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1730" activeTab="1"/>
  </bookViews>
  <sheets>
    <sheet name="Carátula_EF" sheetId="56" r:id="rId1"/>
    <sheet name="Índice" sheetId="1" r:id="rId2"/>
    <sheet name="Agregación EEFF " sheetId="57" r:id="rId3"/>
    <sheet name="1" sheetId="17" r:id="rId4"/>
    <sheet name="2" sheetId="18" r:id="rId5"/>
    <sheet name="3" sheetId="32" r:id="rId6"/>
    <sheet name="4" sheetId="34" r:id="rId7"/>
    <sheet name="5" sheetId="35" r:id="rId8"/>
    <sheet name="6" sheetId="36" r:id="rId9"/>
    <sheet name="7" sheetId="33" r:id="rId10"/>
    <sheet name="8" sheetId="31" r:id="rId11"/>
    <sheet name="9" sheetId="37" r:id="rId12"/>
    <sheet name="10" sheetId="39" r:id="rId13"/>
    <sheet name="11" sheetId="40" r:id="rId14"/>
    <sheet name="12" sheetId="38" r:id="rId15"/>
    <sheet name="13" sheetId="45" r:id="rId16"/>
    <sheet name="14" sheetId="46" r:id="rId17"/>
    <sheet name="15" sheetId="44" r:id="rId18"/>
    <sheet name="16" sheetId="42" r:id="rId19"/>
    <sheet name="17" sheetId="47" r:id="rId20"/>
    <sheet name="18" sheetId="41" r:id="rId21"/>
    <sheet name="19" sheetId="43" r:id="rId22"/>
    <sheet name="20" sheetId="50" r:id="rId23"/>
    <sheet name="21" sheetId="48" r:id="rId24"/>
    <sheet name="22" sheetId="49" r:id="rId25"/>
    <sheet name="23" sheetId="51" r:id="rId26"/>
    <sheet name="24" sheetId="52" r:id="rId27"/>
    <sheet name="25" sheetId="53" r:id="rId28"/>
    <sheet name="26" sheetId="54" r:id="rId29"/>
    <sheet name="27" sheetId="55" r:id="rId30"/>
    <sheet name="28" sheetId="19" r:id="rId31"/>
    <sheet name="29" sheetId="23" r:id="rId32"/>
    <sheet name="30" sheetId="24" r:id="rId33"/>
    <sheet name="31" sheetId="25" r:id="rId34"/>
    <sheet name="32" sheetId="20" r:id="rId35"/>
    <sheet name="33" sheetId="26" r:id="rId36"/>
    <sheet name="34" sheetId="27" r:id="rId37"/>
    <sheet name="35" sheetId="29" r:id="rId38"/>
    <sheet name="36" sheetId="21" r:id="rId39"/>
    <sheet name="37" sheetId="30" r:id="rId40"/>
    <sheet name="38" sheetId="22" r:id="rId41"/>
    <sheet name="39" sheetId="28" r:id="rId42"/>
    <sheet name="40" sheetId="10" r:id="rId43"/>
    <sheet name="41" sheetId="11" r:id="rId44"/>
    <sheet name="42" sheetId="12" r:id="rId45"/>
    <sheet name="43" sheetId="13" r:id="rId46"/>
    <sheet name="44" sheetId="2" r:id="rId47"/>
    <sheet name="45" sheetId="8" r:id="rId48"/>
    <sheet name="46" sheetId="4" r:id="rId49"/>
    <sheet name="47" sheetId="15" r:id="rId50"/>
    <sheet name="48" sheetId="5" r:id="rId51"/>
    <sheet name="49" sheetId="6" r:id="rId52"/>
    <sheet name="50" sheetId="16" r:id="rId53"/>
    <sheet name="51" sheetId="3" r:id="rId54"/>
    <sheet name="52" sheetId="9" r:id="rId55"/>
    <sheet name="53" sheetId="7" r:id="rId56"/>
    <sheet name="54" sheetId="14" r:id="rId57"/>
  </sheets>
  <externalReferences>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s>
  <definedNames>
    <definedName name="_Fill" hidden="1">#REF!</definedName>
    <definedName name="_Key1" hidden="1">#REF!</definedName>
    <definedName name="_Order1" hidden="1">255</definedName>
    <definedName name="_Sort" hidden="1">#REF!</definedName>
    <definedName name="A_IMPRESIÓN_IM">#REF!</definedName>
    <definedName name="_xlnm.Print_Area" localSheetId="3">'1'!$A$1:$AR$142</definedName>
    <definedName name="_xlnm.Print_Area" localSheetId="13">'11'!$A$2:$Z$21</definedName>
    <definedName name="_xlnm.Print_Area" localSheetId="16">'14'!$A$1:$D$68</definedName>
    <definedName name="_xlnm.Print_Area" localSheetId="18">'16'!$A$1:$F$25</definedName>
    <definedName name="_xlnm.Print_Area" localSheetId="19">'17'!$A$1:$K$21</definedName>
    <definedName name="_xlnm.Print_Area" localSheetId="20">'18'!$A$1:$L$29</definedName>
    <definedName name="_xlnm.Print_Area" localSheetId="4">'2'!$A$1:$AR$80</definedName>
    <definedName name="_xlnm.Print_Area" localSheetId="5">'3'!$A$1:$L$32</definedName>
    <definedName name="_xlnm.Print_Area" localSheetId="8">'6'!$A$2:$T$91</definedName>
    <definedName name="_xlnm.Print_Area" localSheetId="10">'8'!$A$1:$K$23</definedName>
    <definedName name="_xlnm.Print_Area" localSheetId="11">'9'!$A$2:$W$25</definedName>
    <definedName name="_xlnm.Print_Area" localSheetId="1">'Índice'!$A$1:$C$61</definedName>
    <definedName name="BANCOS">#REF!</definedName>
    <definedName name="CM" localSheetId="19">'[1]Data'!$B$1</definedName>
    <definedName name="CM">'[1]Data'!$B$1</definedName>
    <definedName name="CONTINENTAL" localSheetId="12">#REF!</definedName>
    <definedName name="CONTINENTAL" localSheetId="13">#REF!</definedName>
    <definedName name="CONTINENTAL" localSheetId="14">#REF!</definedName>
    <definedName name="CONTINENTAL" localSheetId="15">#REF!</definedName>
    <definedName name="CONTINENTAL" localSheetId="16">#REF!</definedName>
    <definedName name="CONTINENTAL" localSheetId="17">#REF!</definedName>
    <definedName name="CONTINENTAL" localSheetId="18">#REF!</definedName>
    <definedName name="CONTINENTAL" localSheetId="19">#REF!</definedName>
    <definedName name="CONTINENTAL" localSheetId="20">#REF!</definedName>
    <definedName name="CONTINENTAL" localSheetId="21">#REF!</definedName>
    <definedName name="CONTINENTAL" localSheetId="27">#REF!</definedName>
    <definedName name="CONTINENTAL" localSheetId="28">#REF!</definedName>
    <definedName name="CONTINENTAL" localSheetId="29">#REF!</definedName>
    <definedName name="CONTINENTAL" localSheetId="30">#REF!</definedName>
    <definedName name="CONTINENTAL" localSheetId="31">#REF!</definedName>
    <definedName name="CONTINENTAL" localSheetId="5">#REF!</definedName>
    <definedName name="CONTINENTAL" localSheetId="32">#REF!</definedName>
    <definedName name="CONTINENTAL" localSheetId="33">#REF!</definedName>
    <definedName name="CONTINENTAL" localSheetId="34">#REF!</definedName>
    <definedName name="CONTINENTAL" localSheetId="35">#REF!</definedName>
    <definedName name="CONTINENTAL" localSheetId="36">#REF!</definedName>
    <definedName name="CONTINENTAL" localSheetId="37">#REF!</definedName>
    <definedName name="CONTINENTAL" localSheetId="38">#REF!</definedName>
    <definedName name="CONTINENTAL" localSheetId="39">#REF!</definedName>
    <definedName name="CONTINENTAL" localSheetId="40">#REF!</definedName>
    <definedName name="CONTINENTAL" localSheetId="41">#REF!</definedName>
    <definedName name="CONTINENTAL" localSheetId="6">#REF!</definedName>
    <definedName name="CONTINENTAL" localSheetId="47">#REF!</definedName>
    <definedName name="CONTINENTAL" localSheetId="7">#REF!</definedName>
    <definedName name="CONTINENTAL" localSheetId="8">#REF!</definedName>
    <definedName name="CONTINENTAL" localSheetId="9">#REF!</definedName>
    <definedName name="CONTINENTAL" localSheetId="10">#REF!</definedName>
    <definedName name="CONTINENTAL" localSheetId="11">#REF!</definedName>
    <definedName name="CONTINENTAL">#REF!</definedName>
    <definedName name="CR" localSheetId="19">'[1]Data'!$Q$1</definedName>
    <definedName name="CR">'[1]Data'!$Q$1</definedName>
    <definedName name="Datos1" localSheetId="12">#REF!,#REF!,#REF!</definedName>
    <definedName name="Datos1" localSheetId="13">#REF!,#REF!,#REF!</definedName>
    <definedName name="Datos1" localSheetId="14">#REF!,#REF!,#REF!</definedName>
    <definedName name="Datos1" localSheetId="15">#REF!,#REF!,#REF!</definedName>
    <definedName name="Datos1" localSheetId="16">#REF!,#REF!,#REF!</definedName>
    <definedName name="Datos1" localSheetId="17">#REF!,#REF!,#REF!</definedName>
    <definedName name="Datos1" localSheetId="18">#REF!,#REF!,#REF!</definedName>
    <definedName name="Datos1" localSheetId="19">#REF!,#REF!,#REF!</definedName>
    <definedName name="Datos1" localSheetId="20">#REF!,#REF!,#REF!</definedName>
    <definedName name="Datos1" localSheetId="21">#REF!,#REF!,#REF!</definedName>
    <definedName name="Datos1" localSheetId="27">#REF!,#REF!,#REF!</definedName>
    <definedName name="Datos1" localSheetId="28">#REF!,#REF!,#REF!</definedName>
    <definedName name="Datos1" localSheetId="29">#REF!,#REF!,#REF!</definedName>
    <definedName name="Datos1" localSheetId="30">#REF!,#REF!,#REF!</definedName>
    <definedName name="Datos1" localSheetId="31">#REF!,#REF!,#REF!</definedName>
    <definedName name="Datos1" localSheetId="32">#REF!,#REF!,#REF!</definedName>
    <definedName name="Datos1" localSheetId="33">#REF!,#REF!,#REF!</definedName>
    <definedName name="Datos1" localSheetId="34">#REF!,#REF!,#REF!</definedName>
    <definedName name="Datos1" localSheetId="35">#REF!,#REF!,#REF!</definedName>
    <definedName name="Datos1" localSheetId="36">#REF!,#REF!,#REF!</definedName>
    <definedName name="Datos1" localSheetId="37">#REF!,#REF!,#REF!</definedName>
    <definedName name="Datos1" localSheetId="38">#REF!,#REF!,#REF!</definedName>
    <definedName name="Datos1" localSheetId="39">#REF!,#REF!,#REF!</definedName>
    <definedName name="Datos1" localSheetId="40">#REF!,#REF!,#REF!</definedName>
    <definedName name="Datos1" localSheetId="41">#REF!,#REF!,#REF!</definedName>
    <definedName name="Datos1" localSheetId="6">#REF!,#REF!,#REF!</definedName>
    <definedName name="Datos1" localSheetId="47">#REF!,#REF!,#REF!</definedName>
    <definedName name="Datos1" localSheetId="7">#REF!,#REF!,#REF!</definedName>
    <definedName name="Datos1" localSheetId="8">#REF!,#REF!,#REF!</definedName>
    <definedName name="Datos1" localSheetId="9">#REF!,#REF!,#REF!</definedName>
    <definedName name="Datos1" localSheetId="10">#REF!,#REF!,#REF!</definedName>
    <definedName name="Datos1" localSheetId="11">#REF!,#REF!,#REF!</definedName>
    <definedName name="Datos1">#REF!,#REF!,#REF!</definedName>
    <definedName name="Datos2" localSheetId="12">#REF!,#REF!</definedName>
    <definedName name="Datos2" localSheetId="13">#REF!,#REF!</definedName>
    <definedName name="Datos2" localSheetId="14">#REF!,#REF!</definedName>
    <definedName name="Datos2" localSheetId="15">#REF!,#REF!</definedName>
    <definedName name="Datos2" localSheetId="16">#REF!,#REF!</definedName>
    <definedName name="Datos2" localSheetId="17">#REF!,#REF!</definedName>
    <definedName name="Datos2" localSheetId="18">#REF!,#REF!</definedName>
    <definedName name="Datos2" localSheetId="19">#REF!,#REF!</definedName>
    <definedName name="Datos2" localSheetId="20">#REF!,#REF!</definedName>
    <definedName name="Datos2" localSheetId="21">#REF!,#REF!</definedName>
    <definedName name="Datos2" localSheetId="27">#REF!,#REF!</definedName>
    <definedName name="Datos2" localSheetId="28">#REF!,#REF!</definedName>
    <definedName name="Datos2" localSheetId="29">#REF!,#REF!</definedName>
    <definedName name="Datos2" localSheetId="30">#REF!,#REF!</definedName>
    <definedName name="Datos2" localSheetId="31">#REF!,#REF!</definedName>
    <definedName name="Datos2" localSheetId="32">#REF!,#REF!</definedName>
    <definedName name="Datos2" localSheetId="33">#REF!,#REF!</definedName>
    <definedName name="Datos2" localSheetId="34">#REF!,#REF!</definedName>
    <definedName name="Datos2" localSheetId="35">#REF!,#REF!</definedName>
    <definedName name="Datos2" localSheetId="36">#REF!,#REF!</definedName>
    <definedName name="Datos2" localSheetId="37">#REF!,#REF!</definedName>
    <definedName name="Datos2" localSheetId="38">#REF!,#REF!</definedName>
    <definedName name="Datos2" localSheetId="39">#REF!,#REF!</definedName>
    <definedName name="Datos2" localSheetId="40">#REF!,#REF!</definedName>
    <definedName name="Datos2" localSheetId="41">#REF!,#REF!</definedName>
    <definedName name="Datos2" localSheetId="6">#REF!,#REF!</definedName>
    <definedName name="Datos2" localSheetId="47">#REF!,#REF!</definedName>
    <definedName name="Datos2" localSheetId="7">#REF!,#REF!</definedName>
    <definedName name="Datos2" localSheetId="8">#REF!,#REF!</definedName>
    <definedName name="Datos2" localSheetId="9">#REF!,#REF!</definedName>
    <definedName name="Datos2" localSheetId="10">#REF!,#REF!</definedName>
    <definedName name="Datos2" localSheetId="11">#REF!,#REF!</definedName>
    <definedName name="Datos2">#REF!,#REF!</definedName>
    <definedName name="Datos3" localSheetId="12">#REF!,#REF!</definedName>
    <definedName name="Datos3" localSheetId="13">#REF!,#REF!</definedName>
    <definedName name="Datos3" localSheetId="14">#REF!,#REF!</definedName>
    <definedName name="Datos3" localSheetId="15">#REF!,#REF!</definedName>
    <definedName name="Datos3" localSheetId="16">#REF!,#REF!</definedName>
    <definedName name="Datos3" localSheetId="17">#REF!,#REF!</definedName>
    <definedName name="Datos3" localSheetId="18">#REF!,#REF!</definedName>
    <definedName name="Datos3" localSheetId="19">#REF!,#REF!</definedName>
    <definedName name="Datos3" localSheetId="20">#REF!,#REF!</definedName>
    <definedName name="Datos3" localSheetId="21">#REF!,#REF!</definedName>
    <definedName name="Datos3" localSheetId="27">#REF!,#REF!</definedName>
    <definedName name="Datos3" localSheetId="28">#REF!,#REF!</definedName>
    <definedName name="Datos3" localSheetId="29">#REF!,#REF!</definedName>
    <definedName name="Datos3" localSheetId="30">#REF!,#REF!</definedName>
    <definedName name="Datos3" localSheetId="31">#REF!,#REF!</definedName>
    <definedName name="Datos3" localSheetId="32">#REF!,#REF!</definedName>
    <definedName name="Datos3" localSheetId="33">#REF!,#REF!</definedName>
    <definedName name="Datos3" localSheetId="34">#REF!,#REF!</definedName>
    <definedName name="Datos3" localSheetId="35">#REF!,#REF!</definedName>
    <definedName name="Datos3" localSheetId="36">#REF!,#REF!</definedName>
    <definedName name="Datos3" localSheetId="37">#REF!,#REF!</definedName>
    <definedName name="Datos3" localSheetId="38">#REF!,#REF!</definedName>
    <definedName name="Datos3" localSheetId="39">#REF!,#REF!</definedName>
    <definedName name="Datos3" localSheetId="40">#REF!,#REF!</definedName>
    <definedName name="Datos3" localSheetId="41">#REF!,#REF!</definedName>
    <definedName name="Datos3" localSheetId="6">#REF!,#REF!</definedName>
    <definedName name="Datos3" localSheetId="47">#REF!,#REF!</definedName>
    <definedName name="Datos3" localSheetId="7">#REF!,#REF!</definedName>
    <definedName name="Datos3" localSheetId="8">#REF!,#REF!</definedName>
    <definedName name="Datos3" localSheetId="9">#REF!,#REF!</definedName>
    <definedName name="Datos3" localSheetId="10">#REF!,#REF!</definedName>
    <definedName name="Datos3" localSheetId="11">#REF!,#REF!</definedName>
    <definedName name="Datos3">#REF!,#REF!</definedName>
    <definedName name="EDPYME" localSheetId="19">'[1]Data'!$AD$1</definedName>
    <definedName name="EDPYME">'[1]Data'!$AD$1</definedName>
    <definedName name="Fecha" localSheetId="13">'[2]Datos'!$D$4</definedName>
    <definedName name="Fecha" localSheetId="14">'[3]Datos'!$D$4</definedName>
    <definedName name="Fecha" localSheetId="15">'[2]Datos'!$D$4</definedName>
    <definedName name="Fecha" localSheetId="16">'[2]Datos'!$D$4</definedName>
    <definedName name="Fecha" localSheetId="23">'[4]Datos'!$D$4</definedName>
    <definedName name="fecha" localSheetId="27">'[5]Posicion ME'!$C$1</definedName>
    <definedName name="fecha" localSheetId="28">'[5]Posicion ME'!$C$1</definedName>
    <definedName name="fecha" localSheetId="29">'[5]Posicion ME'!$C$1</definedName>
    <definedName name="fecha" localSheetId="37">'[5]Posicion ME'!$C$1</definedName>
    <definedName name="Fecha" localSheetId="39">'[6]Datos'!$D$4</definedName>
    <definedName name="Fecha" localSheetId="41">'[2]Datos'!$D$4</definedName>
    <definedName name="Fecha" localSheetId="6">'[2]Datos'!$D$4</definedName>
    <definedName name="fecha" localSheetId="10">'[5]Posicion ME'!$C$1</definedName>
    <definedName name="fecha" localSheetId="11">'[5]Posicion ME'!$C$1</definedName>
    <definedName name="Fecha">'[7]Datos'!$D$4</definedName>
    <definedName name="FWD">'[5]Posicion ME'!$B$34:$I$49</definedName>
    <definedName name="GAdmin" localSheetId="12">#REF!</definedName>
    <definedName name="GAdmin" localSheetId="13">#REF!</definedName>
    <definedName name="GAdmin" localSheetId="14">#REF!</definedName>
    <definedName name="GAdmin" localSheetId="15">#REF!</definedName>
    <definedName name="GAdmin" localSheetId="16">#REF!</definedName>
    <definedName name="GAdmin" localSheetId="17">#REF!</definedName>
    <definedName name="GAdmin" localSheetId="18">#REF!</definedName>
    <definedName name="GAdmin" localSheetId="19">#REF!</definedName>
    <definedName name="GAdmin" localSheetId="20">#REF!</definedName>
    <definedName name="GAdmin" localSheetId="21">#REF!</definedName>
    <definedName name="GAdmin" localSheetId="31">#REF!</definedName>
    <definedName name="GAdmin" localSheetId="32">#REF!</definedName>
    <definedName name="GAdmin" localSheetId="33">#REF!</definedName>
    <definedName name="GAdmin" localSheetId="34">#REF!</definedName>
    <definedName name="GAdmin" localSheetId="35">#REF!</definedName>
    <definedName name="GAdmin" localSheetId="36">#REF!</definedName>
    <definedName name="GAdmin" localSheetId="38">#REF!</definedName>
    <definedName name="GAdmin" localSheetId="39">#REF!</definedName>
    <definedName name="GAdmin" localSheetId="40">#REF!</definedName>
    <definedName name="GAdmin" localSheetId="41">#REF!</definedName>
    <definedName name="GAdmin" localSheetId="6">#REF!</definedName>
    <definedName name="GAdmin" localSheetId="8">#REF!</definedName>
    <definedName name="GAdmin" localSheetId="9">#REF!</definedName>
    <definedName name="GAdmin">#REF!</definedName>
    <definedName name="IMFNB" localSheetId="12">#REF!</definedName>
    <definedName name="IMFNB" localSheetId="13">#REF!</definedName>
    <definedName name="IMFNB" localSheetId="14">#REF!</definedName>
    <definedName name="IMFNB" localSheetId="15">#REF!</definedName>
    <definedName name="IMFNB" localSheetId="16">#REF!</definedName>
    <definedName name="IMFNB" localSheetId="17">#REF!</definedName>
    <definedName name="IMFNB" localSheetId="18">#REF!</definedName>
    <definedName name="IMFNB" localSheetId="19">#REF!</definedName>
    <definedName name="IMFNB" localSheetId="20">#REF!</definedName>
    <definedName name="IMFNB" localSheetId="21">#REF!</definedName>
    <definedName name="IMFNB" localSheetId="31">#REF!</definedName>
    <definedName name="IMFNB" localSheetId="32">#REF!</definedName>
    <definedName name="IMFNB" localSheetId="33">#REF!</definedName>
    <definedName name="IMFNB" localSheetId="34">#REF!</definedName>
    <definedName name="IMFNB" localSheetId="35">#REF!</definedName>
    <definedName name="IMFNB" localSheetId="36">#REF!</definedName>
    <definedName name="IMFNB" localSheetId="38">#REF!</definedName>
    <definedName name="IMFNB" localSheetId="39">#REF!</definedName>
    <definedName name="IMFNB" localSheetId="40">#REF!</definedName>
    <definedName name="IMFNB" localSheetId="41">#REF!</definedName>
    <definedName name="IMFNB" localSheetId="6">#REF!</definedName>
    <definedName name="IMFNB" localSheetId="8">#REF!</definedName>
    <definedName name="IMFNB" localSheetId="9">#REF!</definedName>
    <definedName name="IMFNB">#REF!</definedName>
    <definedName name="Indic.Propuestos" localSheetId="12">#REF!</definedName>
    <definedName name="Indic.Propuestos" localSheetId="13">#REF!</definedName>
    <definedName name="Indic.Propuestos" localSheetId="14">#REF!</definedName>
    <definedName name="Indic.Propuestos" localSheetId="15">#REF!</definedName>
    <definedName name="Indic.Propuestos" localSheetId="16">#REF!</definedName>
    <definedName name="Indic.Propuestos" localSheetId="17">#REF!</definedName>
    <definedName name="Indic.Propuestos" localSheetId="18">#REF!</definedName>
    <definedName name="Indic.Propuestos" localSheetId="19">#REF!</definedName>
    <definedName name="Indic.Propuestos" localSheetId="20">#REF!</definedName>
    <definedName name="Indic.Propuestos" localSheetId="39">#REF!</definedName>
    <definedName name="Indic.Propuestos" localSheetId="41">#REF!</definedName>
    <definedName name="Indic.Propuestos" localSheetId="6">#REF!</definedName>
    <definedName name="Indic.Propuestos" localSheetId="8">#REF!</definedName>
    <definedName name="Indic.Propuestos" localSheetId="9">#REF!</definedName>
    <definedName name="Indic.Propuestos">#REF!</definedName>
    <definedName name="INDICE" localSheetId="12">[9]!INDICE</definedName>
    <definedName name="INDICE" localSheetId="13">[9]!INDICE</definedName>
    <definedName name="INDICE" localSheetId="15">[9]!INDICE</definedName>
    <definedName name="INDICE" localSheetId="17">[9]!INDICE</definedName>
    <definedName name="INDICE" localSheetId="20">[9]!INDICE</definedName>
    <definedName name="INDICE" localSheetId="41">[9]!INDICE</definedName>
    <definedName name="INDICE" localSheetId="6">[9]!INDICE</definedName>
    <definedName name="INDICE" localSheetId="8">[9]!INDICE</definedName>
    <definedName name="INDICE" localSheetId="9">[9]!INDICE</definedName>
    <definedName name="INDICE">[9]!INDICE</definedName>
    <definedName name="IngresF" localSheetId="12">#REF!</definedName>
    <definedName name="IngresF" localSheetId="13">#REF!</definedName>
    <definedName name="IngresF" localSheetId="14">#REF!</definedName>
    <definedName name="IngresF" localSheetId="15">#REF!</definedName>
    <definedName name="IngresF" localSheetId="16">#REF!</definedName>
    <definedName name="IngresF" localSheetId="17">#REF!</definedName>
    <definedName name="IngresF" localSheetId="18">#REF!</definedName>
    <definedName name="IngresF" localSheetId="19">#REF!</definedName>
    <definedName name="IngresF" localSheetId="20">#REF!</definedName>
    <definedName name="IngresF" localSheetId="21">#REF!</definedName>
    <definedName name="IngresF" localSheetId="31">#REF!</definedName>
    <definedName name="IngresF" localSheetId="32">#REF!</definedName>
    <definedName name="IngresF" localSheetId="33">#REF!</definedName>
    <definedName name="IngresF" localSheetId="34">#REF!</definedName>
    <definedName name="IngresF" localSheetId="35">#REF!</definedName>
    <definedName name="IngresF" localSheetId="36">#REF!</definedName>
    <definedName name="IngresF" localSheetId="38">#REF!</definedName>
    <definedName name="IngresF" localSheetId="39">#REF!</definedName>
    <definedName name="IngresF" localSheetId="40">#REF!</definedName>
    <definedName name="IngresF" localSheetId="41">#REF!</definedName>
    <definedName name="IngresF" localSheetId="6">#REF!</definedName>
    <definedName name="IngresF" localSheetId="8">#REF!</definedName>
    <definedName name="IngresF" localSheetId="9">#REF!</definedName>
    <definedName name="IngresF">#REF!</definedName>
    <definedName name="Inicio" localSheetId="12">#REF!</definedName>
    <definedName name="Inicio" localSheetId="13">#REF!</definedName>
    <definedName name="Inicio" localSheetId="14">#REF!</definedName>
    <definedName name="Inicio" localSheetId="15">#REF!</definedName>
    <definedName name="Inicio" localSheetId="16">#REF!</definedName>
    <definedName name="Inicio" localSheetId="17">#REF!</definedName>
    <definedName name="Inicio" localSheetId="18">#REF!</definedName>
    <definedName name="Inicio" localSheetId="19">#REF!</definedName>
    <definedName name="Inicio" localSheetId="20">#REF!</definedName>
    <definedName name="Inicio" localSheetId="21">#REF!</definedName>
    <definedName name="Inicio" localSheetId="27">#REF!</definedName>
    <definedName name="Inicio" localSheetId="28">#REF!</definedName>
    <definedName name="Inicio" localSheetId="29">#REF!</definedName>
    <definedName name="Inicio" localSheetId="30">#REF!</definedName>
    <definedName name="Inicio" localSheetId="31">#REF!</definedName>
    <definedName name="Inicio" localSheetId="32">#REF!</definedName>
    <definedName name="Inicio" localSheetId="33">#REF!</definedName>
    <definedName name="Inicio" localSheetId="34">#REF!</definedName>
    <definedName name="Inicio" localSheetId="35">#REF!</definedName>
    <definedName name="Inicio" localSheetId="36">#REF!</definedName>
    <definedName name="Inicio" localSheetId="37">#REF!</definedName>
    <definedName name="Inicio" localSheetId="38">#REF!</definedName>
    <definedName name="Inicio" localSheetId="39">#REF!</definedName>
    <definedName name="Inicio" localSheetId="40">#REF!</definedName>
    <definedName name="Inicio" localSheetId="41">#REF!</definedName>
    <definedName name="Inicio" localSheetId="6">#REF!</definedName>
    <definedName name="Inicio" localSheetId="8">#REF!</definedName>
    <definedName name="Inicio" localSheetId="9">#REF!</definedName>
    <definedName name="Inicio" localSheetId="10">#REF!</definedName>
    <definedName name="Inicio" localSheetId="11">#REF!</definedName>
    <definedName name="Inicio">#REF!</definedName>
    <definedName name="lima" localSheetId="18">#REF!</definedName>
    <definedName name="lima" localSheetId="47">#REF!</definedName>
    <definedName name="lima" localSheetId="7">#REF!</definedName>
    <definedName name="lima">#REF!</definedName>
    <definedName name="matrix">#REF!</definedName>
    <definedName name="MFinanc" localSheetId="12">#REF!</definedName>
    <definedName name="MFinanc" localSheetId="13">#REF!</definedName>
    <definedName name="MFinanc" localSheetId="14">#REF!</definedName>
    <definedName name="MFinanc" localSheetId="15">#REF!</definedName>
    <definedName name="MFinanc" localSheetId="16">#REF!</definedName>
    <definedName name="MFinanc" localSheetId="17">#REF!</definedName>
    <definedName name="MFinanc" localSheetId="18">#REF!</definedName>
    <definedName name="MFinanc" localSheetId="19">#REF!</definedName>
    <definedName name="MFinanc" localSheetId="20">#REF!</definedName>
    <definedName name="MFinanc" localSheetId="21">#REF!</definedName>
    <definedName name="MFinanc" localSheetId="31">#REF!</definedName>
    <definedName name="MFinanc" localSheetId="32">#REF!</definedName>
    <definedName name="MFinanc" localSheetId="33">#REF!</definedName>
    <definedName name="MFinanc" localSheetId="34">#REF!</definedName>
    <definedName name="MFinanc" localSheetId="35">#REF!</definedName>
    <definedName name="MFinanc" localSheetId="36">#REF!</definedName>
    <definedName name="MFinanc" localSheetId="38">#REF!</definedName>
    <definedName name="MFinanc" localSheetId="39">#REF!</definedName>
    <definedName name="MFinanc" localSheetId="40">#REF!</definedName>
    <definedName name="MFinanc" localSheetId="41">#REF!</definedName>
    <definedName name="MFinanc" localSheetId="6">#REF!</definedName>
    <definedName name="MFinanc" localSheetId="8">#REF!</definedName>
    <definedName name="MFinanc" localSheetId="9">#REF!</definedName>
    <definedName name="MFinanc">#REF!</definedName>
    <definedName name="pali">#REF!</definedName>
    <definedName name="palii">#REF!</definedName>
    <definedName name="parei">#REF!</definedName>
    <definedName name="pata">#REF!</definedName>
    <definedName name="patai">#REF!</definedName>
    <definedName name="paug">#REF!</definedName>
    <definedName name="pbap">#REF!</definedName>
    <definedName name="pbkji">#REF!</definedName>
    <definedName name="pbueb">#REF!</definedName>
    <definedName name="pcel">#REF!</definedName>
    <definedName name="pceli">#REF!</definedName>
    <definedName name="pcon">#REF!</definedName>
    <definedName name="pcre">#REF!</definedName>
    <definedName name="pcsg">#REF!</definedName>
    <definedName name="pede">#REF!</definedName>
    <definedName name="PEF">#REF!</definedName>
    <definedName name="pege">#REF!</definedName>
    <definedName name="pelsi">#REF!</definedName>
    <definedName name="Periodo" localSheetId="3">'1'!$A$3</definedName>
    <definedName name="periodo" localSheetId="27">'[15]BD_Datos'!$B$3</definedName>
    <definedName name="periodo" localSheetId="28">'[15]BD_Datos'!$B$3</definedName>
    <definedName name="periodo" localSheetId="29">'[15]BD_Datos'!$B$3</definedName>
    <definedName name="periodo" localSheetId="37">'[15]BD_Datos'!$B$3</definedName>
    <definedName name="periodo" localSheetId="10">'[15]BD_Datos'!$B$3</definedName>
    <definedName name="periodo" localSheetId="11">'[15]BD_Datos'!$B$3</definedName>
    <definedName name="Periodo">'[16]05-BG'!$B$3</definedName>
    <definedName name="periodo_aa">'[15]BD_Datos'!$D$3</definedName>
    <definedName name="pfer">#REF!</definedName>
    <definedName name="pgra">#REF!</definedName>
    <definedName name="pluz">#REF!</definedName>
    <definedName name="pmili">#REF!</definedName>
    <definedName name="pmini">#REF!</definedName>
    <definedName name="pmori">#REF!</definedName>
    <definedName name="ppom">#REF!</definedName>
    <definedName name="pspc">#REF!</definedName>
    <definedName name="ptelb">#REF!</definedName>
    <definedName name="pvol">#REF!</definedName>
    <definedName name="pvolb">#REF!</definedName>
    <definedName name="pwie">#REF!</definedName>
    <definedName name="qqqq">#REF!</definedName>
    <definedName name="SWAPS">'[5]Posicion ME'!$B$56:$I$71</definedName>
    <definedName name="TipoCambioMes" localSheetId="3">'1'!$A$62</definedName>
    <definedName name="TipoCambioMes" localSheetId="12">#REF!</definedName>
    <definedName name="TipoCambioMes" localSheetId="13">#REF!</definedName>
    <definedName name="TipoCambioMes" localSheetId="14">#REF!</definedName>
    <definedName name="TipoCambioMes" localSheetId="15">#REF!</definedName>
    <definedName name="TipoCambioMes" localSheetId="16">#REF!</definedName>
    <definedName name="TipoCambioMes" localSheetId="17">#REF!</definedName>
    <definedName name="TipoCambioMes" localSheetId="18">#REF!</definedName>
    <definedName name="TipoCambioMes" localSheetId="19">#REF!</definedName>
    <definedName name="TipoCambioMes" localSheetId="20">#REF!</definedName>
    <definedName name="TipoCambioMes" localSheetId="21">#REF!</definedName>
    <definedName name="TipoCambioMes" localSheetId="30">#REF!</definedName>
    <definedName name="TipoCambioMes" localSheetId="31">#REF!</definedName>
    <definedName name="TipoCambioMes" localSheetId="32">#REF!</definedName>
    <definedName name="TipoCambioMes" localSheetId="33">#REF!</definedName>
    <definedName name="TipoCambioMes" localSheetId="34">#REF!</definedName>
    <definedName name="TipoCambioMes" localSheetId="35">#REF!</definedName>
    <definedName name="TipoCambioMes" localSheetId="36">#REF!</definedName>
    <definedName name="TipoCambioMes" localSheetId="38">#REF!</definedName>
    <definedName name="TipoCambioMes" localSheetId="39">#REF!</definedName>
    <definedName name="TipoCambioMes" localSheetId="40">#REF!</definedName>
    <definedName name="TipoCambioMes" localSheetId="41">#REF!</definedName>
    <definedName name="TipoCambioMes" localSheetId="6">#REF!</definedName>
    <definedName name="TipoCambioMes" localSheetId="8">#REF!</definedName>
    <definedName name="TipoCambioMes" localSheetId="9">#REF!</definedName>
    <definedName name="TipoCambioMes">'[16]05-BG'!$B$62</definedName>
    <definedName name="TIT">#REF!</definedName>
    <definedName name="Utilid" localSheetId="12">#REF!</definedName>
    <definedName name="Utilid" localSheetId="13">#REF!</definedName>
    <definedName name="Utilid" localSheetId="14">#REF!</definedName>
    <definedName name="Utilid" localSheetId="15">#REF!</definedName>
    <definedName name="Utilid" localSheetId="16">#REF!</definedName>
    <definedName name="Utilid" localSheetId="17">#REF!</definedName>
    <definedName name="Utilid" localSheetId="18">#REF!</definedName>
    <definedName name="Utilid" localSheetId="19">#REF!</definedName>
    <definedName name="Utilid" localSheetId="20">#REF!</definedName>
    <definedName name="Utilid" localSheetId="21">#REF!</definedName>
    <definedName name="Utilid" localSheetId="31">#REF!</definedName>
    <definedName name="Utilid" localSheetId="32">#REF!</definedName>
    <definedName name="Utilid" localSheetId="33">#REF!</definedName>
    <definedName name="Utilid" localSheetId="34">#REF!</definedName>
    <definedName name="Utilid" localSheetId="35">#REF!</definedName>
    <definedName name="Utilid" localSheetId="36">#REF!</definedName>
    <definedName name="Utilid" localSheetId="38">#REF!</definedName>
    <definedName name="Utilid" localSheetId="39">#REF!</definedName>
    <definedName name="Utilid" localSheetId="40">#REF!</definedName>
    <definedName name="Utilid" localSheetId="41">#REF!</definedName>
    <definedName name="Utilid" localSheetId="6">#REF!</definedName>
    <definedName name="Utilid" localSheetId="8">#REF!</definedName>
    <definedName name="Utilid" localSheetId="9">#REF!</definedName>
    <definedName name="Utilid">#REF!</definedName>
    <definedName name="vali">#REF!</definedName>
    <definedName name="valii">#REF!</definedName>
    <definedName name="varei">#REF!</definedName>
    <definedName name="vata">#REF!</definedName>
    <definedName name="vatai">#REF!</definedName>
    <definedName name="vaug">#REF!</definedName>
    <definedName name="vbap">#REF!</definedName>
    <definedName name="vbkji">#REF!</definedName>
    <definedName name="vbueb">#REF!</definedName>
    <definedName name="vcel">#REF!</definedName>
    <definedName name="vceli">#REF!</definedName>
    <definedName name="vcon">#REF!</definedName>
    <definedName name="vcre">#REF!</definedName>
    <definedName name="vcsg">#REF!</definedName>
    <definedName name="vede">#REF!</definedName>
    <definedName name="vege">#REF!</definedName>
    <definedName name="velsi">#REF!</definedName>
    <definedName name="vfer">#REF!</definedName>
    <definedName name="vgra">#REF!</definedName>
    <definedName name="vluz">#REF!</definedName>
    <definedName name="vmili">#REF!</definedName>
    <definedName name="vmini">#REF!</definedName>
    <definedName name="vmori">#REF!</definedName>
    <definedName name="vpom">#REF!</definedName>
    <definedName name="vspc">#REF!</definedName>
    <definedName name="vtelb">#REF!</definedName>
    <definedName name="vvolb">#REF!</definedName>
    <definedName name="vwie">#REF!</definedName>
    <definedName name="_xlnm.Print_Titles" localSheetId="2">'Agregación EEFF '!$1:$10</definedName>
    <definedName name="_xlnm.Print_Titles" localSheetId="16">'14'!$A:$A,'14'!$1:$68</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<sst xmlns="http://schemas.openxmlformats.org/spreadsheetml/2006/main" count="6721" uniqueCount="1423">
  <si>
    <t>Distribución de Oficinas por Zona Geográfica de las Empresas Financieras</t>
  </si>
  <si>
    <t>Empresas</t>
  </si>
  <si>
    <t>Amazonas</t>
  </si>
  <si>
    <t>Ancash</t>
  </si>
  <si>
    <t>Apurímac</t>
  </si>
  <si>
    <t>Arequipa</t>
  </si>
  <si>
    <t>Ayacucho</t>
  </si>
  <si>
    <t>Cajamarca</t>
  </si>
  <si>
    <t>Callao</t>
  </si>
  <si>
    <t>Cusco</t>
  </si>
  <si>
    <t>Huancavelica</t>
  </si>
  <si>
    <t>Huánuco</t>
  </si>
  <si>
    <t>Ica</t>
  </si>
  <si>
    <t>Junín</t>
  </si>
  <si>
    <t>La Libertad</t>
  </si>
  <si>
    <t>Lambayeque</t>
  </si>
  <si>
    <t>Lima</t>
  </si>
  <si>
    <t>Loreto</t>
  </si>
  <si>
    <t>Madre de Dios</t>
  </si>
  <si>
    <t>Moquegua</t>
  </si>
  <si>
    <t>Pasco</t>
  </si>
  <si>
    <t>Piura</t>
  </si>
  <si>
    <t>Puno</t>
  </si>
  <si>
    <t>San Martín</t>
  </si>
  <si>
    <t>Tacna</t>
  </si>
  <si>
    <t>Tumbes</t>
  </si>
  <si>
    <t>Ucayali</t>
  </si>
  <si>
    <t xml:space="preserve">TOTAL </t>
  </si>
  <si>
    <t>Crediscotia Financiera</t>
  </si>
  <si>
    <t>Compartamos Financiera</t>
  </si>
  <si>
    <t>Financiera Confianza</t>
  </si>
  <si>
    <t>Financiera Efectiva</t>
  </si>
  <si>
    <t>Financiera Qapaq</t>
  </si>
  <si>
    <t>Financiera Oh!</t>
  </si>
  <si>
    <t>Amérika Financiera</t>
  </si>
  <si>
    <t>Mitsui Auto Finance</t>
  </si>
  <si>
    <t>Financiera Proempresa</t>
  </si>
  <si>
    <t>Financiera Credinka</t>
  </si>
  <si>
    <t>TOTAL EMPRESAS FINANCIERAS</t>
  </si>
  <si>
    <t>-</t>
  </si>
  <si>
    <t>Fuente: Anexo N° 10 Depósitos, Colocaciones y Personal por Oficina.</t>
  </si>
  <si>
    <t>Número de Deudores con Crédito Directo por Empresa Financiera</t>
  </si>
  <si>
    <t>Corporativo</t>
  </si>
  <si>
    <t>Grandes empresas</t>
  </si>
  <si>
    <t>Medianas empresas</t>
  </si>
  <si>
    <t>Pequeñas empresas</t>
  </si>
  <si>
    <t>Microempresas</t>
  </si>
  <si>
    <t>Consumo</t>
  </si>
  <si>
    <t>Hipotecario</t>
  </si>
  <si>
    <t>Deudores Corporativos</t>
  </si>
  <si>
    <t>Deudores Grandes Empresas</t>
  </si>
  <si>
    <t>Deudores  Medianas Empresas</t>
  </si>
  <si>
    <t>Deudores Pequeñas Empresas</t>
  </si>
  <si>
    <t>Deudores Microempresas</t>
  </si>
  <si>
    <t>Deudores de Créditos de  Consumo</t>
  </si>
  <si>
    <t>Deudores de Créditos de Hipotecarios para Vivienda</t>
  </si>
  <si>
    <r>
      <t xml:space="preserve">Total de deudores </t>
    </r>
    <r>
      <rPr>
        <b/>
        <vertAlign val="superscript"/>
        <sz val="10"/>
        <rFont val="Arial Narrow"/>
        <family val="2"/>
      </rPr>
      <t xml:space="preserve">2/ </t>
    </r>
  </si>
  <si>
    <t xml:space="preserve">Revolventes </t>
  </si>
  <si>
    <t/>
  </si>
  <si>
    <t>Financiera Oh</t>
  </si>
  <si>
    <r>
      <t>TOTAL EMPRESAS FINANCIERAS</t>
    </r>
    <r>
      <rPr>
        <b/>
        <vertAlign val="superscript"/>
        <sz val="8"/>
        <rFont val="Arial Narrow"/>
        <family val="2"/>
      </rPr>
      <t xml:space="preserve"> 1/</t>
    </r>
  </si>
  <si>
    <t>Nota: Información obtenida del Anexo 6 - Reporte Crediticio de Deudores. Considera sólo los deudores con crédito directo.</t>
  </si>
  <si>
    <t>1/ Consolida el número de deudores. Es decir, considera al deudor como único si éste tiene créditos del mismo tipo en más de una empresa financiera.</t>
  </si>
  <si>
    <t>2/ Consolida el número de deudores. Es decir, considera al deudor como único si éste tiene créditos de diferentes tipos (consumo, hipotecario, microempresa, etc…) en la misma empresa financiera.</t>
  </si>
  <si>
    <t>Estructura de los Créditos Directos por Departamento y Empresa Financiera</t>
  </si>
  <si>
    <t>(En porcentaje)</t>
  </si>
  <si>
    <t>Apurimac</t>
  </si>
  <si>
    <t>TOTAL (en miles de soles)</t>
  </si>
  <si>
    <t>Fuente: Anexo N° 10 Depósitos y Colocaciones por Oficina.</t>
  </si>
  <si>
    <t>Depósitos por Tipo y Persona de Empresas Financieras</t>
  </si>
  <si>
    <t>(En miles de soles)</t>
  </si>
  <si>
    <t>Depósitos a la Vista</t>
  </si>
  <si>
    <t>Depósitos de Ahorros</t>
  </si>
  <si>
    <t>Depósitos a Plazo</t>
  </si>
  <si>
    <t>Depósitos CTS</t>
  </si>
  <si>
    <t>Depósitos Totales</t>
  </si>
  <si>
    <t>Personas Naturales</t>
  </si>
  <si>
    <t>Personas Jurídicas sin fines de lucro</t>
  </si>
  <si>
    <t>Otras Personas Jurídicas</t>
  </si>
  <si>
    <t>Fuente: Anexo N° 13 : Depósitos según escalas de montos.</t>
  </si>
  <si>
    <t>Número de Personas por Tipo de Depósito y Empresa Financiera</t>
  </si>
  <si>
    <t>Nuevos Créditos Hipotecarios para Vivienda por Empresa Financiera</t>
  </si>
  <si>
    <t xml:space="preserve">N° de nuevos Créditos Desembolsados  </t>
  </si>
  <si>
    <t>Monto de Nuevos Créditos desembolsados en M.N.  
(miles de S/)</t>
  </si>
  <si>
    <t>Monto de Nuevos Créditos desembolsados en M.E.  
(miles de $)</t>
  </si>
  <si>
    <t>Fuente: Anexo N° 3: Stock y Flujo Crediticio por Tipo de Crédito y Sector Económico.</t>
  </si>
  <si>
    <t>Depósitos y Créditos por Oficina y Empresa Financiera</t>
  </si>
  <si>
    <t xml:space="preserve">  (En miles de soles)</t>
  </si>
  <si>
    <t>Empresa</t>
  </si>
  <si>
    <t>Ubicación</t>
  </si>
  <si>
    <t>Codigo Oficina</t>
  </si>
  <si>
    <t>Depósitos de Ahorro</t>
  </si>
  <si>
    <t>Total Depósitos</t>
  </si>
  <si>
    <t>Créditos Directos</t>
  </si>
  <si>
    <t>Total Créditos</t>
  </si>
  <si>
    <t>Departamento</t>
  </si>
  <si>
    <t>Provincia</t>
  </si>
  <si>
    <t>Distrito</t>
  </si>
  <si>
    <t>M.N</t>
  </si>
  <si>
    <t>M.E.</t>
  </si>
  <si>
    <t>Total</t>
  </si>
  <si>
    <t>CREDISCOTIA</t>
  </si>
  <si>
    <t>Huaraz</t>
  </si>
  <si>
    <t>Santa</t>
  </si>
  <si>
    <t>Chimbote</t>
  </si>
  <si>
    <t>Abancay</t>
  </si>
  <si>
    <t>Andahuaylas</t>
  </si>
  <si>
    <t>Cayma</t>
  </si>
  <si>
    <t>Jose Luis Bustamante y Rivero</t>
  </si>
  <si>
    <t>Camana</t>
  </si>
  <si>
    <t>Caylloma</t>
  </si>
  <si>
    <t>Majes</t>
  </si>
  <si>
    <t>Islay</t>
  </si>
  <si>
    <t>Mollendo</t>
  </si>
  <si>
    <t>Huamanga</t>
  </si>
  <si>
    <t>Huanta</t>
  </si>
  <si>
    <t>Jaen</t>
  </si>
  <si>
    <t>Prov. Const. del Callao</t>
  </si>
  <si>
    <t>Ventanilla</t>
  </si>
  <si>
    <t>Canchis</t>
  </si>
  <si>
    <t>Sicuani</t>
  </si>
  <si>
    <t>La Convencion</t>
  </si>
  <si>
    <t>Santa Ana</t>
  </si>
  <si>
    <t>Huanuco</t>
  </si>
  <si>
    <t>Leoncio Prado</t>
  </si>
  <si>
    <t>Rupa-Rupa</t>
  </si>
  <si>
    <t>Chincha</t>
  </si>
  <si>
    <t>Chincha Alta</t>
  </si>
  <si>
    <t>Nazca</t>
  </si>
  <si>
    <t>Pisco</t>
  </si>
  <si>
    <t>Junin</t>
  </si>
  <si>
    <t>Chanchamayo</t>
  </si>
  <si>
    <t>Pichanaqui</t>
  </si>
  <si>
    <t>Huancayo</t>
  </si>
  <si>
    <t>El Tambo</t>
  </si>
  <si>
    <t>Tarma</t>
  </si>
  <si>
    <t>Ascope</t>
  </si>
  <si>
    <t>Casa Grande</t>
  </si>
  <si>
    <t>Chepen</t>
  </si>
  <si>
    <t>Trujillo</t>
  </si>
  <si>
    <t>El Porvenir</t>
  </si>
  <si>
    <t>Viru</t>
  </si>
  <si>
    <t>Pacasmayo</t>
  </si>
  <si>
    <t>Chiclayo</t>
  </si>
  <si>
    <t>Jose Leonardo Ortiz</t>
  </si>
  <si>
    <t>Ferreñafe</t>
  </si>
  <si>
    <t>Pueblo Nuevo</t>
  </si>
  <si>
    <t>Barranca</t>
  </si>
  <si>
    <t>Cañete</t>
  </si>
  <si>
    <t>San Vicente de Cañete</t>
  </si>
  <si>
    <t>Huaral</t>
  </si>
  <si>
    <t>Huaura</t>
  </si>
  <si>
    <t>Huacho</t>
  </si>
  <si>
    <t>Ate</t>
  </si>
  <si>
    <t>Carabayllo</t>
  </si>
  <si>
    <t>Comas</t>
  </si>
  <si>
    <t>Jesus Maria</t>
  </si>
  <si>
    <t>La Victoria</t>
  </si>
  <si>
    <t>Los Olivos</t>
  </si>
  <si>
    <t>Lurigancho</t>
  </si>
  <si>
    <t>Lurin</t>
  </si>
  <si>
    <t>Miraflores</t>
  </si>
  <si>
    <t>Puente Piedra</t>
  </si>
  <si>
    <t>San Borja</t>
  </si>
  <si>
    <t>San Isidro</t>
  </si>
  <si>
    <t>San Juan de Lurigancho</t>
  </si>
  <si>
    <t>San Juan de Miraflores</t>
  </si>
  <si>
    <t>San Martin de Porres</t>
  </si>
  <si>
    <t>San Miguel</t>
  </si>
  <si>
    <t>Santa Anita</t>
  </si>
  <si>
    <t>Santiago de Surco</t>
  </si>
  <si>
    <t>Villa El Salvador</t>
  </si>
  <si>
    <t>Villa Maria del Triunfo</t>
  </si>
  <si>
    <t>Independencia</t>
  </si>
  <si>
    <t>Chorrillos</t>
  </si>
  <si>
    <t>Rimac</t>
  </si>
  <si>
    <t>El Agustino</t>
  </si>
  <si>
    <t>Surquillo</t>
  </si>
  <si>
    <t>Alto Amazonas</t>
  </si>
  <si>
    <t>Yurimaguas</t>
  </si>
  <si>
    <t>Maynas</t>
  </si>
  <si>
    <t>Iquitos</t>
  </si>
  <si>
    <t>Tambopata</t>
  </si>
  <si>
    <t>Ilo</t>
  </si>
  <si>
    <t>Mariscal Nieto</t>
  </si>
  <si>
    <t>Yanacancha</t>
  </si>
  <si>
    <t>Morropon</t>
  </si>
  <si>
    <t>Chulucanas</t>
  </si>
  <si>
    <t>Paita</t>
  </si>
  <si>
    <t>Castilla</t>
  </si>
  <si>
    <t>Tambo Grande</t>
  </si>
  <si>
    <t>Sullana</t>
  </si>
  <si>
    <t>Talara</t>
  </si>
  <si>
    <t>Pariñas</t>
  </si>
  <si>
    <t>El Collao</t>
  </si>
  <si>
    <t>Ilave</t>
  </si>
  <si>
    <t>San Roman</t>
  </si>
  <si>
    <t>Juliaca</t>
  </si>
  <si>
    <t>San Martin</t>
  </si>
  <si>
    <t>Moyobamba</t>
  </si>
  <si>
    <t>Rioja</t>
  </si>
  <si>
    <t>Nueva Cajamarca</t>
  </si>
  <si>
    <t>Tarapoto</t>
  </si>
  <si>
    <t>Coronel Portillo</t>
  </si>
  <si>
    <t>Callaria</t>
  </si>
  <si>
    <t>Padre Abad</t>
  </si>
  <si>
    <t>COMPARTAMOS FINANCIE</t>
  </si>
  <si>
    <t>Casma</t>
  </si>
  <si>
    <t>Nuevo Chimbote</t>
  </si>
  <si>
    <t>Carhuaz</t>
  </si>
  <si>
    <t>Cerro Colorado</t>
  </si>
  <si>
    <t>Paucarpata</t>
  </si>
  <si>
    <t>Alto Selva Alegre</t>
  </si>
  <si>
    <t>Jacobo Hunter</t>
  </si>
  <si>
    <t>Cocachacra</t>
  </si>
  <si>
    <t>Chota</t>
  </si>
  <si>
    <t>Bellavista</t>
  </si>
  <si>
    <t>San Jeronimo</t>
  </si>
  <si>
    <t>La Esperanza</t>
  </si>
  <si>
    <t>Olmos</t>
  </si>
  <si>
    <t>Pachacamac</t>
  </si>
  <si>
    <t>Huarochiri</t>
  </si>
  <si>
    <t>San Antonio</t>
  </si>
  <si>
    <t>La Union</t>
  </si>
  <si>
    <t>Marcavelica</t>
  </si>
  <si>
    <t>Mancora</t>
  </si>
  <si>
    <t>Coronel Gregorio Albarracín L</t>
  </si>
  <si>
    <t>FINANCIERA CONFIANZA</t>
  </si>
  <si>
    <t>Chachapoyas</t>
  </si>
  <si>
    <t>Moro</t>
  </si>
  <si>
    <t>La Joya</t>
  </si>
  <si>
    <t>Uraca</t>
  </si>
  <si>
    <t>Chivay</t>
  </si>
  <si>
    <t>Condesuyos</t>
  </si>
  <si>
    <t>Chuquibamba</t>
  </si>
  <si>
    <t>San Juan Bautista</t>
  </si>
  <si>
    <t>Cajabamba</t>
  </si>
  <si>
    <t>Celendin</t>
  </si>
  <si>
    <t>Cutervo</t>
  </si>
  <si>
    <t>Hualgayoc</t>
  </si>
  <si>
    <t>Bambamarca</t>
  </si>
  <si>
    <t>San Marcos</t>
  </si>
  <si>
    <t>Pedro Galvez</t>
  </si>
  <si>
    <t>Anta</t>
  </si>
  <si>
    <t>Calca</t>
  </si>
  <si>
    <t>Pisac</t>
  </si>
  <si>
    <t>San Sebastian</t>
  </si>
  <si>
    <t>Quispicanchi</t>
  </si>
  <si>
    <t>Urcos</t>
  </si>
  <si>
    <t>Urubamba</t>
  </si>
  <si>
    <t>Chinchero</t>
  </si>
  <si>
    <t>Tayacaja</t>
  </si>
  <si>
    <t>Pampas</t>
  </si>
  <si>
    <t>Pachitea</t>
  </si>
  <si>
    <t>Panao</t>
  </si>
  <si>
    <t>Perene</t>
  </si>
  <si>
    <t>Chupaca</t>
  </si>
  <si>
    <t>Concepcion</t>
  </si>
  <si>
    <t>Chilca</t>
  </si>
  <si>
    <t>Jauja</t>
  </si>
  <si>
    <t>Satipo</t>
  </si>
  <si>
    <t>Pangoa</t>
  </si>
  <si>
    <t>Yauli</t>
  </si>
  <si>
    <t>Santa Rosa de Sacco</t>
  </si>
  <si>
    <t>Chocope</t>
  </si>
  <si>
    <t>Otuzco</t>
  </si>
  <si>
    <t>Sanchez Carrion</t>
  </si>
  <si>
    <t>Huamachuco</t>
  </si>
  <si>
    <t>Santiago de Chuco</t>
  </si>
  <si>
    <t>Pataz</t>
  </si>
  <si>
    <t>Tayabamba</t>
  </si>
  <si>
    <t>Parcoy</t>
  </si>
  <si>
    <t>Tucume</t>
  </si>
  <si>
    <t>Imperial</t>
  </si>
  <si>
    <t>Canta</t>
  </si>
  <si>
    <t>Oxapampa</t>
  </si>
  <si>
    <t>Puerto Bermudez</t>
  </si>
  <si>
    <t>Villa Rica</t>
  </si>
  <si>
    <t>Palcazu</t>
  </si>
  <si>
    <t>Chaupimarca</t>
  </si>
  <si>
    <t>Ayabaca</t>
  </si>
  <si>
    <t>Montero</t>
  </si>
  <si>
    <t>Huancabamba</t>
  </si>
  <si>
    <t>Huarmaca</t>
  </si>
  <si>
    <t>Sechura</t>
  </si>
  <si>
    <t>Candarave</t>
  </si>
  <si>
    <t>Tarata</t>
  </si>
  <si>
    <t>Jorge Basadre</t>
  </si>
  <si>
    <t>Locumba</t>
  </si>
  <si>
    <t>Campoverde</t>
  </si>
  <si>
    <t>FINANCIERA EFECTIVA</t>
  </si>
  <si>
    <t>Yanahuara</t>
  </si>
  <si>
    <t>Victor Larco Herrera</t>
  </si>
  <si>
    <t>Motupe</t>
  </si>
  <si>
    <t>Mariscal Caceres</t>
  </si>
  <si>
    <t>Juanjui</t>
  </si>
  <si>
    <t>Tocache</t>
  </si>
  <si>
    <t>Zarumilla</t>
  </si>
  <si>
    <t>Aguas Verdes</t>
  </si>
  <si>
    <t>FINANCIERA QAPAQ</t>
  </si>
  <si>
    <t>Mala</t>
  </si>
  <si>
    <t>La Molina</t>
  </si>
  <si>
    <t>Magdalena del Mar</t>
  </si>
  <si>
    <t>Oyon</t>
  </si>
  <si>
    <t>Pachangara</t>
  </si>
  <si>
    <t>FINANC. PROEMPRESA</t>
  </si>
  <si>
    <t>Chincheros</t>
  </si>
  <si>
    <t>Anco-Huallo</t>
  </si>
  <si>
    <t>Yura</t>
  </si>
  <si>
    <t>Orcopampa</t>
  </si>
  <si>
    <t>La Mar</t>
  </si>
  <si>
    <t>Ayna</t>
  </si>
  <si>
    <t>Lucanas</t>
  </si>
  <si>
    <t>Puquio</t>
  </si>
  <si>
    <t>Sucre</t>
  </si>
  <si>
    <t>Querobamba</t>
  </si>
  <si>
    <t>Pichari</t>
  </si>
  <si>
    <t>Acobamba</t>
  </si>
  <si>
    <t>Paucara</t>
  </si>
  <si>
    <t>Mazamari</t>
  </si>
  <si>
    <t>FINANC. CREDINKA</t>
  </si>
  <si>
    <t>Curahuasi</t>
  </si>
  <si>
    <t>Cotabambas</t>
  </si>
  <si>
    <t>Challhuahuacho</t>
  </si>
  <si>
    <t>Contumaza</t>
  </si>
  <si>
    <t>Chilete</t>
  </si>
  <si>
    <t>Yanatile</t>
  </si>
  <si>
    <t>Wanchaq</t>
  </si>
  <si>
    <t>Espinar</t>
  </si>
  <si>
    <t>Santa Teresa</t>
  </si>
  <si>
    <t>Chumbivilcas</t>
  </si>
  <si>
    <t>Santo Tomas</t>
  </si>
  <si>
    <t>Paucartambo</t>
  </si>
  <si>
    <t>Kosñipata</t>
  </si>
  <si>
    <t>Paruro</t>
  </si>
  <si>
    <t>Accha</t>
  </si>
  <si>
    <t>Chucuito</t>
  </si>
  <si>
    <t>Desaguadero</t>
  </si>
  <si>
    <t>Juli</t>
  </si>
  <si>
    <t>Melgar</t>
  </si>
  <si>
    <t>Ayaviri</t>
  </si>
  <si>
    <t>Yunguyo</t>
  </si>
  <si>
    <t>Azangaro</t>
  </si>
  <si>
    <t>Carabaya</t>
  </si>
  <si>
    <t>Macusani</t>
  </si>
  <si>
    <t>Huancane</t>
  </si>
  <si>
    <t>Ciudad Nueva</t>
  </si>
  <si>
    <t>MITSUI AUTO FINANCE</t>
  </si>
  <si>
    <t>FINANCIERA OH</t>
  </si>
  <si>
    <t>Grocio Prado</t>
  </si>
  <si>
    <t>Laredo</t>
  </si>
  <si>
    <t>Santa Maria</t>
  </si>
  <si>
    <t>Breña</t>
  </si>
  <si>
    <t>Pueblo Libre (Magdalena Vieja)</t>
  </si>
  <si>
    <t>Veintiséis de Octubre</t>
  </si>
  <si>
    <t>Morales</t>
  </si>
  <si>
    <t>Yarinacocha</t>
  </si>
  <si>
    <t>Total general</t>
  </si>
  <si>
    <t>Número de Tarjetas de Crédito por Tipo de Crédito y Empresa Financiera</t>
  </si>
  <si>
    <t>Créditos de Consumo</t>
  </si>
  <si>
    <t xml:space="preserve"> Créditos Corporativos </t>
  </si>
  <si>
    <t>Créditos a Grandes Empresas</t>
  </si>
  <si>
    <t xml:space="preserve"> Créditos a Medianas Empresas </t>
  </si>
  <si>
    <t>Créditos a Pequeñas Empresas</t>
  </si>
  <si>
    <t xml:space="preserve">Créditos  a Microempresas </t>
  </si>
  <si>
    <t xml:space="preserve">Total  </t>
  </si>
  <si>
    <t>Fuente: Reporte N° 7: Número de Tarjetas de Crédito</t>
  </si>
  <si>
    <t xml:space="preserve">Nota: Las definiciones de los tipos de crédito se encuentran en el Numeral 4 del Capítulo I del Reglamento para la Evaluación y Clasificación del Deudor y la Exigencia de Provisiones, </t>
  </si>
  <si>
    <t>aprobado mediante Resolución SBS N° 11356-2008 (https://www.sbs.gob.pe/Portals/0/jer/pfrpv_normatividad/20160719_Res-11356-2008.pdf).</t>
  </si>
  <si>
    <t>Ranking de Créditos, Depósitos y Patrimonio</t>
  </si>
  <si>
    <t>Monto</t>
  </si>
  <si>
    <t>Participación</t>
  </si>
  <si>
    <t>Porcentaje</t>
  </si>
  <si>
    <t>( % )</t>
  </si>
  <si>
    <t>Acumulado</t>
  </si>
  <si>
    <t>Patrimonio</t>
  </si>
  <si>
    <t>Fuente: Balance de comprobación.</t>
  </si>
  <si>
    <t>Ranking de Créditos Directos por Tipo de Crédito</t>
  </si>
  <si>
    <t>Créditos Corporativos</t>
  </si>
  <si>
    <t>Créditos a Medianas Empresas</t>
  </si>
  <si>
    <t>Participación                           (%)</t>
  </si>
  <si>
    <t>Porcentaje                        Acumulado</t>
  </si>
  <si>
    <t>%</t>
  </si>
  <si>
    <t>ACUMULADO</t>
  </si>
  <si>
    <t xml:space="preserve"> Financiera Credinka</t>
  </si>
  <si>
    <t>Créditos a Microempresas</t>
  </si>
  <si>
    <t>Créditos Hipotecarios para Vivienda</t>
  </si>
  <si>
    <t xml:space="preserve">Compartamos Financiera </t>
  </si>
  <si>
    <t>Consumo Revolvente</t>
  </si>
  <si>
    <t>Consumo no Revolvente</t>
  </si>
  <si>
    <t>Fuente: Balance de Comprobación. Incluye cartera vigente, refinanciada, reestructurada, vencida, en cobranza judicial.</t>
  </si>
  <si>
    <t xml:space="preserve">Las definiciones de los tipos de crédito se encuentran en el Numeral 4 del Capítulo I del Reglamento para la Evaluación y Clasificación del Deudor y la Exigencia de Provisiones, </t>
  </si>
  <si>
    <t>Ranking de Principales Modalidades de Créditos Directos</t>
  </si>
  <si>
    <t>Descuentos</t>
  </si>
  <si>
    <t>Participación                         (%)</t>
  </si>
  <si>
    <t>Porcentaje                      Acumulado</t>
  </si>
  <si>
    <t>Tarjetas de Crédito*</t>
  </si>
  <si>
    <t>Préstamos</t>
  </si>
  <si>
    <t xml:space="preserve">Arrendamiento Financiero </t>
  </si>
  <si>
    <t>Fuente: Balance de Comprobación. Incluye la cartera vigente, refinanciada, reestructurada, vencida y en cobranza judicial.</t>
  </si>
  <si>
    <t>* Los financiamientos no revolventes para titulares de tarjetas de crédito independientes de la línea, que antes se registraban en la modalidad de tarjetas de crédito, se deben registrar a partir de enero de 2021 como préstamos (Resolución SBS N° 5570-2019 y modificatorias).</t>
  </si>
  <si>
    <t>Ranking de Depósitos por Tipo</t>
  </si>
  <si>
    <t>Porcentaje                           Acumulado</t>
  </si>
  <si>
    <t>Fuente: Balance de Comprobación. Incluye Depósitos del Público y del Sistema Financiero y Organismos Internacionales.</t>
  </si>
  <si>
    <t>Nuevos créditos corporativos, a grandes, medianas, pequeñas y a micro empresas por sector económico y Empresa Financiera</t>
  </si>
  <si>
    <t>Agricultura, Ganadería, Caza     y Silvicultura</t>
  </si>
  <si>
    <t>Minería</t>
  </si>
  <si>
    <t>Industria Manufacturera</t>
  </si>
  <si>
    <t xml:space="preserve">Construcción </t>
  </si>
  <si>
    <t>Comercio</t>
  </si>
  <si>
    <t>N° de nuevos Créditos Desembolsados</t>
  </si>
  <si>
    <t>Monto de Nuevos Créditos desembolsados en M.N.         (miles de S/)</t>
  </si>
  <si>
    <t>Monto de Nuevos Créditos desembolsados en M.E.          (miles de $)</t>
  </si>
  <si>
    <t>Fuente: Anexo  N° 3 Flujo Crediticio por Tipo de Crédito.</t>
  </si>
  <si>
    <t>Estructura de los Depósitos por Departamento y Empresa Financiera</t>
  </si>
  <si>
    <t>TOTAL (en miles de   soles)</t>
  </si>
  <si>
    <t>Número de tarjetas de débito por Empresa Financiera</t>
  </si>
  <si>
    <t>N° Tarjetas de débito</t>
  </si>
  <si>
    <t>Fuente: Anexo N° 11 Movimiento de los Depósitos según Monto y Número de Cuentas.</t>
  </si>
  <si>
    <t>Balance General por Empresa Financiera</t>
  </si>
  <si>
    <t xml:space="preserve">(En miles de soles)  </t>
  </si>
  <si>
    <t>Activo</t>
  </si>
  <si>
    <t xml:space="preserve">Financiera Efectiva </t>
  </si>
  <si>
    <t xml:space="preserve">Amérika Financiera </t>
  </si>
  <si>
    <t xml:space="preserve">Mitsui Auto Finance </t>
  </si>
  <si>
    <t xml:space="preserve">Financiera Proempresa </t>
  </si>
  <si>
    <t>Total Empresas Financieras</t>
  </si>
  <si>
    <t>MN</t>
  </si>
  <si>
    <t>ME</t>
  </si>
  <si>
    <t>TOTAL</t>
  </si>
  <si>
    <t>DISPONIBLE</t>
  </si>
  <si>
    <t xml:space="preserve">   Caja</t>
  </si>
  <si>
    <t xml:space="preserve">   Bancos y Corresponsales</t>
  </si>
  <si>
    <t xml:space="preserve">   Canje</t>
  </si>
  <si>
    <t xml:space="preserve">   Otros</t>
  </si>
  <si>
    <t>FONDOS INTERBANCARIOS</t>
  </si>
  <si>
    <t xml:space="preserve">INVERSIONES NETAS DE PROVISIONES </t>
  </si>
  <si>
    <t xml:space="preserve">    Inversiones a Valor Razonable con Cambios en Resultados</t>
  </si>
  <si>
    <t xml:space="preserve">    Inversiones Disponibles para la Venta</t>
  </si>
  <si>
    <t xml:space="preserve">    Inversiones a Vencimiento</t>
  </si>
  <si>
    <t xml:space="preserve">    Inversiones en Subsidiarias, Asociadas y Negocios Conjuntos</t>
  </si>
  <si>
    <t xml:space="preserve">    Inversiones en Commodities</t>
  </si>
  <si>
    <t xml:space="preserve">   Provisiones</t>
  </si>
  <si>
    <t>CRÉDITOS NETOS DE PROVISIONES Y DE INGRESOS NO DEVENGADOS</t>
  </si>
  <si>
    <t xml:space="preserve">   Vigentes</t>
  </si>
  <si>
    <t xml:space="preserve">      Cuentas Corrientes</t>
  </si>
  <si>
    <t xml:space="preserve">      Tarjetas de Crédito</t>
  </si>
  <si>
    <t xml:space="preserve">      Descuentos</t>
  </si>
  <si>
    <t xml:space="preserve">      Factoring</t>
  </si>
  <si>
    <t xml:space="preserve">      Préstamos</t>
  </si>
  <si>
    <t xml:space="preserve">      Arrendamiento Financiero</t>
  </si>
  <si>
    <t xml:space="preserve">      Hipotecarios para Vivienda</t>
  </si>
  <si>
    <t xml:space="preserve">      Comercio Exterior</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</si>
  <si>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</si>
  <si>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</si>
  <si>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</si>
  <si>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</si>
  <si>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</si>
  <si>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</si>
  <si>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Intereses y Comisiones no Devengados</t>
  </si>
  <si>
    <t>CUENTAS POR COBRAR NETAS DE PROVISIONES</t>
  </si>
  <si>
    <t>RENDIMIENTOS POR COBRAR</t>
  </si>
  <si>
    <t>Disponible</t>
  </si>
  <si>
    <t xml:space="preserve">    Fondos Interbancarios</t>
  </si>
  <si>
    <t xml:space="preserve">    Inversiones</t>
  </si>
  <si>
    <t xml:space="preserve">    Créditos</t>
  </si>
  <si>
    <t xml:space="preserve">    Cuentas por Cobrar</t>
  </si>
  <si>
    <t>BIENES REALIZABLES, RECIBIDOS EN PAGO Y ADJUDICADOS NETOS</t>
  </si>
  <si>
    <t>INMUEBLES, MOBILIARIO Y EQUIPO NETO</t>
  </si>
  <si>
    <t>OTROS  ACTIVOS</t>
  </si>
  <si>
    <t>TOTAL ACTIVO</t>
  </si>
  <si>
    <t>Tipo de Cambio Contable:  S/ 4.084</t>
  </si>
  <si>
    <t>Pasivo</t>
  </si>
  <si>
    <t>OBLIGACIONES CON EL PÚBLICO</t>
  </si>
  <si>
    <t xml:space="preserve">     Depósitos a la Vista</t>
  </si>
  <si>
    <t xml:space="preserve">     Depósitos de Ahorro</t>
  </si>
  <si>
    <t xml:space="preserve">     Depósitos a Plazo</t>
  </si>
  <si>
    <t xml:space="preserve">          Certificados Bancarios y de Depósitos</t>
  </si>
  <si>
    <t xml:space="preserve">          Cuentas a Plazo</t>
  </si>
  <si>
    <t xml:space="preserve">          C.T.S.</t>
  </si>
  <si>
    <t xml:space="preserve">          Otros</t>
  </si>
  <si>
    <t xml:space="preserve">      Depósitos Restringidos</t>
  </si>
  <si>
    <t xml:space="preserve">      Otras Obligaciones</t>
  </si>
  <si>
    <t xml:space="preserve">           A la vista</t>
  </si>
  <si>
    <t xml:space="preserve">          Relacionadas con Inversiones</t>
  </si>
  <si>
    <t>DEPÓSITOS DEL SISTEMA FINANCIERO Y ORGANISMOS INTERNACIONALES</t>
  </si>
  <si>
    <t xml:space="preserve">    Depósitos a la Vista</t>
  </si>
  <si>
    <t xml:space="preserve">    Depósitos de Ahorro</t>
  </si>
  <si>
    <t xml:space="preserve">    Depósitos a Plazo</t>
  </si>
  <si>
    <t>ADEUDOS Y OBLIGACIONES  FINANCIERAS</t>
  </si>
  <si>
    <t xml:space="preserve">     Instituciones del País</t>
  </si>
  <si>
    <t xml:space="preserve">     Instituciones del Exterior y Organismos Internacionales</t>
  </si>
  <si>
    <t>OBLIGACIONES EN CIRCULACIÓN NO SUBORDINADAS</t>
  </si>
  <si>
    <t xml:space="preserve">   Bonos de Arrendamiento Financiero</t>
  </si>
  <si>
    <t xml:space="preserve">   Instrumentos Hipotecarios</t>
  </si>
  <si>
    <t xml:space="preserve">   Otros Instrumentos de Deuda</t>
  </si>
  <si>
    <t xml:space="preserve">CUENTAS POR PAGAR </t>
  </si>
  <si>
    <t>INTERESES Y OTROS GASTOS  POR PAGAR</t>
  </si>
  <si>
    <t xml:space="preserve">   Obligaciones con el Público</t>
  </si>
  <si>
    <t xml:space="preserve">   Depósitos del Sistema Financiero y Organismos Internacionales</t>
  </si>
  <si>
    <t xml:space="preserve">   Fondos Interbancarios</t>
  </si>
  <si>
    <t xml:space="preserve">   Adeudos y Obligaciones Financieras</t>
  </si>
  <si>
    <t xml:space="preserve">   Obligaciones en Circulación no Subordinadas</t>
  </si>
  <si>
    <t xml:space="preserve">   Cuentas por Pagar</t>
  </si>
  <si>
    <t>OTROS PASIVOS</t>
  </si>
  <si>
    <t xml:space="preserve">PROVISIONES </t>
  </si>
  <si>
    <t xml:space="preserve">    Créditos Indirectos</t>
  </si>
  <si>
    <t xml:space="preserve">    Otras Provisiones</t>
  </si>
  <si>
    <r>
      <t xml:space="preserve">OBLIGACIONES EN CIRCULACIÓN SUBORDINADAS </t>
    </r>
    <r>
      <rPr>
        <b/>
        <vertAlign val="superscript"/>
        <sz val="9"/>
        <rFont val="Arial Narrow"/>
        <family val="2"/>
      </rPr>
      <t>1/</t>
    </r>
  </si>
  <si>
    <t>TOTAL PASIVO</t>
  </si>
  <si>
    <t>PATRIMONIO</t>
  </si>
  <si>
    <t xml:space="preserve">     Capital Social </t>
  </si>
  <si>
    <t xml:space="preserve">     Capital Adicional</t>
  </si>
  <si>
    <t xml:space="preserve">     Reservas</t>
  </si>
  <si>
    <t xml:space="preserve">     Ajustes al Patrimonio</t>
  </si>
  <si>
    <t xml:space="preserve">     Resultados Acumulados</t>
  </si>
  <si>
    <t xml:space="preserve">     Resultado Neto del Ejercicio</t>
  </si>
  <si>
    <t>TOTAL PASIVO Y PATRIMONIO</t>
  </si>
  <si>
    <t>CONTINGENTES</t>
  </si>
  <si>
    <t xml:space="preserve">     Avales, Cartas Fianza, Cartas de Crédito y Aceptaciones Bancarias</t>
  </si>
  <si>
    <t xml:space="preserve">     Líneas de Crédito no Utilizadas y Créditos Concedidos no Desembolsados</t>
  </si>
  <si>
    <t xml:space="preserve">     Instrumentos Financieros Derivados</t>
  </si>
  <si>
    <t xml:space="preserve">     Otras Cuentas Contingentes</t>
  </si>
  <si>
    <t>1/ Incluye gastos devengados por pagar.</t>
  </si>
  <si>
    <t>Estado de Ganancias y Pérdidas por Empresa Financiera</t>
  </si>
  <si>
    <t xml:space="preserve">Financiera Qapaq </t>
  </si>
  <si>
    <t xml:space="preserve">INGRESOS FINANCIEROS </t>
  </si>
  <si>
    <t xml:space="preserve">      Disponible</t>
  </si>
  <si>
    <t xml:space="preserve">      Fondos Interbancarios</t>
  </si>
  <si>
    <t xml:space="preserve">      Inversiones</t>
  </si>
  <si>
    <t xml:space="preserve">      Créditos Directos</t>
  </si>
  <si>
    <t xml:space="preserve">      Ganancias por Valorización de Inversiones </t>
  </si>
  <si>
    <t xml:space="preserve">      Ganancias por Inversiones en Subsidiarias, Asociadas y Negocios Conjuntos</t>
  </si>
  <si>
    <t xml:space="preserve">      Diferencia de Cambio</t>
  </si>
  <si>
    <t xml:space="preserve">      Ganancias en Productos Financieros Derivados</t>
  </si>
  <si>
    <t xml:space="preserve">GASTOS FINANCIEROS </t>
  </si>
  <si>
    <t xml:space="preserve">      Obligaciones con el Público</t>
  </si>
  <si>
    <t xml:space="preserve">      Depósitos del Sistema Financiero y Organismos Financieros Internacionales</t>
  </si>
  <si>
    <t xml:space="preserve">      Adeudos y Obligaciones Financieras</t>
  </si>
  <si>
    <t xml:space="preserve">      Obligaciones en Circulación no Subordinadas</t>
  </si>
  <si>
    <t xml:space="preserve">      Obligaciones en Circulación Subordinadas</t>
  </si>
  <si>
    <t xml:space="preserve">      Pérdida por Valorización de Inversiones</t>
  </si>
  <si>
    <t xml:space="preserve">      Pérdidas por Inversiones en Subsidiarias, Asociadas y Negocios Conjuntos</t>
  </si>
  <si>
    <t xml:space="preserve">      Primas al Fondo de Seguro de Depósitos</t>
  </si>
  <si>
    <t xml:space="preserve">      Pérdidas en Productos Financieros Derivados</t>
  </si>
  <si>
    <t>MARGEN FINANCIERO BRUTO</t>
  </si>
  <si>
    <t>PROVISIONES PARA CRÉDITOS DIRECTOS</t>
  </si>
  <si>
    <t>MARGEN FINANCIERO NETO</t>
  </si>
  <si>
    <t>INGRESOS POR SERVICIOS FINANCIEROS</t>
  </si>
  <si>
    <t xml:space="preserve">      Cuentas por Cobrar</t>
  </si>
  <si>
    <t xml:space="preserve">      Créditos Indirectos</t>
  </si>
  <si>
    <t xml:space="preserve">      Fideicomisos y Comisiones de Confianza</t>
  </si>
  <si>
    <t xml:space="preserve">      Ingresos Diversos</t>
  </si>
  <si>
    <t>GASTOS POR SERVICIOS FINANCIEROS</t>
  </si>
  <si>
    <t xml:space="preserve">      Cuentas por Pagar</t>
  </si>
  <si>
    <t xml:space="preserve">      Gastos Diversos</t>
  </si>
  <si>
    <t>UTILIDAD (PÉRDIDA) POR VENTA DE CARTERA</t>
  </si>
  <si>
    <t>MARGEN OPERACIONAL</t>
  </si>
  <si>
    <t>GASTOS ADMINISTRATIVOS</t>
  </si>
  <si>
    <t xml:space="preserve">      Personal</t>
  </si>
  <si>
    <t xml:space="preserve">      Directorio</t>
  </si>
  <si>
    <t xml:space="preserve">      Servicios Recibidos de Terceros</t>
  </si>
  <si>
    <t xml:space="preserve">      Impuestos y Contribuciones</t>
  </si>
  <si>
    <t>MARGEN OPERACIONAL NETO</t>
  </si>
  <si>
    <t>PROVISIONES, DEPRECIACIÓN Y AMORTIZACIÓN</t>
  </si>
  <si>
    <t xml:space="preserve">      Provisones para Créditos Indirectos</t>
  </si>
  <si>
    <t xml:space="preserve">      Provisiones por Pérdida por Deterioro de Inversiones</t>
  </si>
  <si>
    <t xml:space="preserve">      Provisiones para Incobrabilidad de Cuentas por Cobrar </t>
  </si>
  <si>
    <t xml:space="preserve">      Provisiones para Bienes Realizables, Recibidos en Pago y Adjudicados</t>
  </si>
  <si>
    <t xml:space="preserve">      Otras Provisiones</t>
  </si>
  <si>
    <t xml:space="preserve">      Depreciación</t>
  </si>
  <si>
    <t xml:space="preserve">      Amortización</t>
  </si>
  <si>
    <t>OTROS INGRESOS Y GASTOS</t>
  </si>
  <si>
    <t>RESULTADO ANTES DE IMPUESTO A LA RENTA</t>
  </si>
  <si>
    <t>IMPUESTO A LA RENTA</t>
  </si>
  <si>
    <t>RESULTADO NETO DEL EJERCICIO</t>
  </si>
  <si>
    <t>Estructura del Activo por Empresa Financiera</t>
  </si>
  <si>
    <t>Inversiones
Netas</t>
  </si>
  <si>
    <t>Créditos
Netos</t>
  </si>
  <si>
    <t>Cuentas por                                  Cobrar Netas y                                Rendimientos Devengados</t>
  </si>
  <si>
    <r>
      <t xml:space="preserve">Bienes Realiz.,                          Recib. en Pago,                               Adjud. Netos </t>
    </r>
    <r>
      <rPr>
        <vertAlign val="superscript"/>
        <sz val="10"/>
        <rFont val="Arial Narrow"/>
        <family val="2"/>
      </rPr>
      <t>1/</t>
    </r>
  </si>
  <si>
    <t>Activo Fijo
Neto</t>
  </si>
  <si>
    <r>
      <t xml:space="preserve">Otros
Activos </t>
    </r>
    <r>
      <rPr>
        <vertAlign val="superscript"/>
        <sz val="10"/>
        <rFont val="Arial Narrow"/>
        <family val="2"/>
      </rPr>
      <t>2/</t>
    </r>
  </si>
  <si>
    <t>Total Activo
(En miles de
soles)</t>
  </si>
  <si>
    <t>Fuente: Balance de Comprobación.</t>
  </si>
  <si>
    <t>1/ Incluye los activos no corrientes mantenidos para la venta.</t>
  </si>
  <si>
    <t>2/ Incluye pagos anticipados y cargas diferidas, pagos de impuestos corrientes y diferidos, gastos en activo intangible, operaciones entre oficinas del país y el exterior, bienes diversos y operaciones en trámite.</t>
  </si>
  <si>
    <t>Estructura del Pasivo por Empresa Financiera</t>
  </si>
  <si>
    <t>Depósitos</t>
  </si>
  <si>
    <t>Fondos
Interbancarios</t>
  </si>
  <si>
    <t>Adeudos y
Obligaciones
Financieras</t>
  </si>
  <si>
    <t>Obligaciones en
Circulación</t>
  </si>
  <si>
    <t>Cuentas y
Gastos por
Pagar</t>
  </si>
  <si>
    <r>
      <t xml:space="preserve">Otros
Pasivos </t>
    </r>
    <r>
      <rPr>
        <vertAlign val="superscript"/>
        <sz val="10"/>
        <rFont val="Arial Narrow"/>
        <family val="2"/>
      </rPr>
      <t>1/</t>
    </r>
  </si>
  <si>
    <t>Total Pasivo
(En miles de soles)</t>
  </si>
  <si>
    <t>Del Público</t>
  </si>
  <si>
    <t>Del Sistema
Financiero y Org.
Internacionales</t>
  </si>
  <si>
    <t>1/ Incluye sobrante de caja, operaciones en trámite, impuestos corrientes y diferidos, otras obligaciones con el público y reclasificaciones de instrumentos que clasifiquen como pasivo financiero.</t>
  </si>
  <si>
    <t>Estructura de los Ingresos Financieros por Empresa Financiera</t>
  </si>
  <si>
    <t>Intereses y Comisiones</t>
  </si>
  <si>
    <t>Por Valorización de Inversiones</t>
  </si>
  <si>
    <t>Por Inversiones en Subsidiarias, Asociadas y Negocios Conjuntos</t>
  </si>
  <si>
    <t>Diferencia de                          Cambio</t>
  </si>
  <si>
    <t>Productos Financieros Derivados</t>
  </si>
  <si>
    <t>Otros</t>
  </si>
  <si>
    <t>Total Ingresos
Financieros 
(En miles de 
soles)</t>
  </si>
  <si>
    <t>Fondos Interbancarios</t>
  </si>
  <si>
    <t>Inversiones</t>
  </si>
  <si>
    <t>Créditos</t>
  </si>
  <si>
    <t>Estructura de los Gastos de Administración por Empresa Financiera</t>
  </si>
  <si>
    <t xml:space="preserve"> (En porcentaje)</t>
  </si>
  <si>
    <t>Remuneración a
Trabajadores</t>
  </si>
  <si>
    <r>
      <t xml:space="preserve">Otros
Gastos de
Personal </t>
    </r>
    <r>
      <rPr>
        <vertAlign val="superscript"/>
        <sz val="10"/>
        <rFont val="Arial Narrow"/>
        <family val="2"/>
      </rPr>
      <t>1/</t>
    </r>
  </si>
  <si>
    <t>Gastos del
Directorio</t>
  </si>
  <si>
    <r>
      <t xml:space="preserve">Honorarios
Profesionales </t>
    </r>
    <r>
      <rPr>
        <vertAlign val="superscript"/>
        <sz val="10"/>
        <rFont val="Arial Narrow"/>
        <family val="2"/>
      </rPr>
      <t>2/</t>
    </r>
  </si>
  <si>
    <r>
      <t xml:space="preserve">Otros Servicios
Recibidos de
Terceros </t>
    </r>
    <r>
      <rPr>
        <vertAlign val="superscript"/>
        <sz val="10"/>
        <rFont val="Arial Narrow"/>
        <family val="2"/>
      </rPr>
      <t>3/</t>
    </r>
  </si>
  <si>
    <t>Tributos</t>
  </si>
  <si>
    <t>Total Gastos
de Administrativos
 (En miles de 
soles)</t>
  </si>
  <si>
    <t>1/ Incluye refrigerio, uniformes, capacitación, viáticos, entre otros.</t>
  </si>
  <si>
    <t>2/ Incluye consultorías, sociedades de auditoría, entre otros.</t>
  </si>
  <si>
    <t>3/ Incluye vigilancia y protección, limpieza, mantenimiento, publicidad, comunicaciones, seguros, gastos de representación,  entre otros.</t>
  </si>
  <si>
    <t>Estructura de los créditos directos según tipo y modalidad por Empresa Financiera</t>
  </si>
  <si>
    <t>Concepto</t>
  </si>
  <si>
    <t>Créditos corporativos</t>
  </si>
  <si>
    <t>Tarjetas de crédito</t>
  </si>
  <si>
    <t>Factoring</t>
  </si>
  <si>
    <t>Arrendamiento financiero y Lease-back</t>
  </si>
  <si>
    <t>Comercio exterior</t>
  </si>
  <si>
    <t>Otros 1/</t>
  </si>
  <si>
    <t>Créditos a grandes empresas</t>
  </si>
  <si>
    <t>Créditos a medianas empresas</t>
  </si>
  <si>
    <t>Créditos pequeñas empresas</t>
  </si>
  <si>
    <t>Créditos a microempresas</t>
  </si>
  <si>
    <t>Créditos de consumo*</t>
  </si>
  <si>
    <t>Préstamos revolventes</t>
  </si>
  <si>
    <t>Préstamos no revolventes</t>
  </si>
  <si>
    <t>Préstamos autos</t>
  </si>
  <si>
    <t>Créditos hipotecarios para vivienda</t>
  </si>
  <si>
    <t>Préstamos Mivivienda</t>
  </si>
  <si>
    <t>Total Créditos Directos
(En Miles S/.)</t>
  </si>
  <si>
    <t>1/ Incluye Sobregiro en Cuenta Corriente, créditos por liquidar, deudores por venta de cartera, por venta de bienes realizables, recibidos en pago y adjudicados, entre otros.</t>
  </si>
  <si>
    <t>Nota: Las definiciones de los tipos de crédito se encuentran en el Numeral 4 del Capítulo I del Reglamento para la Evaluación y Clasificación del Deudor y la Exigencia de Provisiones, aprobado mediante Resolución SBS N° 11356-2008</t>
  </si>
  <si>
    <t>https://www.sbs.gob.pe/Portals/0/jer/pfrpv_normatividad/20160719_Res-11356-2008.pdf</t>
  </si>
  <si>
    <t>Estructura de los Créditos Directos por Modalidad y Empresa Financiera</t>
  </si>
  <si>
    <t>Cuentas Corrientes</t>
  </si>
  <si>
    <r>
      <t xml:space="preserve">Descuentos </t>
    </r>
    <r>
      <rPr>
        <vertAlign val="superscript"/>
        <sz val="10"/>
        <rFont val="Arial Narrow"/>
        <family val="2"/>
      </rPr>
      <t>1/</t>
    </r>
  </si>
  <si>
    <t>Hipotecarios para Vivienda</t>
  </si>
  <si>
    <r>
      <t xml:space="preserve">Arrendamiento Financiero </t>
    </r>
    <r>
      <rPr>
        <vertAlign val="superscript"/>
        <sz val="10"/>
        <rFont val="Arial Narrow"/>
        <family val="2"/>
      </rPr>
      <t>2/</t>
    </r>
  </si>
  <si>
    <t>Comercio Exterior</t>
  </si>
  <si>
    <r>
      <t xml:space="preserve">Otros </t>
    </r>
    <r>
      <rPr>
        <vertAlign val="superscript"/>
        <sz val="10"/>
        <rFont val="Arial Narrow"/>
        <family val="2"/>
      </rPr>
      <t>3/</t>
    </r>
  </si>
  <si>
    <t>Total Créditos                 (En miles de soles)</t>
  </si>
  <si>
    <t>Fuente: Balance de Comprobación. Cada modalidad incluye cartera vigente, refinanciada, reestructurada, vencida y en cobranza judicial.</t>
  </si>
  <si>
    <t>1/ Las operaciones de descuento se registran por el monto neto desembolsado</t>
  </si>
  <si>
    <t>2/ Incluye lease-back. Los saldos se presentan neteados de los ingresos no devengados.</t>
  </si>
  <si>
    <t>3/ Incluye créditos por liquidar, pignoraticios, financiaciones estructuradas, entre otros.</t>
  </si>
  <si>
    <t>Estructura de los Créditos Indirectos por Empresa Financiera</t>
  </si>
  <si>
    <t>Avales</t>
  </si>
  <si>
    <t>Cartas                                     Fianzas</t>
  </si>
  <si>
    <t>Cartas de                                        Crédito</t>
  </si>
  <si>
    <t>Aceptaciones                                           Financieras</t>
  </si>
  <si>
    <t>Lineas de Crédito no utilizadas y Créditos concedidos no desembolsados</t>
  </si>
  <si>
    <t xml:space="preserve">Total Créditos                                                            Indirectos *                                   (En miles de                                soles) </t>
  </si>
  <si>
    <t>Fuente: Balance del Comprobación.</t>
  </si>
  <si>
    <t>* De acuerdo a la definición de créditos indirectos del Reglamento para la Evaluación y Clasificación del deudor y la exigencia de provisiones. Res. SBS 11356-2008.</t>
  </si>
  <si>
    <t>Estructura de los Depósitos por Tipo y Empresa Financiera</t>
  </si>
  <si>
    <t>Depósitos del Público</t>
  </si>
  <si>
    <t>Depósitos del Sist. Financiero y Org. Internacionales</t>
  </si>
  <si>
    <t>Depósitos Totales                                 (En miles de soles)</t>
  </si>
  <si>
    <t>Vista</t>
  </si>
  <si>
    <t>Ahorros</t>
  </si>
  <si>
    <t>Plazo</t>
  </si>
  <si>
    <r>
      <t xml:space="preserve">Restringidos </t>
    </r>
    <r>
      <rPr>
        <vertAlign val="superscript"/>
        <sz val="10"/>
        <rFont val="Arial Narrow"/>
        <family val="2"/>
      </rPr>
      <t>1/</t>
    </r>
  </si>
  <si>
    <t>1/ Incluye depósitos inmovilizados, depósitos en garantía, depósitos judiciales y administrativos, entre otros.</t>
  </si>
  <si>
    <t>Estructura de los Adeudos y Obligaciones Financieras por Empresa Financiera</t>
  </si>
  <si>
    <t>Instituciones del País</t>
  </si>
  <si>
    <t>Instituciones del Exterior y Organismos Internacionales</t>
  </si>
  <si>
    <t>Total Adeudos y                                                        Obligaciones Financieras                                                             (En miles de soles)</t>
  </si>
  <si>
    <t>Corto Plazo</t>
  </si>
  <si>
    <t>Largo Plazo</t>
  </si>
  <si>
    <t>Fideicomisos y Comisiones de Confianza por Empresa Financiera</t>
  </si>
  <si>
    <t>Activos de Fideicomisos</t>
  </si>
  <si>
    <t>Gastos de Fideicomisos</t>
  </si>
  <si>
    <t>Pasivos de Fideicomisos</t>
  </si>
  <si>
    <t>Ingresos de Fideicomisos</t>
  </si>
  <si>
    <t>Patrimonio de Fideicomisos</t>
  </si>
  <si>
    <t>Comisiones de Confianza</t>
  </si>
  <si>
    <t>Ingresos de la entidad</t>
  </si>
  <si>
    <t>Por Fideicomisos</t>
  </si>
  <si>
    <t>Por Comisiones de confianza</t>
  </si>
  <si>
    <t>Patrimonio Efectivo</t>
  </si>
  <si>
    <t>PATRIMONIO EFECTIVO</t>
  </si>
  <si>
    <t>NIVEL 1</t>
  </si>
  <si>
    <t>NIVEL 2</t>
  </si>
  <si>
    <t>NIVEL 3</t>
  </si>
  <si>
    <t>ENTIDAD</t>
  </si>
  <si>
    <t>(a)</t>
  </si>
  <si>
    <t xml:space="preserve"> (b)</t>
  </si>
  <si>
    <t xml:space="preserve"> (c)</t>
  </si>
  <si>
    <t>(d)=(a)+(b)+(c)</t>
  </si>
  <si>
    <t xml:space="preserve"> TOTAL EMPRESAS FINANCIERAS</t>
  </si>
  <si>
    <t>Fuente: Reporte N° 3: Patrimonio Efectivo</t>
  </si>
  <si>
    <t>Estructura de los Gastos Financieros por Empresa Financiera</t>
  </si>
  <si>
    <t>Primas al Fondo de Seguro de Depósitos</t>
  </si>
  <si>
    <t>Total  Gastos Financieros                           (En miles de soles)</t>
  </si>
  <si>
    <t>Obligaciones con el Público</t>
  </si>
  <si>
    <t>Depósitos del Sistema Financiero y Org. Internacionales</t>
  </si>
  <si>
    <t>Adeudos y Obligaciones Financieras</t>
  </si>
  <si>
    <t>Obligaciones en Circulación no Subordinadas</t>
  </si>
  <si>
    <t>Obligaciones en Circulación Subordinadas</t>
  </si>
  <si>
    <t xml:space="preserve">Requerimiento de Patrimonio Efectivo y Ratio de Capital Global </t>
  </si>
  <si>
    <t>por Empresa Financiera</t>
  </si>
  <si>
    <r>
      <t>REQUERIMIENTO DE PATRIMONIO EFECTIVO</t>
    </r>
    <r>
      <rPr>
        <b/>
        <vertAlign val="superscript"/>
        <sz val="10"/>
        <rFont val="Arial Narrow"/>
        <family val="2"/>
      </rPr>
      <t>1/</t>
    </r>
  </si>
  <si>
    <t>ACTIVOS Y CONTINGENTES PONDERADOS POR RIESGO</t>
  </si>
  <si>
    <t>PATRIMONIO EFECTIVO TOTAL</t>
  </si>
  <si>
    <t>RATIO DE CAPITAL</t>
  </si>
  <si>
    <t>POR RIESGO</t>
  </si>
  <si>
    <r>
      <t>GLOBAL</t>
    </r>
    <r>
      <rPr>
        <b/>
        <vertAlign val="superscript"/>
        <sz val="10"/>
        <rFont val="Arial Narrow"/>
        <family val="2"/>
      </rPr>
      <t>2/</t>
    </r>
  </si>
  <si>
    <t>EMPRESAS</t>
  </si>
  <si>
    <t>DE CRÉDITO</t>
  </si>
  <si>
    <t>DE MERCADO</t>
  </si>
  <si>
    <t>OPERACIONAL</t>
  </si>
  <si>
    <t>(i)/[(e)+(f)+(g)]</t>
  </si>
  <si>
    <t xml:space="preserve"> (C)</t>
  </si>
  <si>
    <t>(e)</t>
  </si>
  <si>
    <t xml:space="preserve"> (f) = (b) * 10</t>
  </si>
  <si>
    <t xml:space="preserve"> (g) = (c) * 10</t>
  </si>
  <si>
    <t>(h)=(e)+(f)+(g)</t>
  </si>
  <si>
    <t>(i)</t>
  </si>
  <si>
    <t>1/ Mediante DU N° 037-2021 se modificó el límite global de 10 % a 8 % por el periodo de Abril 2021 a Marzo 2022; por lo que los requerimientos de patrimonio efectivo por riesgos de crédito y de mercado son menores durante dicho periodo.</t>
  </si>
  <si>
    <t xml:space="preserve">2/ El Ratio de Capital Global considera el Patrimonio Efectivo como porcentaje de los activos y contingentes ponderados por riesgo de crédito, riesgo de mercado y riesgo operacional. </t>
  </si>
  <si>
    <t>Fuente: Reportes 2 Requerimiento de Patrimonio Efectivo por Riesgo de Crédito, Mercado y Operacional.</t>
  </si>
  <si>
    <t xml:space="preserve">            Reporte 3 Patrimonio Efectivo</t>
  </si>
  <si>
    <t>Indicadores Financieros por Empresa Financiera</t>
  </si>
  <si>
    <t>( En porcentaje )</t>
  </si>
  <si>
    <t xml:space="preserve">Compartamos Financiera      </t>
  </si>
  <si>
    <t>SOLVENCIA</t>
  </si>
  <si>
    <t>Ratio de Capital Global (al 31/07/2021)</t>
  </si>
  <si>
    <t>Pasivo Total / Capital Social y Reservas ( N° de veces )</t>
  </si>
  <si>
    <t>CALIDAD DE ACTIVOS**</t>
  </si>
  <si>
    <t>Créditos Atrasados (criterio SBS)* / Créditos Directos</t>
  </si>
  <si>
    <t>Créditos Atrasados con más de 90 días de atraso / Créditos Directos</t>
  </si>
  <si>
    <t>Créditos Refinanciados y Reestructurados / Créditos Directos</t>
  </si>
  <si>
    <t xml:space="preserve">Provisiones / Créditos Atrasados </t>
  </si>
  <si>
    <t>EFICIENCIA Y GESTIÓN</t>
  </si>
  <si>
    <t>Gastos de Administración Anualizado / Activo Productivo Promedio</t>
  </si>
  <si>
    <t>Gastos de Operación / Margen Financiero Total</t>
  </si>
  <si>
    <t>Ingresos Financieros / Ingresos Totales</t>
  </si>
  <si>
    <t>Ingresos Financieros Anualizados / Activo Productivo Promedio</t>
  </si>
  <si>
    <t>Créditos Directos / Personal ( S/ Miles )</t>
  </si>
  <si>
    <t>Depósitos / Número de Oficinas ( S/ Miles )</t>
  </si>
  <si>
    <t>RENTABILIDAD</t>
  </si>
  <si>
    <t>Utilidad Anualizada / Patrimonio Promedio</t>
  </si>
  <si>
    <t>Utilidad Anualizada / Activo Promedio</t>
  </si>
  <si>
    <t>LIQUIDEZ</t>
  </si>
  <si>
    <t>Ratio de Liquidez MN (Promedio de saldos del mes)</t>
  </si>
  <si>
    <t>Ratio de Liquidez ME (Promedio de saldos del mes)</t>
  </si>
  <si>
    <t>Nota: La definición de los Indicadores se encuentra en el Glosario de Términos e Indicadores.</t>
  </si>
  <si>
    <t>Los valores anualizados se obtienen de la siguiente manera: valor del mes + valor a diciembre del año anterior - valor del mismo mes del año anterior. El promedio corresponde a los últimos doce meses.</t>
  </si>
  <si>
    <t>Para los créditos corporativos, a grandes y a medianas empresas cuando el atraso supera los 15 días; para los créditos a pequeñas y microempresas los 30 días; y para los créditos hipotecarios y de consumo, a los 30 días de atraso se considera la cuota como vencida y a los 90 días el saldo total.</t>
  </si>
  <si>
    <r>
      <rPr>
        <i/>
        <sz val="8"/>
        <rFont val="Arial Narrow"/>
        <family val="2"/>
      </rPr>
      <t xml:space="preserve">*  </t>
    </r>
    <r>
      <rPr>
        <sz val="8"/>
        <rFont val="Arial Narrow"/>
        <family val="2"/>
      </rPr>
      <t xml:space="preserve">En el marco de la Emergencia Nacional ante el Covid-19, se permitió a las  empresas del sistema financiero realizar la modificación de las condiciones contractuales de su cartera de créditos siempre que estos </t>
    </r>
  </si>
  <si>
    <t xml:space="preserve">    hayan estado al día a la fecha de la declaratoria de emergencia (DS 044-2020) o hayan presentado como máximo 15 días calendario de atraso al 29 de febrero 2020, hasta el 31 de agosto 2020.</t>
  </si>
  <si>
    <t>Financiera TFC S.A.</t>
  </si>
  <si>
    <t>Financiera Edyficar</t>
  </si>
  <si>
    <t xml:space="preserve">Financiera Universal </t>
  </si>
  <si>
    <t xml:space="preserve">Financiera UNO </t>
  </si>
  <si>
    <t>Personal Según Categoría Laboral por Empresa Financiera</t>
  </si>
  <si>
    <t>(En número de personas)</t>
  </si>
  <si>
    <t>Gerentes</t>
  </si>
  <si>
    <t>Funcionarios</t>
  </si>
  <si>
    <t>Empleados</t>
  </si>
  <si>
    <t>TOTAL EMPRESAS FINANCIERAS*</t>
  </si>
  <si>
    <t>Créditos Directos y Número de Deudores de las Empresas Financieras  por Tipo de Crédito y Sector Económico</t>
  </si>
  <si>
    <r>
      <t xml:space="preserve">Número de                    Deudores </t>
    </r>
    <r>
      <rPr>
        <vertAlign val="superscript"/>
        <sz val="10"/>
        <rFont val="Arial Narrow"/>
        <family val="2"/>
      </rPr>
      <t>1/</t>
    </r>
  </si>
  <si>
    <t>Créditos en Moneda                                Nacional</t>
  </si>
  <si>
    <t>Créditos en Moneda   Extranjera</t>
  </si>
  <si>
    <t>Total Créditos                         Directos</t>
  </si>
  <si>
    <t>Distribución Créditos     Directos %</t>
  </si>
  <si>
    <t xml:space="preserve">CRÉDITOS CORPORATIVOS, GRANDES, MEDIANAS, PEQUEÑAS Y A MICROEMPRESAS </t>
  </si>
  <si>
    <t xml:space="preserve">      Agricultura, Ganadería, Caza y Silvicutura</t>
  </si>
  <si>
    <t xml:space="preserve">      Pesca</t>
  </si>
  <si>
    <t xml:space="preserve">      Minería</t>
  </si>
  <si>
    <t xml:space="preserve">      Industria Manufacturera</t>
  </si>
  <si>
    <t xml:space="preserve">         Alimentos bebidas y tabaco</t>
  </si>
  <si>
    <t xml:space="preserve">         Textiles y cueros</t>
  </si>
  <si>
    <t xml:space="preserve">         Madera y papel</t>
  </si>
  <si>
    <t xml:space="preserve">         Fab. de sustancias y productos químicos</t>
  </si>
  <si>
    <t xml:space="preserve">         Fab. de productos de caucho y plástico</t>
  </si>
  <si>
    <t xml:space="preserve">         Fab. de productos minerales no metálicos</t>
  </si>
  <si>
    <t xml:space="preserve">         Fab. de metales</t>
  </si>
  <si>
    <t xml:space="preserve">         Maquinaria y equipo</t>
  </si>
  <si>
    <t xml:space="preserve">         Fab. de vehículos y equipos de transporte</t>
  </si>
  <si>
    <t xml:space="preserve">         Resto manufactura</t>
  </si>
  <si>
    <t xml:space="preserve">      Electricidad, Gas y Agua</t>
  </si>
  <si>
    <t xml:space="preserve">      Construcción</t>
  </si>
  <si>
    <t xml:space="preserve">      Comercio</t>
  </si>
  <si>
    <t xml:space="preserve">         Venta y reparación de vehículos</t>
  </si>
  <si>
    <t xml:space="preserve">         Comercio al por mayor</t>
  </si>
  <si>
    <t xml:space="preserve">         Comercio al por menor</t>
  </si>
  <si>
    <t xml:space="preserve">      Hoteles y Restaurantes</t>
  </si>
  <si>
    <t xml:space="preserve">      Transporte, Almacenamiento y Comunicaciones</t>
  </si>
  <si>
    <t xml:space="preserve">      Intermediación Financiera</t>
  </si>
  <si>
    <t xml:space="preserve">      Actividades Inmobiliarias, Empresariales y de Alquiler</t>
  </si>
  <si>
    <t xml:space="preserve">         Act. inmobiliaria y de alquiler</t>
  </si>
  <si>
    <t xml:space="preserve">         Act. empresarial</t>
  </si>
  <si>
    <t xml:space="preserve">      Administracion Pública y de Defensa</t>
  </si>
  <si>
    <t xml:space="preserve">      Enseñanza</t>
  </si>
  <si>
    <t xml:space="preserve">      Servicios Sociales y de Salud</t>
  </si>
  <si>
    <t xml:space="preserve">      Otras Actividades de servicios comunitarios</t>
  </si>
  <si>
    <t xml:space="preserve">      Hogares privados c/ serv. doméstico y Órganos Extraterritoriales</t>
  </si>
  <si>
    <t>CRÉDITOS HIPOTECARIOS PARA VIVIENDA</t>
  </si>
  <si>
    <t>CRÉDITOS DE CONSUMO</t>
  </si>
  <si>
    <t xml:space="preserve">TOTAL CRÉDITOS </t>
  </si>
  <si>
    <t xml:space="preserve">1/  Corresponde a la suma de deudores de cada empresa. Por lo tanto, si un deudor tiene obligaciones con más de un banco, </t>
  </si>
  <si>
    <t xml:space="preserve">    éste se considera tantas veces como el número de bancos con las que mantiene deuda.</t>
  </si>
  <si>
    <t>Créditos Directos y Depósitos de las Empresas Financieras por Zona Geográfica</t>
  </si>
  <si>
    <t xml:space="preserve"> Departamento</t>
  </si>
  <si>
    <t xml:space="preserve">         MN</t>
  </si>
  <si>
    <t xml:space="preserve">           ME</t>
  </si>
  <si>
    <t xml:space="preserve">      Total</t>
  </si>
  <si>
    <t>Total Amazonas</t>
  </si>
  <si>
    <t>Total Ancash</t>
  </si>
  <si>
    <t>Total Apurimac</t>
  </si>
  <si>
    <t>Total Arequipa</t>
  </si>
  <si>
    <t>Total Ayacucho</t>
  </si>
  <si>
    <t>Total Cajamarca</t>
  </si>
  <si>
    <t>Total Callao</t>
  </si>
  <si>
    <t>Total Cusco</t>
  </si>
  <si>
    <t>Total Huancavelica</t>
  </si>
  <si>
    <t>Total Huanuco</t>
  </si>
  <si>
    <t>Total Ica</t>
  </si>
  <si>
    <t>Total Junin</t>
  </si>
  <si>
    <t>Total La Libertad</t>
  </si>
  <si>
    <t>Total Lambayeque</t>
  </si>
  <si>
    <t>Total Lima</t>
  </si>
  <si>
    <t>Total Loreto</t>
  </si>
  <si>
    <t>Total Madre de Dios</t>
  </si>
  <si>
    <t>Total Moquegua</t>
  </si>
  <si>
    <t>Total Pasco</t>
  </si>
  <si>
    <t>Total Piura</t>
  </si>
  <si>
    <t>Total Puno</t>
  </si>
  <si>
    <t>Total San Martin</t>
  </si>
  <si>
    <t>Total Tacna</t>
  </si>
  <si>
    <t>Total Tumbes</t>
  </si>
  <si>
    <t>Total Ucayali</t>
  </si>
  <si>
    <t>Depósitos de Empresas Financieras según Escala de Montos</t>
  </si>
  <si>
    <t>Escala</t>
  </si>
  <si>
    <t>Personas                                        Naturales</t>
  </si>
  <si>
    <t>Personas Jurídicas</t>
  </si>
  <si>
    <t>Privadas sin fines de lucro</t>
  </si>
  <si>
    <t xml:space="preserve">Otras personas jurídicas </t>
  </si>
  <si>
    <t>( En soles )</t>
  </si>
  <si>
    <t>Número</t>
  </si>
  <si>
    <t>(en miles)</t>
  </si>
  <si>
    <t>Depósitos Vista</t>
  </si>
  <si>
    <t>Hasta</t>
  </si>
  <si>
    <t>de</t>
  </si>
  <si>
    <t>a</t>
  </si>
  <si>
    <t>más</t>
  </si>
  <si>
    <t>Fuente: Anexo N° 13 Depósitos según Escala de Montos.</t>
  </si>
  <si>
    <t>Activos y Contingentes Ponderados por Riesgo de Crédito por Empresa Financiera</t>
  </si>
  <si>
    <t>TOTAL ACTIVOS Y CONTINGENTES PONDERADOS POR RIESGO DE CRÉDITO</t>
  </si>
  <si>
    <r>
      <t xml:space="preserve">ACTIVOS Y CONTINGENTES PONDERADOS  POR  RIESGO DE CRÉDITO </t>
    </r>
    <r>
      <rPr>
        <b/>
        <vertAlign val="superscript"/>
        <sz val="10"/>
        <color indexed="8"/>
        <rFont val="Arial Narrow"/>
        <family val="2"/>
      </rPr>
      <t>1/</t>
    </r>
  </si>
  <si>
    <t>Total Exposiciones ajustadas ponderadas por riesgo de crédito</t>
  </si>
  <si>
    <r>
      <t>Provisiones genéricas no consideradas en Patrimonio Efectivo</t>
    </r>
    <r>
      <rPr>
        <vertAlign val="superscript"/>
        <sz val="10"/>
        <rFont val="Arial Narrow"/>
        <family val="2"/>
      </rPr>
      <t>2/</t>
    </r>
  </si>
  <si>
    <t>Ponderador</t>
  </si>
  <si>
    <t>Ponderador soberano de ME</t>
  </si>
  <si>
    <t>Ponderador certifcados de particip. en fondos mutuos</t>
  </si>
  <si>
    <t>Ponderador certificados de particip. en fondos de inversión</t>
  </si>
  <si>
    <t>Ponderador derivados crediticios</t>
  </si>
  <si>
    <t>1/  Las exposiciones incluyen los rendimientos devengados y se presentan netas de ingresos diferidos y de provisiones específicas. En el caso de contingentes, se refiere al monto del contingente multiplicado por el respectivo factor de conversión crediticia.</t>
  </si>
  <si>
    <t>2/  Considera el exceso de las provisiones genéricas sobre el importe computable de las mismas en el patrimonio efectivo (equivalente a 1,25% de los activos y contingentes ponderados por riesgo de crédito).</t>
  </si>
  <si>
    <t>Fuente: Reporte 2-A1-II Distribución por Ponderadores de Riesgo.</t>
  </si>
  <si>
    <t>Estructura de Créditos Directos e Indirectos según Categoría de Riesgo del Deudor
por Empresa Financiera</t>
  </si>
  <si>
    <t>Normal
(0)</t>
  </si>
  <si>
    <t>Con Problemas
Potenciales
(1)</t>
  </si>
  <si>
    <t>Deficiente
(2)</t>
  </si>
  <si>
    <t>Dudoso
(3)</t>
  </si>
  <si>
    <t>Pérdida
(4)</t>
  </si>
  <si>
    <r>
      <t xml:space="preserve">Total Créditos Directos e Indirectos </t>
    </r>
    <r>
      <rPr>
        <b/>
        <vertAlign val="superscript"/>
        <sz val="10"/>
        <rFont val="Arial Narrow"/>
        <family val="2"/>
      </rPr>
      <t>1/</t>
    </r>
    <r>
      <rPr>
        <b/>
        <sz val="10"/>
        <rFont val="Arial Narrow"/>
        <family val="2"/>
      </rPr>
      <t xml:space="preserve">                             (En miles
de soles)</t>
    </r>
  </si>
  <si>
    <t>Mitsui Financiera</t>
  </si>
  <si>
    <t>Fuente: Anexo N° 5 Informe de Clasificación de  Deudores y Provisiones.</t>
  </si>
  <si>
    <t xml:space="preserve">1/  En el caso de operaciones de arrendamiento financiero considera sólo el monto del principal del crédito y en el caso de los créditos indirectos considera sólo el equivalente a riesgo crediticio. </t>
  </si>
  <si>
    <t>(Ver los factores de conversión crediticia en la Resolución SBS 11356-2008)</t>
  </si>
  <si>
    <t>Nota: Ante la emergencia sanitaria y el Estado de Emergencia Nacional, la SBS permitió que las empresas del sistema financiero puedan efectuar modificaciones en los contratos de créditos que no obedezcan a dificultades estructurales en la capacidad de pago de los prestatarios (créditos</t>
  </si>
  <si>
    <t xml:space="preserve">         reprogramados COVID-19), a efectos de que no sean considerados como refinanciaciones, ni se deteriore la clasificación crediticia del deudor para efectos del Reporte Crediticio de Deudores. Asimismo, ha dispuesto que los créditos de consumo, microempresa y pequeña empresa </t>
  </si>
  <si>
    <t xml:space="preserve">         reprogramados COVID-19 de deudores con clasificación Normal, sean considerados como CPP a partir de diciembre 2020 para efectos del cálculo de provisiones, otorgándose un período de adecuación hasta el 31.12.2021 (Resolución SBS N° 3155-2020).</t>
  </si>
  <si>
    <t>Créditos Directos según Situación por Empresa Financiera</t>
  </si>
  <si>
    <t>Vigentes</t>
  </si>
  <si>
    <t>Reestructurados</t>
  </si>
  <si>
    <t>Refinanciados</t>
  </si>
  <si>
    <t>Vencidos</t>
  </si>
  <si>
    <t>En Cobranza                        Judicial</t>
  </si>
  <si>
    <t>Total Créditos                        Directos</t>
  </si>
  <si>
    <t>Reestruct. y Refinanciados</t>
  </si>
  <si>
    <t>Fuente: Anexo N° 2 Créditos Directos e Indirectos por Tipo de Garantía.</t>
  </si>
  <si>
    <t>Créditos Directos según Tipo de Crédito y Situación por Empresa Financiera</t>
  </si>
  <si>
    <t>Grandes Empresas</t>
  </si>
  <si>
    <t>Medianas Empresas</t>
  </si>
  <si>
    <t>Pequeñas Empresas</t>
  </si>
  <si>
    <t>Total Créditos Directos</t>
  </si>
  <si>
    <t>Revolventes</t>
  </si>
  <si>
    <t>No Revolventes</t>
  </si>
  <si>
    <t>Refinanc. y Reestruct.</t>
  </si>
  <si>
    <t>Atrasados</t>
  </si>
  <si>
    <t>Fuente: Balance de Comprobación</t>
  </si>
  <si>
    <t>Créditos Directos Corporativos, a Grandes, Medianas, Pequeñas y a Microempresas por Sector Económico y Empresa Financiera</t>
  </si>
  <si>
    <t>Sector Económico</t>
  </si>
  <si>
    <t>Crediscotia              Financiera</t>
  </si>
  <si>
    <t>Total
(En miles de
soles)</t>
  </si>
  <si>
    <t xml:space="preserve">   Agricultura, Ganadería, Caza y Silvicultura</t>
  </si>
  <si>
    <t xml:space="preserve">   Pesca</t>
  </si>
  <si>
    <t xml:space="preserve">   Minería</t>
  </si>
  <si>
    <t xml:space="preserve">   Industria Manufacturera</t>
  </si>
  <si>
    <t xml:space="preserve">   Electricidad, Gas y Agua</t>
  </si>
  <si>
    <t xml:space="preserve">   Construcción</t>
  </si>
  <si>
    <t xml:space="preserve">   Comercio</t>
  </si>
  <si>
    <t xml:space="preserve">   Hoteles y Restaurantes</t>
  </si>
  <si>
    <t xml:space="preserve">   Transporte, Almacenamiento y Comunicaciones</t>
  </si>
  <si>
    <t xml:space="preserve">   Intermediación Financiera</t>
  </si>
  <si>
    <t xml:space="preserve">   Actividades Inmobiliarias, Empresariales y de Alquiler</t>
  </si>
  <si>
    <t xml:space="preserve">   Administración Pública y Defensa</t>
  </si>
  <si>
    <t xml:space="preserve">   Enseñanza</t>
  </si>
  <si>
    <t xml:space="preserve">   Servicios Sociales y Salud</t>
  </si>
  <si>
    <t xml:space="preserve">   Otras Actividades de Servicios Comunitarios</t>
  </si>
  <si>
    <t xml:space="preserve">   Hogares Privados c/Serv.  Doméstico y Órganos Extraterritoriales</t>
  </si>
  <si>
    <t>TOTAL CRÉDITOS A ACTIVIDADES EMPRESARIALES</t>
  </si>
  <si>
    <t>Fuente: Anexo  N° 3 Stock y Flujo Crediticio por Tipo de Crédito y Sector Económico.</t>
  </si>
  <si>
    <t>Ratios de Morosidad según días de incumplimiento por Empresa Financiera</t>
  </si>
  <si>
    <t>Porcentaje de créditos con</t>
  </si>
  <si>
    <t>Morosidad según criterio contable SBS**</t>
  </si>
  <si>
    <t>Más de 30 días de incumplimiento</t>
  </si>
  <si>
    <t>Más de 60 días de incumplimiento</t>
  </si>
  <si>
    <t>Más de 90 días de incumplimiento*</t>
  </si>
  <si>
    <t>Más de 120 días de incumplimiento</t>
  </si>
  <si>
    <t>Fuente: Reporte N° 14 Créditos según días de incumplimiento.</t>
  </si>
  <si>
    <t>*  Morosidad acorde con estándares internacionales. Corresponde a la definición de créditos vencidos establecida en Basilea II.</t>
  </si>
  <si>
    <t>** Un crédito se considera vencido cuando tiene más de 15 días de atraso para los créditos corporativos, a grandes y a medianas empresas; más de 30 días para los créditos a pequeñas y microempresas;</t>
  </si>
  <si>
    <t>y en el caso de los créditos hipotecarios y de consumo, se considera vencida la cuota con más de 30 días de atraso y el saldo a partir de 90 días de atraso.</t>
  </si>
  <si>
    <t>Flujo de Créditos Castigados por Tipo de Crédito y Empresa Financiera</t>
  </si>
  <si>
    <t>en el mes de Agosto de 2021</t>
  </si>
  <si>
    <t>( En miles de Soles )</t>
  </si>
  <si>
    <t xml:space="preserve">Flujo Mensual de castigos </t>
  </si>
  <si>
    <t>Corporativos</t>
  </si>
  <si>
    <t xml:space="preserve">Grandes Empresas </t>
  </si>
  <si>
    <t xml:space="preserve">Consumo </t>
  </si>
  <si>
    <t>Hipotecarios</t>
  </si>
  <si>
    <t>TOTAL EMPRESA FINANCIERA</t>
  </si>
  <si>
    <t>Fuente: Reporte N° 25 Información de Castigos y Condonaciones de Créditos.</t>
  </si>
  <si>
    <t>Morosidad según tipo y modalidad de crédito por Empresa Financiera</t>
  </si>
  <si>
    <t xml:space="preserve">   Préstamos revolventes</t>
  </si>
  <si>
    <t xml:space="preserve">   Préstamos no revolventes</t>
  </si>
  <si>
    <t xml:space="preserve">     Préstamos autos</t>
  </si>
  <si>
    <t xml:space="preserve">Total Créditos Directos                          </t>
  </si>
  <si>
    <t>Estructura de Créditos Directos e Indirectos por Tipo de Crédito y Categoría de Riesgo del Deudor por Empresa Financiera</t>
  </si>
  <si>
    <t>Hipotecario para Vivienda</t>
  </si>
  <si>
    <t>Fuente: Anexo N° 5 Informe de Clasificación de Deudores y Provisiones.</t>
  </si>
  <si>
    <t>Clasificación del deudor 0: Normal; 1: Con Problemas Potenciales; 2: Deficiente; 3: Dudoso y 4: Pérdida.</t>
  </si>
  <si>
    <t>Corresponde a los créditos directos y la exposición equivalente a riesgo crediticio de los créditos indirectos.</t>
  </si>
  <si>
    <t>Nota: Ante la emergencia sanitaria y el Estado de Emergencia Nacional, la SBS permitió que las empresas del sistema financiero puedan efectuar modificaciones en los contratos de créditos que no obedezcan a dificultades estructurales en la capacidad de pago de los prestatarios (créditos reprogramados COVID-19), a efectos de que no sean considerados como refinanciaciones, ni se deteriore la clasificación crediticia del deudor para efectos del</t>
  </si>
  <si>
    <t xml:space="preserve">         Reporte Crediticio de Deudores. Asimismo, ha dispuesto que los créditos de consumo, microempresa y pequeña empresa reprogramados COVID-19 de deudores con clasificación Normal, sean considerados como CPP a partir de diciembre 2020 para efectos del cálculo de provisiones, otorgándose un período de adecuación hasta el 31.12.2021 (Resolución SBS N° 3155-2020).</t>
  </si>
  <si>
    <t>Detalle de créditos por tipo, modalidad y moneda por Empresa Financiera</t>
  </si>
  <si>
    <t>MN 
(S/ Miles)</t>
  </si>
  <si>
    <t>ME 
(US$ miles)</t>
  </si>
  <si>
    <t>Total 
(S/ Miles)</t>
  </si>
  <si>
    <t xml:space="preserve">   Créditos corporativo</t>
  </si>
  <si>
    <t>Sobregiros en cuenta corriente</t>
  </si>
  <si>
    <t>Otros créditos corporativo</t>
  </si>
  <si>
    <t xml:space="preserve">   Créditos a grandes empresas</t>
  </si>
  <si>
    <t>Otros créditos a grandes empresas</t>
  </si>
  <si>
    <t xml:space="preserve">   Créditos a medianas empresas</t>
  </si>
  <si>
    <t>Otros créditos a medianas empresas</t>
  </si>
  <si>
    <t xml:space="preserve">   Créditos a pequeñas empresas</t>
  </si>
  <si>
    <t>Otros créditos a pequeñas empresas</t>
  </si>
  <si>
    <t xml:space="preserve">   Créditos a microempresas</t>
  </si>
  <si>
    <t>Otros créditos a microempresas</t>
  </si>
  <si>
    <t xml:space="preserve">   Créditos de consumo*</t>
  </si>
  <si>
    <t xml:space="preserve">   Préstamos Revolventes</t>
  </si>
  <si>
    <t xml:space="preserve">   Préstamos no Revolventes</t>
  </si>
  <si>
    <t xml:space="preserve">      Préstamos autos</t>
  </si>
  <si>
    <t>Pignoraticios</t>
  </si>
  <si>
    <t>Otros créditos de consumo</t>
  </si>
  <si>
    <t xml:space="preserve">   Créditos hipotecarios para vivienda</t>
  </si>
  <si>
    <t>Otros créditos hipotecarios para vivienda</t>
  </si>
  <si>
    <t>Total Créditos:</t>
  </si>
  <si>
    <t xml:space="preserve">Tipo de Cambio: </t>
  </si>
  <si>
    <t>Créditos Directos por Tipo de Garantía por Empresa Financiera</t>
  </si>
  <si>
    <t>(En Porcentaje)</t>
  </si>
  <si>
    <t>Garantías Preferidas</t>
  </si>
  <si>
    <t>Créditos con responsabilidad subsidiaria</t>
  </si>
  <si>
    <t>Créditos de arrendamiento financiero</t>
  </si>
  <si>
    <t xml:space="preserve">Créditos con garantías no preferidas </t>
  </si>
  <si>
    <t>Créditos sin garantías</t>
  </si>
  <si>
    <t>Total créditos directos
(En miles de S/)</t>
  </si>
  <si>
    <t>Autoliquidables</t>
  </si>
  <si>
    <t>De muy rápida realización</t>
  </si>
  <si>
    <t>Primera hipoteca sobre inmuebles</t>
  </si>
  <si>
    <t>Otras garantías preferidas</t>
  </si>
  <si>
    <t>Fuente: Anexo N° 2: Créditos directos e indirectos según tipo de garantía.</t>
  </si>
  <si>
    <t>Movimiento de los Depósitos Totales en Moneda Nacional por Empresa Financiera</t>
  </si>
  <si>
    <t>Número de
Cuentas</t>
  </si>
  <si>
    <t>Saldo
Anterior</t>
  </si>
  <si>
    <t>Abonos</t>
  </si>
  <si>
    <t>Intereses
Capitalizados</t>
  </si>
  <si>
    <t>Retiros y
Cargos</t>
  </si>
  <si>
    <t>Saldo Final</t>
  </si>
  <si>
    <t>Fuente: Anexo 11 Movimiento de los Depósitos según Monto y Número de Cuentas.</t>
  </si>
  <si>
    <t>Movimiento de los Depósitos Totales en Moneda Extranjera por Empresa Financiera</t>
  </si>
  <si>
    <t>Ratios de Liquidez en Moneda Nacional y Moneda Extranjera por Empresa Financiera</t>
  </si>
  <si>
    <t xml:space="preserve">Liquidez en Moneda Nacional                                                                                                 </t>
  </si>
  <si>
    <t xml:space="preserve">Liquidez en Moneda Extranjera                                                                                                                   </t>
  </si>
  <si>
    <t>Activos Líquidos                     (a)                                            (En miles de soles)</t>
  </si>
  <si>
    <t>Pasivos de Corto                               Plazo                                         (b)                                                (En miles de soles)</t>
  </si>
  <si>
    <t>Ratio de Liquidez                                                                                                                                 (a)/(b)                                                                ( En porcentaje)</t>
  </si>
  <si>
    <t>Activos Líquidos                           (c)                                        (En miles de dólares)</t>
  </si>
  <si>
    <t>Pasivos de Corto                                    Plazo                                         (d)                                            (En miles de dólares)</t>
  </si>
  <si>
    <t>Ratio de Liquidez                                                               (c)/(d)                                                              (En porcentaje)</t>
  </si>
  <si>
    <t>Fuente: Anexo N° 15-C Posición Mensual de Liquidez.</t>
  </si>
  <si>
    <t>Depósitos del público en Moneda Nacional por Empresa Financiera</t>
  </si>
  <si>
    <t>Cuentas a Plazo</t>
  </si>
  <si>
    <t>Cuenta Corriente</t>
  </si>
  <si>
    <t>Hasta 30          días</t>
  </si>
  <si>
    <t>De 31 a 90       días</t>
  </si>
  <si>
    <t>De 91 a 180 días</t>
  </si>
  <si>
    <t>De 181 a 360 días</t>
  </si>
  <si>
    <t>Más de 360     días</t>
  </si>
  <si>
    <t>C.T.S.</t>
  </si>
  <si>
    <t>Fuente: Reporte N° 6-B : Tasas de Interés Pasivas sobre Saldos.</t>
  </si>
  <si>
    <t>Depósitos del público en Moneda Extranjera por Empresa Financiera</t>
  </si>
  <si>
    <t>(En miles de dólares)</t>
  </si>
  <si>
    <t>Requerimiento de Patrimonio Efectivo por Riesgo de Mercado por Empresa Financiera</t>
  </si>
  <si>
    <r>
      <t>Requerimiento de Patrimonio Efectivo</t>
    </r>
    <r>
      <rPr>
        <b/>
        <vertAlign val="superscript"/>
        <sz val="12"/>
        <rFont val="Arial Narrow"/>
        <family val="2"/>
      </rPr>
      <t>1/</t>
    </r>
  </si>
  <si>
    <t xml:space="preserve"> Por Riesgo 
Cambiario 
(a)</t>
  </si>
  <si>
    <t>Por Riesgo de Precio en la Cartera de Negociación 
(b)</t>
  </si>
  <si>
    <t>Por Riesgo de Tasa de Interés en la Cartera de Negociación
(c)</t>
  </si>
  <si>
    <t>Por Riesgo de
Commodities 
(d)</t>
  </si>
  <si>
    <t>Requerimiento Total por
Riesgo de Mercado
(a) + (b) + (c) + (d)</t>
  </si>
  <si>
    <t>Fuente: Reporte Nº 2-B1: Requerimiento de Patrimonio Efectivo por Riesgo Cambiario, de Precio en la Cartera de Negociación y de Tasa de Interés.</t>
  </si>
  <si>
    <t>1/ Mediante DU N° 037-2021 se modificó el límite global de 10 % a 8 % por el periodo de Abril 2021 a Marzo 2022; por lo que el requerimiento de patrimonio efectivo por riesgos cambiario y de precio es menor durante dicho periodo.</t>
  </si>
  <si>
    <t>Posición Global en Moneda Extranjera por Empresa Financiera</t>
  </si>
  <si>
    <t>Posición de Cambio de 
Balance en M. E. 
(a)</t>
  </si>
  <si>
    <t xml:space="preserve"> Posición Neta en Derivados 
de M. E. *
(b)</t>
  </si>
  <si>
    <t>Delta de las Posiciones Netas en Opciones sobre M. E. 
(c)</t>
  </si>
  <si>
    <t>Posición Global 
en M.E. 
(a)+(b)+(c)</t>
  </si>
  <si>
    <t>Fuente: Reporte 2-B1 Anexo 3: Requerimiento de Patrimonio Efectivo por Riesgo Cambiario - Método Estándar</t>
  </si>
  <si>
    <t xml:space="preserve">* Las posiciones para cada divisa, se registran por el importe equivalente al valor presente. (Ver Resolución SBSN° 6328-2009)
N° 6328-2009
</t>
  </si>
  <si>
    <t xml:space="preserve">     Requerimiento de Patrimonio Efectivo por Riesgo Operacional                                       por Empresa Financiera</t>
  </si>
  <si>
    <t>Requerimiento según Método del Indicador Básico</t>
  </si>
  <si>
    <t>Requerimiento según Método Estándar Alternativo</t>
  </si>
  <si>
    <t>Requerimiento según Métodos Avanzados</t>
  </si>
  <si>
    <t>Requerimiento
Adicional</t>
  </si>
  <si>
    <t>Requerimiento Total por Riesgo Operacional</t>
  </si>
  <si>
    <t>Fuente: Reporte 2-C1 Requerimiento del Patrimonio Efectivo por Riesgo Operacional - Método del Indicador Básico, Reporte 2-C2 Requerimiento del Patrimonio Efectivo por Riesgo Operacional - Método Estándar Alternativo y Reporte 2-D Requerimientos de Patrimonio Efectivo por Riesgo de Crédito, Mercado y Operacional.</t>
  </si>
  <si>
    <t>Índice</t>
  </si>
  <si>
    <t>Volver al Índice</t>
  </si>
  <si>
    <t xml:space="preserve">Balance General  </t>
  </si>
  <si>
    <t xml:space="preserve">Estado de Ganancias y Pérdidas  </t>
  </si>
  <si>
    <t xml:space="preserve">Indicadores Financieros  </t>
  </si>
  <si>
    <t xml:space="preserve">Créditos Directos por Sector Económico  </t>
  </si>
  <si>
    <t xml:space="preserve">Créditos Directos y Depósitos por Zona Geográfica  </t>
  </si>
  <si>
    <t xml:space="preserve">Depósitos según Escala de Montos  </t>
  </si>
  <si>
    <t xml:space="preserve">Número de Personal  </t>
  </si>
  <si>
    <t xml:space="preserve">Requerimiento de Patrimonio Efectivo y Ratio de Capital Global  </t>
  </si>
  <si>
    <t xml:space="preserve">Activos y Contingentes Ponderados por Riesgo de Crédito  </t>
  </si>
  <si>
    <t xml:space="preserve">Créditos Directos según Situación  </t>
  </si>
  <si>
    <t xml:space="preserve">Créditos Directos según Tipo de Crédito y Situación  </t>
  </si>
  <si>
    <t xml:space="preserve">Estructura de Créditos Directos e Indirectos según Categoría de Riesgo del Deudor  </t>
  </si>
  <si>
    <t xml:space="preserve">Estructura de Créditos Directos e Indirectos por Tipo de Crédito y Categoría de Riesgo del Deudor </t>
  </si>
  <si>
    <t>Créditos Directos por Tipo, Modalidad y Moneda</t>
  </si>
  <si>
    <t xml:space="preserve">Morosidad por tipo de crédito y modalidad  </t>
  </si>
  <si>
    <t xml:space="preserve">Ratios de Morosidad según días de incumplimiento  </t>
  </si>
  <si>
    <t xml:space="preserve">Créditos por Tipo de Garantía   </t>
  </si>
  <si>
    <t xml:space="preserve">Créditos a Actividades Empresariales por Sector Económico  </t>
  </si>
  <si>
    <t xml:space="preserve">Flujo de Créditos Castigados por Tipo de Crédito  </t>
  </si>
  <si>
    <t xml:space="preserve">Ratios de Liquidez  </t>
  </si>
  <si>
    <t>Movimiento de los Depósitos  (Moneda Nacional)</t>
  </si>
  <si>
    <t>Movimiento de los Depósitos  (Moneda Extranjera)</t>
  </si>
  <si>
    <t>Depósitos del Público por Tipo de Depósito y Plazo (Moneda Nacional)</t>
  </si>
  <si>
    <t>Depósitos del Público por Tipo de Depósito y Plazo (Moneda Extranjera)</t>
  </si>
  <si>
    <t xml:space="preserve">Requerimiento de Patrimonio Efectivo por Riesgo de Mercado  </t>
  </si>
  <si>
    <t xml:space="preserve">Posición Global en Moneda Extranjera  </t>
  </si>
  <si>
    <t xml:space="preserve">Requerimiento de Patrimonio Efectivo por Riesgo Operacional  </t>
  </si>
  <si>
    <t xml:space="preserve">Estructura del Activo  </t>
  </si>
  <si>
    <t xml:space="preserve">Estructura de los Créditos Directos por Modalidad  </t>
  </si>
  <si>
    <t xml:space="preserve">Estructura de los Créditos Directos por Tipo y Modalidad  </t>
  </si>
  <si>
    <t xml:space="preserve">Estructura de los Créditos Indirectos  </t>
  </si>
  <si>
    <t xml:space="preserve">Estructura del Pasivo  </t>
  </si>
  <si>
    <t xml:space="preserve">Estructura de los Depósitos por Tipo  </t>
  </si>
  <si>
    <t xml:space="preserve">Estructura de los Adeudos y Obligaciones Financieras  </t>
  </si>
  <si>
    <t>Estructura del Patrimonio Efectivo</t>
  </si>
  <si>
    <t xml:space="preserve">Estructura de los Ingresos Financieros  </t>
  </si>
  <si>
    <t xml:space="preserve">Estructura de los Gastos Financieros  </t>
  </si>
  <si>
    <t xml:space="preserve">Estructura de los Gastos de Administración  </t>
  </si>
  <si>
    <t xml:space="preserve">Estructura de Fideicomisos y Comisiones de Confianza  </t>
  </si>
  <si>
    <t xml:space="preserve">Ranking de Créditos, Depósitos y Patrimonio  </t>
  </si>
  <si>
    <t xml:space="preserve">Ranking de Créditos Directos por Tipo  </t>
  </si>
  <si>
    <t xml:space="preserve">Ranking de Créditos Directos por Modalidad de Operación  </t>
  </si>
  <si>
    <t xml:space="preserve">Ranking de Depósitos por Tipo  </t>
  </si>
  <si>
    <t>Distribución de Oficinas por Zona Geográfica</t>
  </si>
  <si>
    <t xml:space="preserve">Créditos Directos y Depósitos por Oficinas  </t>
  </si>
  <si>
    <t xml:space="preserve">Estructura de los Créditos Directos por Departamento  </t>
  </si>
  <si>
    <t xml:space="preserve">Estructura de los Depósitos por Departamento  </t>
  </si>
  <si>
    <t xml:space="preserve">Depósitos por Tipo y Persona  </t>
  </si>
  <si>
    <t xml:space="preserve">Número de Depositantes por Tipo de Depósito  </t>
  </si>
  <si>
    <t>Número de Tarjetas de Débito</t>
  </si>
  <si>
    <t xml:space="preserve">Número de Deudores según Tipo de Crédito  </t>
  </si>
  <si>
    <t xml:space="preserve">Número de Tarjetas de Crédito por Tipo  </t>
  </si>
  <si>
    <t xml:space="preserve">Nuevos Créditos Hipotecarios para Vivienda  </t>
  </si>
  <si>
    <t xml:space="preserve">Nuevos Créditos a Principales Sectores Económicos  </t>
  </si>
  <si>
    <t>Boletín Informativo Mensual de las Empresas Financieras</t>
  </si>
  <si>
    <t xml:space="preserve">NOTA METODOLÓGICA SOBRE LOS ESTADOS FINANCIEROS </t>
  </si>
  <si>
    <t>Con el fin de poner a disposición del público información de las principales cuentas del Balance General y del Estado de Ganancias y Pérdidas, que sean comparables en el tiempo, la agrupación de la información financiera publicada en la web de la SBS es diferente a la agrupación que las empresas del sistema financiero deben utilizar para presentar y publicar sus Estados de Situación Financiera (Forma A) y sus Estados de Resultados (Forma B-1), la cual está establecida en el Manual de Contabilidad. Por ello, a continuación, se presenta la agrupación empleada en la publicación del Balance General y Estado de Ganancias y Pérdidas del Boletín Estadístico publicado en la web.</t>
  </si>
  <si>
    <t>BALANCE GENERAL</t>
  </si>
  <si>
    <t>ACTIVO</t>
  </si>
  <si>
    <t>(A)</t>
  </si>
  <si>
    <t>(A.1)</t>
  </si>
  <si>
    <t>Caja</t>
  </si>
  <si>
    <t>(A.2)</t>
  </si>
  <si>
    <t>Bancos y Corresponsales</t>
  </si>
  <si>
    <t>1102+1103+1104-2702.05.01</t>
  </si>
  <si>
    <t>(A.3)</t>
  </si>
  <si>
    <t>1106+1107</t>
  </si>
  <si>
    <t>(A.4)</t>
  </si>
  <si>
    <t>Canje</t>
  </si>
  <si>
    <t>(B)</t>
  </si>
  <si>
    <t>(C)</t>
  </si>
  <si>
    <t>INVERSIONES NETAS DE PROV. Y DE ING. NO DEVENGADOS</t>
  </si>
  <si>
    <t>(C.1)</t>
  </si>
  <si>
    <t>Inversiones Negociables a valor razonable con cambios en resultados</t>
  </si>
  <si>
    <t>1301+1302</t>
  </si>
  <si>
    <t>(C.2)</t>
  </si>
  <si>
    <t>Inversiones Disponibles para la Venta</t>
  </si>
  <si>
    <t>1303+1304</t>
  </si>
  <si>
    <t>(C.3)</t>
  </si>
  <si>
    <t>Inversiones a Vencimiento</t>
  </si>
  <si>
    <t>(C.4)</t>
  </si>
  <si>
    <t>Inversiones en Commodities</t>
  </si>
  <si>
    <t>(C.5)</t>
  </si>
  <si>
    <t>Inversiones en Subsidiarias, Asociadas y negocios conjuntos</t>
  </si>
  <si>
    <t>1701+1702+1703+1704+1705</t>
  </si>
  <si>
    <t>(C.6)</t>
  </si>
  <si>
    <t>Provisiones</t>
  </si>
  <si>
    <t>1309-2702.05.03-2702.05.07</t>
  </si>
  <si>
    <t>(D)</t>
  </si>
  <si>
    <t>CREDITOS NETOS DE PROV. Y DE ING. NO DEVENGADOS</t>
  </si>
  <si>
    <t>(D.1)</t>
  </si>
  <si>
    <t>(D.2)</t>
  </si>
  <si>
    <r>
      <t>1401.10.01+1401.10.04+1401.11.01+1401.11.04+1401.12.01+1401.12.04+1401.13.01+1401.13.04+1401.02.01+ 1401.02.04+1401.03.01+1401.03.04+1401.07.01+1401.07.04+1401.08.01+1401.08.04-</t>
    </r>
    <r>
      <rPr>
        <b/>
        <sz val="10"/>
        <rFont val="Arial"/>
        <family val="2"/>
      </rPr>
      <t>N(</t>
    </r>
    <r>
      <rPr>
        <sz val="11"/>
        <color theme="1"/>
        <rFont val="Calibri"/>
        <family val="2"/>
        <scheme val="minor"/>
      </rPr>
      <t>2101.01)</t>
    </r>
  </si>
  <si>
    <t>(D.3)</t>
  </si>
  <si>
    <t>Tarjetas de Crédito</t>
  </si>
  <si>
    <t>1401.02.02+1401.03.02+1401.07.02+1401.08.02+1401.10.02+1401.11.02+1401.12.02+1401.13.02+1401.02.08+ 1401.03.08+1401.07.08+1401.08.08+1401.10.08+1401.11.08+1401.12.08+1401.13.08</t>
  </si>
  <si>
    <t>(D.4)</t>
  </si>
  <si>
    <t>1401.02.05+1401.07.05+1401.08.05+1401.10.05+1401.11.05+1401.12.05+1401.13.05</t>
  </si>
  <si>
    <t>(D.5)</t>
  </si>
  <si>
    <t>1401.02.10+1401.07.10+1401.08.10+1401.10.10+1401.11.10+1401.12.10+1401.13.10</t>
  </si>
  <si>
    <t>(D.6)</t>
  </si>
  <si>
    <t>1401.02.06+1401.03.06+1401.05.06+1401.06.06+1401.07.06+1401.08.06+1401.09.06+1401.10.06+1401.11.06+ 1401.12.06+1401.13.06+1401.03.03</t>
  </si>
  <si>
    <t>(D.7)</t>
  </si>
  <si>
    <t>Arrendamiento Financiero</t>
  </si>
  <si>
    <t>1401.02.11+1401.02.12+1401.03.11+1401.03.12+1401.07.11+1401.07.12+1401.08.11+1401.08.12+1401.10.11+ 1401.10.12+1401.11.11+1401.11.12+1401.12.11+1401.12.12+1401.13.11+1401.13.12</t>
  </si>
  <si>
    <t>(D.8)</t>
  </si>
  <si>
    <t>(D.9)</t>
  </si>
  <si>
    <t>1401.02.26+1401.07.26+1401.10.26+1401.11.26+1401.12.26+1401.13.26</t>
  </si>
  <si>
    <t>(D.10)</t>
  </si>
  <si>
    <t>Créditos por Liquidar</t>
  </si>
  <si>
    <t>1401.02.21+1401.07.21+1401.08.21+1401.10.21+1401.11.21+1401.12.21+1401.13.21</t>
  </si>
  <si>
    <t>(D.11)</t>
  </si>
  <si>
    <t>1401.02.27+1401.02.99+1401.03.13+1401.03.99+1401.05.99+1401.06.99+1401.07.18+1401.07.27+1401.07.99+ 1401.08.18+1401.08.27+1401.08.99+1401.09.18+1401.09.99+1401.10.18+1401.10.27+1401.10.30+1401.10.31+ 1401.10.32+1401.10.33+1401.10.34+1401.10.99+1401.11.18+1401.11.27+1401.11.30+1401.11.31+1401.11.32+ 1401.11.33+1401.11.34+1401.11.99+1401.12.18+1401.12.27+1401.12.30+1401.12.31+1401.12.32+1401.12.33+ 1401.12.34+1401.12.99+1401.13.18+1401.13.27+1401.13.99</t>
  </si>
  <si>
    <t>(D.12)</t>
  </si>
  <si>
    <t>Refinanciados y Reestruturados</t>
  </si>
  <si>
    <t>1403+1404</t>
  </si>
  <si>
    <t>(D.13)</t>
  </si>
  <si>
    <t>(D.14)</t>
  </si>
  <si>
    <t>(D.15)</t>
  </si>
  <si>
    <t>En Cobranza Judicial</t>
  </si>
  <si>
    <t>(D.16)</t>
  </si>
  <si>
    <t>1409-2702.05.04.01</t>
  </si>
  <si>
    <t>(D.17)</t>
  </si>
  <si>
    <t>Intereses y Comisiones  no Devengados</t>
  </si>
  <si>
    <t>-2901.01.01-2901.01.03-2901.01.04-2901.01.05-2901.01.06 -(2901.02-2901.02.07)-2901.08.01-2901.07.02-2901.01.08</t>
  </si>
  <si>
    <t>(E)</t>
  </si>
  <si>
    <t>15-1508-2702.05.05-2901.07.06</t>
  </si>
  <si>
    <t>(F)</t>
  </si>
  <si>
    <t>RENDIMIENTOS DEVENGADOS POR COBRAR</t>
  </si>
  <si>
    <t>(F.1)</t>
  </si>
  <si>
    <t>(F.2)</t>
  </si>
  <si>
    <t>(F.3)</t>
  </si>
  <si>
    <t>(F.4)</t>
  </si>
  <si>
    <t>(F.5)</t>
  </si>
  <si>
    <t>Cuentas por Cobrar</t>
  </si>
  <si>
    <t>(G)</t>
  </si>
  <si>
    <t>16-2702.05.06</t>
  </si>
  <si>
    <t>(H)</t>
  </si>
  <si>
    <t>INMUEBLE, MOBILIARIO Y EQUIPO NETO</t>
  </si>
  <si>
    <t>(I)</t>
  </si>
  <si>
    <t>OTROS ACTIVOS</t>
  </si>
  <si>
    <r>
      <t xml:space="preserve">MN: 
</t>
    </r>
    <r>
      <rPr>
        <sz val="11"/>
        <color theme="1"/>
        <rFont val="Calibri"/>
        <family val="2"/>
        <scheme val="minor"/>
      </rPr>
      <t>1914+SI((1906.01+1906.02-2507.03.01-2507.03.02)&gt;0,(1916.01+1916.02-2517.03.01-2517.03.02)+(1936.01+1936.02-2537.03.01-2537.03.02),0)+1913+1911+1916.09+1917+1918+1919+1934+1933+1931+1936.09+1937+1938+1939</t>
    </r>
  </si>
  <si>
    <r>
      <t xml:space="preserve">ME:
</t>
    </r>
    <r>
      <rPr>
        <sz val="11"/>
        <color theme="1"/>
        <rFont val="Calibri"/>
        <family val="2"/>
        <scheme val="minor"/>
      </rPr>
      <t>1924+SI((1906.01+1906.02-2507.03.01-2507.03.02)&gt;0,1926.01+1926.02-2527.03.01-2527.03.02,0)+1923+1921+1926.09+1927+1928+1929</t>
    </r>
  </si>
  <si>
    <t>(J)</t>
  </si>
  <si>
    <t>TOTAL  ACTIVO</t>
  </si>
  <si>
    <t>PASIVO</t>
  </si>
  <si>
    <t>(K)</t>
  </si>
  <si>
    <t>(K.1)</t>
  </si>
  <si>
    <r>
      <rPr>
        <b/>
        <sz val="10"/>
        <rFont val="Arial"/>
        <family val="2"/>
      </rPr>
      <t>P(</t>
    </r>
    <r>
      <rPr>
        <sz val="11"/>
        <color theme="1"/>
        <rFont val="Calibri"/>
        <family val="2"/>
        <scheme val="minor"/>
      </rPr>
      <t>2101.01)+2101.02+2101.03</t>
    </r>
  </si>
  <si>
    <t>(K.2)</t>
  </si>
  <si>
    <t>(K.3)</t>
  </si>
  <si>
    <t>(K.4)</t>
  </si>
  <si>
    <t xml:space="preserve">    Certificados Bancarios y de Depósitos</t>
  </si>
  <si>
    <t>2103.01+2103.02</t>
  </si>
  <si>
    <t>(K.5)</t>
  </si>
  <si>
    <t xml:space="preserve">    Cuentas a Plazo</t>
  </si>
  <si>
    <t>(K.6)</t>
  </si>
  <si>
    <t xml:space="preserve">    C.T.S.</t>
  </si>
  <si>
    <t>(K.7)</t>
  </si>
  <si>
    <t xml:space="preserve">    Otros</t>
  </si>
  <si>
    <t>2103.04+2103.06+2103.09+2101.09</t>
  </si>
  <si>
    <t>(K.8)</t>
  </si>
  <si>
    <t>Depósitos Restringidos</t>
  </si>
  <si>
    <t>(K.9)</t>
  </si>
  <si>
    <t>Otras Obligaciones a la Vista</t>
  </si>
  <si>
    <t>(K.10)</t>
  </si>
  <si>
    <t>A la vista</t>
  </si>
  <si>
    <t>2101.04+2101.05+2101.06+2101.07+2101.08+2101.10+2101.11+2101.15+2101.19+2101.13+2101.14+2101.16+ 2101.12+2101.17+2101.18</t>
  </si>
  <si>
    <t>(K.11)</t>
  </si>
  <si>
    <t>Rlacionadas con Inversiones</t>
  </si>
  <si>
    <t>(L)</t>
  </si>
  <si>
    <t>DEPOSITOS DELSISTEMA FINANCIERO Y ORGANISMOS INTERNACIONALES</t>
  </si>
  <si>
    <t>(L.1)</t>
  </si>
  <si>
    <t>(L.2)</t>
  </si>
  <si>
    <t>(L.3)</t>
  </si>
  <si>
    <t>(M)</t>
  </si>
  <si>
    <t>22- 2208</t>
  </si>
  <si>
    <t>(N)</t>
  </si>
  <si>
    <t>ADEUDOS Y OBLIGACIONES FINANCIERAS</t>
  </si>
  <si>
    <t>(N.1)</t>
  </si>
  <si>
    <t xml:space="preserve">    Instituciones del País</t>
  </si>
  <si>
    <t>2401+2402+2403+2406+2602+2603+2606</t>
  </si>
  <si>
    <t>(N.2)</t>
  </si>
  <si>
    <t xml:space="preserve">    Instituciones del Exterior y Organismos Internacionales</t>
  </si>
  <si>
    <t>2404+2405+2407+2604+2605+2607</t>
  </si>
  <si>
    <t>(Ñ)</t>
  </si>
  <si>
    <t>OBLIGACIONES EN CIRCULACION NO SUBORDINADAS</t>
  </si>
  <si>
    <t>(Ñ.1)</t>
  </si>
  <si>
    <t xml:space="preserve">    Bonos de Arrendamiento Financiero</t>
  </si>
  <si>
    <t>(Ñ.2)</t>
  </si>
  <si>
    <t xml:space="preserve">    Instrumentos Hipotecarios</t>
  </si>
  <si>
    <t>(Ñ.3)</t>
  </si>
  <si>
    <t xml:space="preserve">    Otros Instrumentos de Deuda</t>
  </si>
  <si>
    <t>2801+2807</t>
  </si>
  <si>
    <t>(O)</t>
  </si>
  <si>
    <t>CUENTAS POR PAGAR NETAS</t>
  </si>
  <si>
    <t>25-2508-(2507.03.01+2507.03.02)</t>
  </si>
  <si>
    <t>(P)</t>
  </si>
  <si>
    <t>INTERESES Y OTROS GASTOS DEVENGADOS POR PAGAR</t>
  </si>
  <si>
    <t>(P.1)</t>
  </si>
  <si>
    <t xml:space="preserve">    Obligaciones con el Público</t>
  </si>
  <si>
    <t>2108.01+2108.02+2108.03+2108.07</t>
  </si>
  <si>
    <t>(P.2)</t>
  </si>
  <si>
    <t xml:space="preserve">    Depósitos del Sistema Financiero y Organismos Internacionales</t>
  </si>
  <si>
    <t>(P.3)</t>
  </si>
  <si>
    <t>(P.4)</t>
  </si>
  <si>
    <t xml:space="preserve">    Adeudos y Obligaciones Financieras</t>
  </si>
  <si>
    <t>2408+2608</t>
  </si>
  <si>
    <t>(P.5)</t>
  </si>
  <si>
    <t xml:space="preserve">    Obligaciones en Circulación no Subordinadas</t>
  </si>
  <si>
    <t>2808.01+2808.07+2808.05+2808.04</t>
  </si>
  <si>
    <t>(P.6)</t>
  </si>
  <si>
    <t xml:space="preserve">    Cuentas por Pagar</t>
  </si>
  <si>
    <t>(Q)</t>
  </si>
  <si>
    <r>
      <rPr>
        <b/>
        <sz val="10"/>
        <rFont val="Arial"/>
        <family val="2"/>
      </rPr>
      <t>MN:</t>
    </r>
    <r>
      <rPr>
        <sz val="11"/>
        <color theme="1"/>
        <rFont val="Calibri"/>
        <family val="2"/>
        <scheme val="minor"/>
      </rPr>
      <t xml:space="preserve">
291-2911.01-2911.02+2116-2911.08.01+293-2931.01-2931.02+2136-2931.08.01+2911.02.07-2911.07.02+2931.02.07-2931.07.02-1912-1932+SI((1906.01+1906.02-2507.03.01-2507.03.02)&lt;0, ((1916.01+1916.02-2517.03.01-2517.03.02)+(1936.01+1936.02-2537.03.01-2537.03.02))*(-1),0)+2419+2619+2819-2911.07.06+2439+2639+2839-2931.07.06</t>
    </r>
  </si>
  <si>
    <r>
      <rPr>
        <b/>
        <sz val="10"/>
        <rFont val="Arial"/>
        <family val="2"/>
      </rPr>
      <t>ME:</t>
    </r>
    <r>
      <rPr>
        <sz val="11"/>
        <color theme="1"/>
        <rFont val="Calibri"/>
        <family val="2"/>
        <scheme val="minor"/>
      </rPr>
      <t xml:space="preserve">
292-2921.01-2921.02+2126-2921.08.01+2921.02.07-2921.07.02-1922+SI((1906.01+1906.02-2507.03.01-2507.03.02)&lt;0, (1916.01+1916.02-2517.03.01-2517.03.02)*(-1),0)+2429+2629+2829-2921.07.06</t>
    </r>
  </si>
  <si>
    <t>(R)</t>
  </si>
  <si>
    <t>PROVISIONES</t>
  </si>
  <si>
    <t>(R.1)</t>
  </si>
  <si>
    <t>Créditos Indirectos</t>
  </si>
  <si>
    <t>(R.2)</t>
  </si>
  <si>
    <t>Otras Provisiones</t>
  </si>
  <si>
    <t>2702-(2705.02-2702.05.04.02)</t>
  </si>
  <si>
    <t>(S)</t>
  </si>
  <si>
    <t xml:space="preserve">OBLIGACIONES EN CIRCULACION SUBORDINADAS </t>
  </si>
  <si>
    <t>2802+2803+2806+2808.02+2808.03+2808.06</t>
  </si>
  <si>
    <t>(T)</t>
  </si>
  <si>
    <t>(U)</t>
  </si>
  <si>
    <t>(U.1)</t>
  </si>
  <si>
    <t>Capital Social</t>
  </si>
  <si>
    <t>3101+3102+3103+3104+3401</t>
  </si>
  <si>
    <t>(U.2)</t>
  </si>
  <si>
    <t>Capital Adicional</t>
  </si>
  <si>
    <t>3201+3202+3203+3204+3402</t>
  </si>
  <si>
    <t>(U.3)</t>
  </si>
  <si>
    <t>Reservas</t>
  </si>
  <si>
    <t>3301+3302+3303</t>
  </si>
  <si>
    <t>(U.4)</t>
  </si>
  <si>
    <t>Ajustes al Patrimonio</t>
  </si>
  <si>
    <t>38-(3801.01+3801.02+3802.01)+3602+3603+3605</t>
  </si>
  <si>
    <t>(U.5)</t>
  </si>
  <si>
    <t>Resultados Acumulados</t>
  </si>
  <si>
    <t>3801.01+3801.02+3802.01</t>
  </si>
  <si>
    <t>(U.6)</t>
  </si>
  <si>
    <t>Resultados Netos del Ejercicio</t>
  </si>
  <si>
    <t>3901+3902</t>
  </si>
  <si>
    <t>(V)</t>
  </si>
  <si>
    <t>(W)</t>
  </si>
  <si>
    <t>CONTIGENTES ACREEDORAS</t>
  </si>
  <si>
    <t>(W.1)</t>
  </si>
  <si>
    <t>7201+7202+7203+7204</t>
  </si>
  <si>
    <t>(W.2)</t>
  </si>
  <si>
    <t>Lineas de Crédito no Utilizadas y Créditos no Desembolsados</t>
  </si>
  <si>
    <t>(W.3)</t>
  </si>
  <si>
    <t>Instrumentos  Financieros Derivados</t>
  </si>
  <si>
    <t>(W.4)</t>
  </si>
  <si>
    <t>Otras Cuentas Contingentes</t>
  </si>
  <si>
    <t>7208+7209</t>
  </si>
  <si>
    <t>ESTADO DE GANANCIAS Y PÉRDIDAS</t>
  </si>
  <si>
    <t>INGRESOS FINANCIEROS</t>
  </si>
  <si>
    <t>(A.1)+(A.2)+(A.3)+(A.4)+(A.5)+(A.6)+(A.7)+(A.8)+(A.9)</t>
  </si>
  <si>
    <t>Ganancias por valorización de inversiones</t>
  </si>
  <si>
    <r>
      <rPr>
        <b/>
        <sz val="10"/>
        <rFont val="Arial"/>
        <family val="2"/>
      </rPr>
      <t>SA</t>
    </r>
    <r>
      <rPr>
        <sz val="11"/>
        <color theme="1"/>
        <rFont val="Calibri"/>
        <family val="2"/>
        <scheme val="minor"/>
      </rPr>
      <t>((5109.11+5109.12+5109.13+5109.14+5109.15+5108.04.03) - (4109.11-4109.12-4109.13-4109.14-4109.15-4108.04.03))</t>
    </r>
  </si>
  <si>
    <t>(A.5)</t>
  </si>
  <si>
    <t>Ganancias por Inversiones en Subsidiarias, Asociadas y Negocios Conjuntos</t>
  </si>
  <si>
    <r>
      <rPr>
        <b/>
        <sz val="10"/>
        <rFont val="Arial"/>
        <family val="2"/>
      </rPr>
      <t>SA</t>
    </r>
    <r>
      <rPr>
        <sz val="11"/>
        <color theme="1"/>
        <rFont val="Calibri"/>
        <family val="2"/>
        <scheme val="minor"/>
      </rPr>
      <t>(5109.04-4109.04)</t>
    </r>
  </si>
  <si>
    <t>(A.6)</t>
  </si>
  <si>
    <t>Créditos directos</t>
  </si>
  <si>
    <t>5104+5107</t>
  </si>
  <si>
    <t>(A.7)</t>
  </si>
  <si>
    <t>Diferencia de cambio</t>
  </si>
  <si>
    <r>
      <rPr>
        <b/>
        <sz val="10"/>
        <rFont val="Arial"/>
        <family val="2"/>
      </rPr>
      <t>SA</t>
    </r>
    <r>
      <rPr>
        <sz val="11"/>
        <color theme="1"/>
        <rFont val="Calibri"/>
        <family val="2"/>
        <scheme val="minor"/>
      </rPr>
      <t>((5108.01+5108.04.09+5108.09-4108.01) - (4108.04.09+4108.09))</t>
    </r>
  </si>
  <si>
    <t>(A.8)</t>
  </si>
  <si>
    <t>Ganancias en Productos Financieros Derivados</t>
  </si>
  <si>
    <r>
      <rPr>
        <b/>
        <sz val="10"/>
        <rFont val="Arial"/>
        <family val="2"/>
      </rPr>
      <t>SA</t>
    </r>
    <r>
      <rPr>
        <sz val="11"/>
        <color theme="1"/>
        <rFont val="Calibri"/>
        <family val="2"/>
        <scheme val="minor"/>
      </rPr>
      <t>((5109.16+5109.17+5109.24.01.01+5109.24.01.02+5109.24.03) - (4109.16+4109.17+4109.24.01.01+4109.24.01.02+4109.24.03))</t>
    </r>
  </si>
  <si>
    <t>(A.9)</t>
  </si>
  <si>
    <t>5109.01+5109.08+5109.19+SA(5109.10-4109.10)+5109.03+SA(5109.18-4109.18)+5109.28</t>
  </si>
  <si>
    <t>GASTOS FINANCIEROS</t>
  </si>
  <si>
    <t>(B.1)+(B.2)+(B.3)+(B.4)+(B.5)+(B.6)+(B.7)+(B.8)+(B.9)+(B.10)+(B.11)+(B.12)</t>
  </si>
  <si>
    <t>(B.1)</t>
  </si>
  <si>
    <t>(B.2)</t>
  </si>
  <si>
    <t>(B.3)</t>
  </si>
  <si>
    <t>Depósitos del Sist. Financ. y Org. Internacionales</t>
  </si>
  <si>
    <t>(B.4)</t>
  </si>
  <si>
    <t>4104.01+4104.02+4104.03+4104.04+4104.05+4104.06+4104.07+4104.08+4107</t>
  </si>
  <si>
    <t>(B.5)</t>
  </si>
  <si>
    <t>4106.01+4106.04+4106.05+4106.07</t>
  </si>
  <si>
    <t>(B.6)</t>
  </si>
  <si>
    <t>4106.02+4106.03+4106.06</t>
  </si>
  <si>
    <t>(B.7)</t>
  </si>
  <si>
    <t>Pérdida por Valorización de Inversiones</t>
  </si>
  <si>
    <r>
      <rPr>
        <b/>
        <sz val="10"/>
        <rFont val="Arial"/>
        <family val="2"/>
      </rPr>
      <t>SD</t>
    </r>
    <r>
      <rPr>
        <sz val="11"/>
        <color theme="1"/>
        <rFont val="Calibri"/>
        <family val="2"/>
        <scheme val="minor"/>
      </rPr>
      <t>((5109.11+5109.12+5109.13+5109.14+5109.15+5108.04.03) - (4109.11+4109.12+4109.13+4109.14+4109.15+4108.04.03))</t>
    </r>
  </si>
  <si>
    <t>(B.8)</t>
  </si>
  <si>
    <t>Pérdida por Inversiones en Subsidiarias, Asociadas y Negocios Conjuntos</t>
  </si>
  <si>
    <r>
      <rPr>
        <b/>
        <sz val="10"/>
        <rFont val="Arial"/>
        <family val="2"/>
      </rPr>
      <t>SD</t>
    </r>
    <r>
      <rPr>
        <sz val="11"/>
        <color theme="1"/>
        <rFont val="Calibri"/>
        <family val="2"/>
        <scheme val="minor"/>
      </rPr>
      <t>(5109.04-4109.04)</t>
    </r>
  </si>
  <si>
    <t>(B.9)</t>
  </si>
  <si>
    <t xml:space="preserve">Primas al Fondo de Seguro de Depósito </t>
  </si>
  <si>
    <t>(B.10)</t>
  </si>
  <si>
    <t>Diferencia de Cambio</t>
  </si>
  <si>
    <r>
      <rPr>
        <b/>
        <sz val="10"/>
        <rFont val="Arial"/>
        <family val="2"/>
      </rPr>
      <t>SD</t>
    </r>
    <r>
      <rPr>
        <sz val="11"/>
        <color theme="1"/>
        <rFont val="Calibri"/>
        <family val="2"/>
        <scheme val="minor"/>
      </rPr>
      <t>((5108.01+5108.04.09+5108.09) - (4108.01+4108.04.09+4108.09))</t>
    </r>
  </si>
  <si>
    <t>(B.11)</t>
  </si>
  <si>
    <t>Pérdidas en Productos Financieros Derivados</t>
  </si>
  <si>
    <r>
      <rPr>
        <b/>
        <sz val="10"/>
        <rFont val="Arial"/>
        <family val="2"/>
      </rPr>
      <t>SD</t>
    </r>
    <r>
      <rPr>
        <sz val="11"/>
        <color theme="1"/>
        <rFont val="Calibri"/>
        <family val="2"/>
        <scheme val="minor"/>
      </rPr>
      <t>((5109.16+5109.17+5109.24.01.01+5109.24.01.02+5109.24.03) - (4109.16+4109.17+4109.24.01.01+4109.24.01.02+4109.24.03))</t>
    </r>
  </si>
  <si>
    <t>(B.12)</t>
  </si>
  <si>
    <r>
      <t xml:space="preserve">4109.01+4109.03+4109.08+4109.09+4109.19+4109.20+4109.21+4109.22+4109.23+ </t>
    </r>
    <r>
      <rPr>
        <b/>
        <sz val="10"/>
        <rFont val="Arial"/>
        <family val="2"/>
      </rPr>
      <t>SD</t>
    </r>
    <r>
      <rPr>
        <sz val="11"/>
        <color theme="1"/>
        <rFont val="Calibri"/>
        <family val="2"/>
        <scheme val="minor"/>
      </rPr>
      <t xml:space="preserve">(4109.10-5109.10) + </t>
    </r>
    <r>
      <rPr>
        <b/>
        <sz val="10"/>
        <rFont val="Arial"/>
        <family val="2"/>
      </rPr>
      <t>SD</t>
    </r>
    <r>
      <rPr>
        <sz val="11"/>
        <color theme="1"/>
        <rFont val="Calibri"/>
        <family val="2"/>
        <scheme val="minor"/>
      </rPr>
      <t>(4109.18-5109.18)</t>
    </r>
  </si>
  <si>
    <t>(A)-(B)</t>
  </si>
  <si>
    <t>Provisiones para Créditos Directos</t>
  </si>
  <si>
    <t>4302+4305.05.04.01-(5109.27+5404.01)</t>
  </si>
  <si>
    <t>(C)-(D)</t>
  </si>
  <si>
    <t>(F.1)+(F.2)+(F.3)+(F.4)</t>
  </si>
  <si>
    <t>Cuentas por cobrar</t>
  </si>
  <si>
    <t>Fideicomisos y comisiones de confianza</t>
  </si>
  <si>
    <t>5202.04+5202.05</t>
  </si>
  <si>
    <t>Ingresos diversos</t>
  </si>
  <si>
    <t>5202-5202.04-5202.05+5203</t>
  </si>
  <si>
    <t>(G.1)+(G.2)+(G.3)+(G.4)</t>
  </si>
  <si>
    <t>(G.1)</t>
  </si>
  <si>
    <t>Cuentas por pagar</t>
  </si>
  <si>
    <t>(G.2)</t>
  </si>
  <si>
    <t>Créditos indirectos</t>
  </si>
  <si>
    <t>4201+4109.07</t>
  </si>
  <si>
    <t>(G.3)</t>
  </si>
  <si>
    <t>4202.04+4202.05</t>
  </si>
  <si>
    <t>(G.4)</t>
  </si>
  <si>
    <t>Gastos diversos</t>
  </si>
  <si>
    <t>4202-4202.04-4202.05</t>
  </si>
  <si>
    <t>UTILIDAD (PÉRDIDA) POR VENTA DE CARTERA CREDITICIA</t>
  </si>
  <si>
    <t>5109.26-4109.26</t>
  </si>
  <si>
    <t>(E)+(F)-(G)+(I)</t>
  </si>
  <si>
    <t>GASTOS DE  ADMINISTRACIÓN</t>
  </si>
  <si>
    <t>(K.1)+(K.2)+(K.3)+(K.4)+(K.5)</t>
  </si>
  <si>
    <t>Personal</t>
  </si>
  <si>
    <t>Directorio</t>
  </si>
  <si>
    <t>Servicios Recibidos de Terceros</t>
  </si>
  <si>
    <t>Impuestos y Contribuciones</t>
  </si>
  <si>
    <t>(J)-(K)</t>
  </si>
  <si>
    <t>PROVISIONES, DEPRECIACION Y AMORTIZACION</t>
  </si>
  <si>
    <t>(M.1)+(M.2)+(M.3)+(M.4)+(M.5)+(M.6)+(M.7)</t>
  </si>
  <si>
    <t>(M.1)</t>
  </si>
  <si>
    <t>Provisiones para Créditos Indirectos</t>
  </si>
  <si>
    <t>4305.01+4305.02+4305.05.04.02+4305.06-5404.02</t>
  </si>
  <si>
    <t>(M.2)</t>
  </si>
  <si>
    <t>Provisiones por Pérdida por Deterioro de Inversiones</t>
  </si>
  <si>
    <t>4301-5301+4305.05.03+4305.05.07</t>
  </si>
  <si>
    <t>(M.3)</t>
  </si>
  <si>
    <t>Provisiones para Incobrabilidad de Cuentas por Cobrar</t>
  </si>
  <si>
    <t>4303+4305.05.05-5405</t>
  </si>
  <si>
    <t>(M.4)</t>
  </si>
  <si>
    <t>Provisiones para Bienes Realizados, Recidos en Pago y Adjudicados</t>
  </si>
  <si>
    <t>4304+4305.05.06-5406</t>
  </si>
  <si>
    <t>(M.5)</t>
  </si>
  <si>
    <t>4305.03+4305.04+4305.05.01+4305.09</t>
  </si>
  <si>
    <t>(M.6)</t>
  </si>
  <si>
    <t>Depreciación</t>
  </si>
  <si>
    <t>4401+4404-5302</t>
  </si>
  <si>
    <t>(M.7)</t>
  </si>
  <si>
    <t>Amortización</t>
  </si>
  <si>
    <t>4403+4405-5303</t>
  </si>
  <si>
    <t xml:space="preserve">OTROS INGRESOS Y GASTOS </t>
  </si>
  <si>
    <t>(56-46)+(5109.25-4109.25)+(57-49)</t>
  </si>
  <si>
    <t>RESULTADOS DEL EJERCICIO ANTES DE  IMPUESTO A LA RENTA</t>
  </si>
  <si>
    <t>(L)-(M)+(N)</t>
  </si>
  <si>
    <t>(O)-(P)</t>
  </si>
  <si>
    <t>Notas:</t>
  </si>
  <si>
    <t>N(*): considerar solo si * es negativo.</t>
  </si>
  <si>
    <t>P(*): considerar solo si * es positivo.</t>
  </si>
  <si>
    <t>SA(*): Saldo acreedor del resultado de *.</t>
  </si>
  <si>
    <t>SD(*): Saldo deudor del resultado de *.</t>
  </si>
  <si>
    <t>Nota sobre la agregación de los EEFF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</si>
</sst>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4">
    <numFmt numFmtId="164" formatCode="_(* #,##0.00_);_(* \(#,##0.00\);_(* &quot;-&quot;??_);_(@_)"/>
    <numFmt numFmtId="165" formatCode="\A\l\ dd\ &quot;de&quot;\ mmmm\ &quot; de&quot;\ yyyy"/>
    <numFmt numFmtId="166" formatCode="* #\ ###\ ###___ ;\ * #\ ###\ ###\_\ __\ ;* &quot;-&quot;?,_ ;_(@_)"/>
    <numFmt numFmtId="167" formatCode="_([$€-2]\ * #,##0.00_);_([$€-2]\ * \(#,##0.00\);_([$€-2]\ * &quot;-&quot;??_)"/>
    <numFmt numFmtId="168" formatCode="\A\l\ dd\ &quot;de&quot;\ mmmm\ &quot;de&quot;\ yyyy"/>
    <numFmt numFmtId="169" formatCode="_(* #,##0_________);_(* \(#,##0\);_(* &quot;-&quot;????_);_(@_)"/>
    <numFmt numFmtId="170" formatCode="&quot;Tipo de Cambio Contable:&quot;\ #.###"/>
    <numFmt numFmtId="171" formatCode="_ * #,##0.00_ ;_ * \-#,##0.00_ ;_ * &quot;-&quot;??_ ;_ @_ "/>
    <numFmt numFmtId="172" formatCode="_ * #,##0_ ;_ * \-#,##0_ ;_ * &quot;-&quot;_ ;_ @_ "/>
    <numFmt numFmtId="173" formatCode="_-* #,##0\ _P_t_a_-;\-* #,##0\ _P_t_a_-;_-* &quot;-&quot;\ _P_t_a_-;_-@_-"/>
    <numFmt numFmtId="174" formatCode="_-* #,##0.00\ _P_t_a_-;\-* #,##0.00\ _P_t_a_-;_-* &quot;-&quot;\ _P_t_a_-;_-@_-"/>
    <numFmt numFmtId="175" formatCode="_(* #,##0_);_(* \(#,##0\);_(* &quot;-&quot;??_);_(@_)"/>
    <numFmt numFmtId="176" formatCode="_(* #,##0.00000_);_(* \(#,##0.00000\);_(* &quot;-&quot;??_);_(@_)"/>
    <numFmt numFmtId="177" formatCode="\D\e\s\e\m\b\o\l\s\a\d\o\s\ \e\n\ \e\l\ \m\e\s\ &quot;de&quot;\ mmmm\ &quot;de&quot;\ yyyy"/>
    <numFmt numFmtId="178" formatCode="\(\A\l\ dd\ &quot;de&quot;\ mmmm\ &quot;de&quot;\ yyyy\)"/>
    <numFmt numFmtId="179" formatCode="_ * #,##0_________________ ;_ * \-#,##0_______________ ;_ * &quot;-&quot;????????_ ;_ @_ "/>
    <numFmt numFmtId="180" formatCode="_ * #,##0_____________________ ;_ * \-#,##0_______________ ;_ * &quot;-&quot;????????_ ;_ @_ "/>
    <numFmt numFmtId="181" formatCode="_ * #,##0_______________ ;_ * \-#,##0_______________ ;_ * &quot;-&quot;????????_ ;_ @_ "/>
    <numFmt numFmtId="182" formatCode="_ * #,##0____________\ ;_ * \-#,##0____________\ ;_ * &quot;-&quot;??????_ ;_ @_ "/>
    <numFmt numFmtId="183" formatCode="_ * #,##0_________________________ ;_ * \-#,##0_________________________ ;_ * &quot;-&quot;?????????????_ ;_ @_ "/>
    <numFmt numFmtId="184" formatCode="_(* #,##0_________________________);_(* \(#,##0\);_(* &quot;-&quot;????????????_);_(@_)"/>
    <numFmt numFmtId="185" formatCode="_(* #,###,##0_________)\ ;_(* \(#,###,##0\)\ __\ _____ ;* &quot;-&quot;??????;_(@_)"/>
    <numFmt numFmtId="186" formatCode="&quot;Al &quot;dd&quot; de &quot;mmmm&quot; de &quot;yyyy"/>
    <numFmt numFmtId="187" formatCode="_(* #\ ###\ ##0_);_(* \(#\ ###\ ##0\)__;* &quot;-&quot;??;_(@_)"/>
    <numFmt numFmtId="188" formatCode="_(* #,###,##0_________)\ ;_(* \(#,###,##0\)\ ;* &quot;-&quot;??????;_(@_)"/>
    <numFmt numFmtId="189" formatCode="_(* #,###,##0.000000_________)\ ;_(* \(#,###,##0.000000\)\ ;* &quot;-&quot;??????;_(@_)"/>
    <numFmt numFmtId="190" formatCode="_(* #,###,##0.0000_________)\ ;_(* \(#,###,##0.0000\)\ ;* &quot;-&quot;??????;_(@_)"/>
    <numFmt numFmtId="191" formatCode="_(* #,###,##0.00_________)\ ;_(* \(#,###,##0.00\)\ __\ _____ ;* &quot;-&quot;??????;_(@_)"/>
    <numFmt numFmtId="192" formatCode="_-* #,##0.00\ _______________-;_-\(#,##0.00\)\ _______________-;_-* &quot;-&quot;\ ????????_-;_-@_-"/>
    <numFmt numFmtId="193" formatCode="_(* #,###,##0_____________)\ ;_(* \(#,###,##0\)\ ;* &quot;-&quot;????????;_(@_)"/>
    <numFmt numFmtId="194" formatCode="_-* #,##0.00\ _______________-;_-\(#,##0.00\)\ _______________-;_-* &quot;-&quot;\ ???????_-;_-@_-"/>
    <numFmt numFmtId="195" formatCode="_(* #,###,##0_____________)\ ;_(* \(#,###,##0\)\ ;* &quot;-&quot;??????;_(@_)"/>
    <numFmt numFmtId="196" formatCode="_-* #,##0.00\ _________-;_-\(#,##0.00\)\ _________-;_-* &quot;-&quot;\ ????_-;_-@_-"/>
    <numFmt numFmtId="197" formatCode="_(* #,###,##0_______________)\ ;_(* \(#,###,##0\)\ ;* &quot;-&quot;??????;_(@_)"/>
    <numFmt numFmtId="198" formatCode="_-* #,##0.00\ ___________________-;_-\(#,##0.00\)\ ___________________-;_-* &quot;-&quot;\ ????????????_-;_-@_-"/>
    <numFmt numFmtId="199" formatCode="_(* #,###,##0_________________)\ ;_(* \(#,###,##0\)\ ;* &quot;-&quot;????????;_(@_)"/>
    <numFmt numFmtId="200" formatCode="&quot;Al&quot;\ dd\ &quot;de&quot;\ mmmm\ &quot;de&quot;\ yyyy"/>
    <numFmt numFmtId="201" formatCode="0.00000"/>
    <numFmt numFmtId="202" formatCode="_(* #,##0.0_);_(* \(#,##0.0\);_(* &quot;-&quot;??_);_(@_)"/>
    <numFmt numFmtId="203" formatCode="_(* #\ #,###,##0.00___________________________);_(* \(#\ ###\ ###\);_(* &quot;-&quot;?????????????_);_(@_)"/>
    <numFmt numFmtId="204" formatCode="_(* #,\ ###,###_______________________);_(* \(#\ ###\ ###\);_(* &quot;-&quot;??????_);_(@_)"/>
    <numFmt numFmtId="205" formatCode="_(* #,##0.00_________________);_(* \(#,##0.00\);_(* &quot;-&quot;????????_);_(@_)"/>
    <numFmt numFmtId="206" formatCode="_-* #,##0.00\ _P_t_a_-;\-* #,##0.00\ _P_t_a_-;_-* &quot;-&quot;??\ _P_t_a_-;_-@_-"/>
    <numFmt numFmtId="207" formatCode="_(* #,\ ###,###_______________);_(* \(#\ ###\ ###\);_(* &quot;-&quot;??_);_(@_)"/>
    <numFmt numFmtId="208" formatCode="_(* #,##0_________________);_(* \(#,##0\);_(* &quot;-&quot;????????_);_(@_)"/>
    <numFmt numFmtId="209" formatCode="_(* ##,#00_____________________);_(* \(#,##0.00\);_(* &quot;-&quot;??????????_);_(@_)"/>
    <numFmt numFmtId="210" formatCode="&quot;Publicado el&quot;\ dd\-mm\-yyyy"/>
    <numFmt numFmtId="211" formatCode="* #\ ###\ ###____________;\ * #\ ###\ ###\____________ ;* &quot;-&quot;?????;_(@_)"/>
    <numFmt numFmtId="212" formatCode="0.00_);\(0.00\)"/>
    <numFmt numFmtId="213" formatCode="_(* #,##0.00_____________);_(* \(#,##0.00\)_____________ ;_(* &quot;-&quot;???????_);_(@_)"/>
    <numFmt numFmtId="214" formatCode="_(* #\ #,###,##0.00___________________);_(* \(#\ ###\ ###\);_(* &quot;-&quot;?????????_);_(@_)"/>
    <numFmt numFmtId="215" formatCode="_(* #,##0_____________);_(* \(#,##0\)_____________ ;_(* &quot;-&quot;???????,_);_(@_)"/>
    <numFmt numFmtId="216" formatCode="_(* #,##0_____________);_(* \(#,##0\)_____________ ;_(* &quot;-&quot;???????_);_(@_)"/>
    <numFmt numFmtId="217" formatCode="_-* #,##0.00\ _______-;_-\(#,##0.00\)\ _______-;_-* &quot;-&quot;\ ??????_-;_-@_-"/>
    <numFmt numFmtId="218" formatCode="_ * #,##0_ ;_ * \-#,##0_ ;_ * &quot;-&quot;??_ ;_ @_ "/>
    <numFmt numFmtId="219" formatCode="* #\ ###\ ###__________________;\ * #\ ###\ ###\________________________ ;* &quot;-&quot;???????????;_(@_)"/>
    <numFmt numFmtId="220" formatCode="_(* #\ ###\ ###_);_(* \(#\ ###\ ###\);_(* &quot;-&quot;??_);_(@_)"/>
    <numFmt numFmtId="221" formatCode="_(* ###,##0_______);_(* \(###,##0\)\ ;* &quot;-&quot;?????;_(@_)"/>
    <numFmt numFmtId="222" formatCode="_ * #,##0.00000_ ;_ * \-#,##0.00000_ ;_ * &quot;-&quot;??_ ;_ @_ "/>
    <numFmt numFmtId="223" formatCode="_(* #\ ###\ ##0___________);_(* \(#\ ###\ ##0\)\ ;* &quot;-&quot;??????;_(@_)"/>
    <numFmt numFmtId="224" formatCode="_(* #,##0_);_(* \(#,##0\);_(* &quot;-&quot;?_);_(@_)"/>
    <numFmt numFmtId="225" formatCode="_(* #,###,##0_________________)\ ;_(* \(#,###,##0\)\ ;* &quot;-&quot;??????????;_(@_)"/>
    <numFmt numFmtId="226" formatCode="d\-m\-yy;@"/>
    <numFmt numFmtId="227" formatCode="#,##0_ ;[Red]\-#,##0\ "/>
    <numFmt numFmtId="228" formatCode="0.000000000000"/>
    <numFmt numFmtId="229" formatCode="0.00000000000000000"/>
    <numFmt numFmtId="230" formatCode="_(* #\ ##0.00_);_(* \(#\ ##0.00\);_(* &quot;-&quot;??_);_(@_)"/>
    <numFmt numFmtId="231" formatCode="_(* #,##0.000_);_(* \(#,##0.000\);_(* &quot;-&quot;??_);_(@_)"/>
    <numFmt numFmtId="232" formatCode="[$-C0A]d\ &quot;de&quot;\ mmmm\ &quot;de&quot;\ yyyy;@"/>
    <numFmt numFmtId="233" formatCode="_(* #,##0.00_);_(* \(#,##0.00\);_(* &quot;-&quot;?_);_(@_)"/>
    <numFmt numFmtId="234" formatCode="_(* #,###,##0_____________________)\ ;_(* \(#,###,##0\)\ ;* &quot;-&quot;????????????;_(@_)"/>
    <numFmt numFmtId="235" formatCode="_-* #,##0.0\ _-;_-\(#,##0.0\)\ _-;_-* &quot;-&quot;\ _-;_-@_-"/>
    <numFmt numFmtId="236" formatCode="&quot;Promedio de Saldos Diarios a &quot;mmmm&quot; de &quot;yyyy"/>
    <numFmt numFmtId="237" formatCode="_(* #,##0___________);_(* \(#,##0\)__________;_(* &quot;-&quot;??????_);_(@_)"/>
  </numFmts>
  <fonts count="157">
    <font>
      <sz val="11"/>
      <color theme="1"/>
      <name val="Calibri"/>
      <family val="2"/>
      <scheme val="minor"/>
    </font>
    <font>
      <sz val="10"/>
      <name val="Arial"/>
      <family val="2"/>
    </font>
    <font>
      <b/>
      <sz val="14.5"/>
      <name val="Times New Roman"/>
      <family val="1"/>
    </font>
    <font>
      <b/>
      <sz val="13"/>
      <name val="Times New Roman"/>
      <family val="1"/>
    </font>
    <font>
      <sz val="22"/>
      <name val="Times New Roman"/>
      <family val="1"/>
    </font>
    <font>
      <sz val="18"/>
      <name val="Times New Roman"/>
      <family val="1"/>
    </font>
    <font>
      <b/>
      <sz val="14"/>
      <name val="Times New Roman"/>
      <family val="1"/>
    </font>
    <font>
      <sz val="12"/>
      <name val="Times New Roman"/>
      <family val="1"/>
    </font>
    <font>
      <b/>
      <sz val="10"/>
      <name val="Arial"/>
      <family val="2"/>
    </font>
    <font>
      <b/>
      <sz val="10"/>
      <name val="Arial Narrow"/>
      <family val="2"/>
    </font>
    <font>
      <sz val="10"/>
      <name val="Arial Narrow"/>
      <family val="2"/>
    </font>
    <font>
      <b/>
      <sz val="11"/>
      <name val="Arial Narrow"/>
      <family val="2"/>
    </font>
    <font>
      <sz val="8"/>
      <name val="Arial Narrow"/>
      <family val="2"/>
    </font>
    <font>
      <b/>
      <sz val="8"/>
      <name val="Arial Narrow"/>
      <family val="2"/>
    </font>
    <font>
      <sz val="8"/>
      <name val="Arial"/>
      <family val="2"/>
    </font>
    <font>
      <i/>
      <sz val="8"/>
      <name val="Arial Narrow"/>
      <family val="2"/>
    </font>
    <font>
      <sz val="6"/>
      <name val="Arial"/>
      <family val="2"/>
    </font>
    <font>
      <b/>
      <sz val="8"/>
      <name val="Arial"/>
      <family val="2"/>
    </font>
    <font>
      <b/>
      <sz val="10"/>
      <name val="Times New Roman"/>
      <family val="1"/>
    </font>
    <font>
      <b/>
      <sz val="22"/>
      <name val="Times New Roman"/>
      <family val="1"/>
    </font>
    <font>
      <sz val="14"/>
      <name val="Arial"/>
      <family val="2"/>
    </font>
    <font>
      <sz val="11"/>
      <name val="Times New Roman"/>
      <family val="1"/>
    </font>
    <font>
      <b/>
      <sz val="9"/>
      <name val="Arial"/>
      <family val="2"/>
    </font>
    <font>
      <sz val="10"/>
      <name val="Segoe UI"/>
      <family val="2"/>
    </font>
    <font>
      <b/>
      <vertAlign val="superscript"/>
      <sz val="10"/>
      <name val="Arial Narrow"/>
      <family val="2"/>
    </font>
    <font>
      <sz val="8.6"/>
      <name val="Arial"/>
      <family val="2"/>
    </font>
    <font>
      <b/>
      <sz val="10.5"/>
      <name val="Times New Roman"/>
      <family val="1"/>
    </font>
    <font>
      <b/>
      <sz val="8.6"/>
      <name val="Arial"/>
      <family val="2"/>
    </font>
    <font>
      <sz val="11"/>
      <color theme="1"/>
      <name val="Calibri"/>
      <family val="2"/>
    </font>
    <font>
      <b/>
      <vertAlign val="superscript"/>
      <sz val="8"/>
      <name val="Arial Narrow"/>
      <family val="2"/>
    </font>
    <font>
      <b/>
      <sz val="7"/>
      <name val="Arial"/>
      <family val="2"/>
    </font>
    <font>
      <sz val="7"/>
      <name val="Arial"/>
      <family val="2"/>
    </font>
    <font>
      <sz val="22"/>
      <name val="Arial"/>
      <family val="2"/>
    </font>
    <font>
      <sz val="13"/>
      <name val="Times New Roman"/>
      <family val="1"/>
    </font>
    <font>
      <b/>
      <sz val="15"/>
      <name val="Arial Narrow"/>
      <family val="2"/>
    </font>
    <font>
      <sz val="10"/>
      <name val="Times New Roman"/>
      <family val="1"/>
    </font>
    <font>
      <b/>
      <sz val="10"/>
      <color indexed="12"/>
      <name val="Arial"/>
      <family val="2"/>
    </font>
    <font>
      <i/>
      <sz val="7"/>
      <name val="Arial"/>
      <family val="2"/>
    </font>
    <font>
      <sz val="14"/>
      <name val="Times New Roman"/>
      <family val="1"/>
    </font>
    <font>
      <sz val="7"/>
      <name val="Arial Narrow"/>
      <family val="2"/>
    </font>
    <font>
      <i/>
      <sz val="7"/>
      <name val="Arial Narrow"/>
      <family val="2"/>
    </font>
    <font>
      <b/>
      <sz val="10"/>
      <color indexed="12"/>
      <name val="Times New Roman"/>
      <family val="1"/>
    </font>
    <font>
      <sz val="11"/>
      <name val="Arial Narrow"/>
      <family val="2"/>
    </font>
    <font>
      <sz val="8"/>
      <color theme="1"/>
      <name val="Arial Narrow"/>
      <family val="2"/>
    </font>
    <font>
      <b/>
      <sz val="9"/>
      <color rgb="FF0033CC"/>
      <name val="Arial Narrow"/>
      <family val="2"/>
    </font>
    <font>
      <b/>
      <sz val="8"/>
      <color theme="1"/>
      <name val="Arial Narrow"/>
      <family val="2"/>
    </font>
    <font>
      <b/>
      <sz val="10.5"/>
      <name val="Arial Narrow"/>
      <family val="2"/>
    </font>
    <font>
      <sz val="8.6"/>
      <name val="Arial Narrow"/>
      <family val="2"/>
    </font>
    <font>
      <b/>
      <sz val="8.6"/>
      <name val="Arial Narrow"/>
      <family val="2"/>
    </font>
    <font>
      <b/>
      <sz val="15"/>
      <name val="Times New Roman"/>
      <family val="1"/>
    </font>
    <font>
      <sz val="21.25"/>
      <name val="Times New Roman"/>
      <family val="1"/>
    </font>
    <font>
      <b/>
      <sz val="14"/>
      <name val="Arial"/>
      <family val="2"/>
    </font>
    <font>
      <sz val="13"/>
      <name val="Arial"/>
      <family val="2"/>
    </font>
    <font>
      <sz val="8"/>
      <color indexed="9"/>
      <name val="Arial Narrow"/>
      <family val="2"/>
    </font>
    <font>
      <sz val="8.5"/>
      <name val="Arial Narrow"/>
      <family val="2"/>
    </font>
    <font>
      <sz val="24"/>
      <name val="Times New Roman"/>
      <family val="1"/>
    </font>
    <font>
      <sz val="15.5"/>
      <name val="Times New Roman"/>
      <family val="1"/>
    </font>
    <font>
      <sz val="14.5"/>
      <name val="Times New Roman"/>
      <family val="1"/>
    </font>
    <font>
      <sz val="9"/>
      <name val="Arial Narrow"/>
      <family val="2"/>
    </font>
    <font>
      <sz val="10.5"/>
      <name val="Arial Narrow"/>
      <family val="2"/>
    </font>
    <font>
      <b/>
      <sz val="9"/>
      <name val="Arial Narrow"/>
      <family val="2"/>
    </font>
    <font>
      <b/>
      <sz val="9"/>
      <color indexed="9"/>
      <name val="Arial Narrow"/>
      <family val="2"/>
    </font>
    <font>
      <b/>
      <sz val="8"/>
      <color indexed="9"/>
      <name val="Arial Narrow"/>
      <family val="2"/>
    </font>
    <font>
      <sz val="8.5"/>
      <name val="Arial"/>
      <family val="2"/>
    </font>
    <font>
      <b/>
      <sz val="13.8"/>
      <name val="Times New Roman"/>
      <family val="1"/>
    </font>
    <font>
      <sz val="9.6"/>
      <name val="Arial Narrow"/>
      <family val="2"/>
    </font>
    <font>
      <b/>
      <sz val="8.5"/>
      <name val="Arial Narrow"/>
      <family val="2"/>
    </font>
    <font>
      <sz val="9.5"/>
      <name val="Arial Narrow"/>
      <family val="2"/>
    </font>
    <font>
      <sz val="8"/>
      <color indexed="10"/>
      <name val="Arial Narrow"/>
      <family val="2"/>
    </font>
    <font>
      <sz val="7.5"/>
      <name val="Arial"/>
      <family val="2"/>
    </font>
    <font>
      <sz val="10"/>
      <color indexed="9"/>
      <name val="Arial Narrow"/>
      <family val="2"/>
    </font>
    <font>
      <b/>
      <sz val="16"/>
      <name val="Times New Roman"/>
      <family val="1"/>
    </font>
    <font>
      <b/>
      <sz val="12"/>
      <name val="Arial Narrow"/>
      <family val="2"/>
    </font>
    <font>
      <b/>
      <u val="single"/>
      <sz val="8"/>
      <name val="Arial Narrow"/>
      <family val="2"/>
    </font>
    <font>
      <b/>
      <vertAlign val="superscript"/>
      <sz val="9"/>
      <name val="Arial Narrow"/>
      <family val="2"/>
    </font>
    <font>
      <b/>
      <sz val="7"/>
      <name val="Arial Narrow"/>
      <family val="2"/>
    </font>
    <font>
      <sz val="10"/>
      <color indexed="9"/>
      <name val="Arial"/>
      <family val="2"/>
    </font>
    <font>
      <b/>
      <sz val="14.5"/>
      <name val="Arial"/>
      <family val="2"/>
    </font>
    <font>
      <sz val="14.5"/>
      <name val="Arial"/>
      <family val="2"/>
    </font>
    <font>
      <i/>
      <sz val="10"/>
      <name val="Arial"/>
      <family val="2"/>
    </font>
    <font>
      <sz val="10"/>
      <color indexed="14"/>
      <name val="Arial Narrow"/>
      <family val="2"/>
    </font>
    <font>
      <vertAlign val="superscript"/>
      <sz val="10"/>
      <name val="Arial Narrow"/>
      <family val="2"/>
    </font>
    <font>
      <sz val="10"/>
      <color indexed="10"/>
      <name val="Arial"/>
      <family val="2"/>
    </font>
    <font>
      <sz val="9"/>
      <color indexed="10"/>
      <name val="Arial Narrow"/>
      <family val="2"/>
    </font>
    <font>
      <u val="single"/>
      <sz val="10"/>
      <color indexed="12"/>
      <name val="Arial"/>
      <family val="2"/>
    </font>
    <font>
      <b/>
      <sz val="10"/>
      <color indexed="10"/>
      <name val="Arial"/>
      <family val="2"/>
    </font>
    <font>
      <i/>
      <sz val="10"/>
      <name val="Arial Narrow"/>
      <family val="2"/>
    </font>
    <font>
      <b/>
      <sz val="14.55"/>
      <name val="Times New Roman"/>
      <family val="1"/>
    </font>
    <font>
      <sz val="14.55"/>
      <name val="Times New Roman"/>
      <family val="1"/>
    </font>
    <font>
      <sz val="9"/>
      <name val="Arial"/>
      <family val="2"/>
    </font>
    <font>
      <b/>
      <sz val="10.55"/>
      <name val="Arial Narrow"/>
      <family val="2"/>
    </font>
    <font>
      <sz val="8.25"/>
      <name val="Arial Narrow"/>
      <family val="2"/>
    </font>
    <font>
      <b/>
      <sz val="8.25"/>
      <name val="Arial Narrow"/>
      <family val="2"/>
    </font>
    <font>
      <b/>
      <sz val="9"/>
      <color indexed="12"/>
      <name val="Arial"/>
      <family val="2"/>
    </font>
    <font>
      <b/>
      <sz val="10"/>
      <color indexed="8"/>
      <name val="Arial Narrow"/>
      <family val="2"/>
    </font>
    <font>
      <sz val="12"/>
      <name val="Arial MT"/>
      <family val="2"/>
    </font>
    <font>
      <sz val="10"/>
      <color indexed="8"/>
      <name val="Arial Narrow"/>
      <family val="2"/>
    </font>
    <font>
      <sz val="8"/>
      <color indexed="8"/>
      <name val="Arial Narrow"/>
      <family val="2"/>
    </font>
    <font>
      <b/>
      <sz val="8"/>
      <color indexed="8"/>
      <name val="Arial Narrow"/>
      <family val="2"/>
    </font>
    <font>
      <b/>
      <sz val="11"/>
      <name val="Arial"/>
      <family val="2"/>
    </font>
    <font>
      <b/>
      <sz val="12"/>
      <name val="Arial"/>
      <family val="2"/>
    </font>
    <font>
      <b/>
      <sz val="10"/>
      <color rgb="FF0066FF"/>
      <name val="Arial"/>
      <family val="2"/>
    </font>
    <font>
      <i/>
      <sz val="8"/>
      <color indexed="8"/>
      <name val="Arial Narrow"/>
      <family val="2"/>
    </font>
    <font>
      <b/>
      <sz val="10"/>
      <color rgb="FF0000FF"/>
      <name val="Arial Narrow"/>
      <family val="2"/>
    </font>
    <font>
      <sz val="12.35"/>
      <name val="Times New Roman"/>
      <family val="1"/>
    </font>
    <font>
      <b/>
      <sz val="7.5"/>
      <name val="Arial"/>
      <family val="2"/>
    </font>
    <font>
      <b/>
      <sz val="15.5"/>
      <name val="Times New Roman"/>
      <family val="1"/>
    </font>
    <font>
      <sz val="20"/>
      <name val="Times New Roman"/>
      <family val="1"/>
    </font>
    <font>
      <sz val="11"/>
      <color indexed="9"/>
      <name val="Arial Narrow"/>
      <family val="2"/>
    </font>
    <font>
      <b/>
      <sz val="8"/>
      <color indexed="9"/>
      <name val="Arial"/>
      <family val="2"/>
    </font>
    <font>
      <b/>
      <sz val="8"/>
      <color indexed="12"/>
      <name val="Arial Narrow"/>
      <family val="2"/>
    </font>
    <font>
      <b/>
      <sz val="8"/>
      <color indexed="10"/>
      <name val="Arial Narrow"/>
      <family val="2"/>
    </font>
    <font>
      <b/>
      <vertAlign val="superscript"/>
      <sz val="10"/>
      <color indexed="8"/>
      <name val="Arial Narrow"/>
      <family val="2"/>
    </font>
    <font>
      <sz val="8"/>
      <name val="Arial MT"/>
      <family val="2"/>
    </font>
    <font>
      <sz val="8"/>
      <color rgb="FF000000"/>
      <name val="Arial Narrow"/>
      <family val="2"/>
    </font>
    <font>
      <b/>
      <sz val="10"/>
      <color indexed="9"/>
      <name val="Arial Narrow"/>
      <family val="2"/>
    </font>
    <font>
      <i/>
      <sz val="8"/>
      <name val="Arial"/>
      <family val="2"/>
    </font>
    <font>
      <sz val="16"/>
      <name val="Times New Roman"/>
      <family val="1"/>
    </font>
    <font>
      <b/>
      <sz val="12"/>
      <name val="Times New Roman"/>
      <family val="1"/>
    </font>
    <font>
      <b/>
      <sz val="13.5"/>
      <name val="Times New Roman"/>
      <family val="1"/>
    </font>
    <font>
      <sz val="7.2"/>
      <name val="Arial Narrow"/>
      <family val="2"/>
    </font>
    <font>
      <sz val="11"/>
      <color theme="1"/>
      <name val="Arial Narrow"/>
      <family val="2"/>
    </font>
    <font>
      <sz val="11"/>
      <color indexed="8"/>
      <name val="Times New Roman"/>
      <family val="1"/>
    </font>
    <font>
      <sz val="22"/>
      <color indexed="8"/>
      <name val="Times New Roman"/>
      <family val="1"/>
    </font>
    <font>
      <sz val="20"/>
      <color indexed="8"/>
      <name val="Times New Roman"/>
      <family val="1"/>
    </font>
    <font>
      <b/>
      <sz val="9.5"/>
      <name val="Arial Narrow"/>
      <family val="2"/>
    </font>
    <font>
      <b/>
      <sz val="9.6"/>
      <name val="Arial Narrow"/>
      <family val="2"/>
    </font>
    <font>
      <sz val="9.5"/>
      <name val="Times New Roman"/>
      <family val="1"/>
    </font>
    <font>
      <b/>
      <sz val="11"/>
      <color indexed="8"/>
      <name val="Times New Roman"/>
      <family val="1"/>
    </font>
    <font>
      <sz val="21"/>
      <name val="Times New Roman"/>
      <family val="1"/>
    </font>
    <font>
      <b/>
      <sz val="13"/>
      <color indexed="9"/>
      <name val="Arial Narrow"/>
      <family val="2"/>
    </font>
    <font>
      <b/>
      <u val="single"/>
      <sz val="10"/>
      <name val="Arial Narrow"/>
      <family val="2"/>
    </font>
    <font>
      <sz val="9"/>
      <color indexed="8"/>
      <name val="Arial Narrow"/>
      <family val="2"/>
    </font>
    <font>
      <b/>
      <sz val="9"/>
      <color indexed="8"/>
      <name val="Arial Narrow"/>
      <family val="2"/>
    </font>
    <font>
      <sz val="14"/>
      <name val="Arial Narrow"/>
      <family val="2"/>
    </font>
    <font>
      <sz val="13"/>
      <name val="Arial Narrow"/>
      <family val="2"/>
    </font>
    <font>
      <sz val="8"/>
      <color indexed="8"/>
      <name val="Arial"/>
      <family val="2"/>
    </font>
    <font>
      <sz val="10"/>
      <color indexed="8"/>
      <name val="Arial"/>
      <family val="2"/>
    </font>
    <font>
      <sz val="7"/>
      <color indexed="8"/>
      <name val="Arial"/>
      <family val="2"/>
    </font>
    <font>
      <b/>
      <sz val="13.5"/>
      <name val="Arial Narrow"/>
      <family val="2"/>
    </font>
    <font>
      <b/>
      <sz val="10"/>
      <color indexed="10"/>
      <name val="Arial Narrow"/>
      <family val="2"/>
    </font>
    <font>
      <b/>
      <sz val="8"/>
      <color indexed="12"/>
      <name val="Arial"/>
      <family val="2"/>
    </font>
    <font>
      <b/>
      <vertAlign val="superscript"/>
      <sz val="12"/>
      <name val="Arial Narrow"/>
      <family val="2"/>
    </font>
    <font>
      <sz val="7.5"/>
      <name val="Arial Narrow"/>
      <family val="2"/>
    </font>
    <font>
      <b/>
      <sz val="7.5"/>
      <name val="Arial Narrow"/>
      <family val="2"/>
    </font>
    <font>
      <b/>
      <sz val="14"/>
      <color theme="1"/>
      <name val="Calibri"/>
      <family val="2"/>
      <scheme val="minor"/>
    </font>
    <font>
      <u val="single"/>
      <sz val="10"/>
      <color indexed="12"/>
      <name val="Arial Narrow"/>
      <family val="2"/>
    </font>
    <font>
      <b/>
      <sz val="22"/>
      <name val="Arial Narrow"/>
      <family val="2"/>
    </font>
    <font>
      <b/>
      <sz val="17"/>
      <name val="Arial Narrow"/>
      <family val="2"/>
    </font>
    <font>
      <sz val="12"/>
      <name val="Arial Narrow"/>
      <family val="2"/>
    </font>
    <font>
      <sz val="11"/>
      <name val="Arial"/>
      <family val="2"/>
    </font>
    <font>
      <b/>
      <sz val="10"/>
      <color rgb="FF000000"/>
      <name val="Arial"/>
      <family val="2"/>
    </font>
    <font>
      <sz val="10"/>
      <color rgb="FF000000"/>
      <name val="Arial"/>
      <family val="2"/>
    </font>
    <font>
      <b/>
      <sz val="10"/>
      <color rgb="FF000000"/>
      <name val="Arial Narrow"/>
      <family val="2"/>
    </font>
    <font>
      <sz val="10"/>
      <color rgb="FF000000"/>
      <name val="Arial Narrow"/>
      <family val="2"/>
    </font>
    <font>
      <sz val="10"/>
      <name val="Calibri"/>
      <family val="2"/>
    </font>
    <font>
      <vertAlign val="superscript"/>
      <sz val="10"/>
      <color rgb="FF000000"/>
      <name val="Arial"/>
      <family val="2"/>
    </font>
  </fonts>
  <fills count="6">
    <fill>
      <patternFill/>
    </fill>
    <fill>
      <patternFill patternType="gray125"/>
    </fill>
    <fill>
      <patternFill patternType="solid">
        <fgColor indexed="9"/>
        <bgColor indexed="64"/>
      </patternFill>
    </fill>
    <fill>
      <patternFill patternType="solid">
        <fgColor indexed="31"/>
        <bgColor indexed="64"/>
      </patternFill>
    </fill>
    <fill>
      <patternFill patternType="solid">
        <fgColor theme="0"/>
        <bgColor indexed="64"/>
      </patternFill>
    </fill>
    <fill>
      <patternFill patternType="solid">
        <fgColor rgb="FFFFFFFF"/>
        <bgColor indexed="64"/>
      </patternFill>
    </fill>
  </fills>
  <borders count="52">
    <border>
      <left/>
      <right/>
      <top/>
      <bottom/>
      <diagonal/>
    </border>
    <border>
      <left/>
      <right/>
      <top style="medium"/>
      <bottom/>
    </border>
    <border>
      <left/>
      <right/>
      <top/>
      <bottom style="hair"/>
    </border>
    <border>
      <left/>
      <right/>
      <top/>
      <bottom style="medium"/>
    </border>
    <border>
      <left/>
      <right/>
      <top/>
      <bottom style="thin"/>
    </border>
    <border>
      <left/>
      <right/>
      <top style="medium"/>
      <bottom style="thin"/>
    </border>
    <border>
      <left style="thin"/>
      <right style="thin"/>
      <top style="thin"/>
      <bottom style="thin"/>
    </border>
    <border>
      <left style="thin"/>
      <right/>
      <top style="thin"/>
      <bottom style="thin"/>
    </border>
    <border>
      <left style="thin">
        <color rgb="FFABABAB"/>
      </left>
      <right/>
      <top style="thin">
        <color rgb="FFABABAB"/>
      </top>
      <bottom/>
    </border>
    <border>
      <left/>
      <right/>
      <top style="thin">
        <color rgb="FFABABAB"/>
      </top>
      <bottom/>
    </border>
    <border>
      <left/>
      <right style="thin">
        <color rgb="FFABABAB"/>
      </right>
      <top style="thin">
        <color rgb="FFABABAB"/>
      </top>
      <bottom/>
    </border>
    <border>
      <left style="thin">
        <color rgb="FFABABAB"/>
      </left>
      <right/>
      <top style="thin">
        <color indexed="65"/>
      </top>
      <bottom/>
    </border>
    <border>
      <left style="thin">
        <color rgb="FFABABAB"/>
      </left>
      <right/>
      <top/>
      <bottom/>
    </border>
    <border>
      <left/>
      <right style="thin">
        <color rgb="FFABABAB"/>
      </right>
      <top/>
      <bottom/>
    </border>
    <border>
      <left style="thin">
        <color rgb="FFABABAB"/>
      </left>
      <right/>
      <top style="thin">
        <color rgb="FFABABAB"/>
      </top>
      <bottom style="thin">
        <color rgb="FFABABAB"/>
      </bottom>
    </border>
    <border>
      <left style="thin">
        <color indexed="65"/>
      </left>
      <right/>
      <top style="thin">
        <color rgb="FFABABAB"/>
      </top>
      <bottom style="thin">
        <color rgb="FFABABAB"/>
      </bottom>
    </border>
    <border>
      <left/>
      <right/>
      <top style="thin">
        <color rgb="FFABABAB"/>
      </top>
      <bottom style="thin">
        <color rgb="FFABABAB"/>
      </bottom>
    </border>
    <border>
      <left/>
      <right style="thin">
        <color rgb="FFABABAB"/>
      </right>
      <top style="thin">
        <color rgb="FFABABAB"/>
      </top>
      <bottom style="thin">
        <color rgb="FFABABAB"/>
      </bottom>
    </border>
    <border>
      <left/>
      <right/>
      <top style="medium"/>
      <bottom style="hair"/>
    </border>
    <border>
      <left/>
      <right/>
      <top style="thin"/>
      <bottom/>
    </border>
    <border>
      <left/>
      <right/>
      <top style="thick"/>
      <bottom/>
    </border>
    <border>
      <left/>
      <right/>
      <top style="thick"/>
      <bottom style="thin"/>
    </border>
    <border>
      <left/>
      <right/>
      <top style="thin"/>
      <bottom style="thin"/>
    </border>
    <border>
      <left/>
      <right/>
      <top style="hair"/>
      <bottom/>
    </border>
    <border>
      <left/>
      <right/>
      <top style="hair"/>
      <bottom style="hair"/>
    </border>
    <border>
      <left/>
      <right/>
      <top/>
      <bottom style="thick"/>
    </border>
    <border>
      <left style="hair"/>
      <right/>
      <top style="medium"/>
      <bottom style="hair"/>
    </border>
    <border>
      <left style="hair"/>
      <right/>
      <top style="hair"/>
      <bottom style="hair"/>
    </border>
    <border>
      <left style="hair"/>
      <right/>
      <top/>
      <bottom/>
    </border>
    <border>
      <left style="hair"/>
      <right/>
      <top style="hair"/>
      <bottom/>
    </border>
    <border>
      <left/>
      <right/>
      <top style="thin"/>
      <bottom style="hair"/>
    </border>
    <border>
      <left/>
      <right/>
      <top style="hair"/>
      <bottom style="thin"/>
    </border>
    <border>
      <left/>
      <right style="thin"/>
      <top style="hair"/>
      <bottom style="thin"/>
    </border>
    <border>
      <left style="thin">
        <color indexed="65"/>
      </left>
      <right/>
      <top style="thin">
        <color rgb="FFABABAB"/>
      </top>
      <bottom/>
    </border>
    <border>
      <left/>
      <right/>
      <top style="hair"/>
      <bottom style="medium"/>
    </border>
    <border>
      <left style="thin"/>
      <right style="thin"/>
      <top style="thin"/>
      <bottom/>
    </border>
    <border>
      <left style="thin"/>
      <right style="thin"/>
      <top/>
      <bottom style="thin"/>
    </border>
    <border>
      <left style="thin"/>
      <right/>
      <top/>
      <bottom style="thin"/>
    </border>
    <border>
      <left/>
      <right style="thin"/>
      <top/>
      <bottom style="thin"/>
    </border>
    <border>
      <left/>
      <right style="thin"/>
      <top style="thin"/>
      <bottom style="thin"/>
    </border>
    <border>
      <left style="thin"/>
      <right style="thin"/>
      <top/>
      <bottom/>
    </border>
    <border>
      <left style="thin"/>
      <right/>
      <top/>
      <bottom/>
    </border>
    <border>
      <left/>
      <right style="thin"/>
      <top/>
      <bottom/>
    </border>
    <border>
      <left style="thin"/>
      <right/>
      <top style="thin"/>
      <bottom/>
    </border>
    <border>
      <left/>
      <right style="thin"/>
      <top style="thin"/>
      <bottom/>
    </border>
    <border>
      <left/>
      <right/>
      <top style="thick">
        <color indexed="18"/>
      </top>
      <bottom/>
    </border>
    <border>
      <left/>
      <right/>
      <top/>
      <bottom style="thick">
        <color theme="3"/>
      </bottom>
    </border>
    <border>
      <left style="thin"/>
      <right style="thin"/>
      <top/>
      <bottom style="thin">
        <color indexed="8"/>
      </bottom>
    </border>
    <border>
      <left style="thin"/>
      <right/>
      <top style="thin"/>
      <bottom style="hair"/>
    </border>
    <border>
      <left/>
      <right style="thin"/>
      <top style="thin"/>
      <bottom style="hair"/>
    </border>
    <border>
      <left/>
      <right style="thin"/>
      <top/>
      <bottom style="thin">
        <color indexed="8"/>
      </bottom>
    </border>
    <border>
      <left style="thin"/>
      <right/>
      <top/>
      <bottom style="thin">
        <color indexed="8"/>
      </bottom>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67" fontId="1" fillId="0" borderId="0">
      <alignment/>
      <protection/>
    </xf>
    <xf numFmtId="0" fontId="28" fillId="0" borderId="0">
      <alignment/>
      <protection/>
    </xf>
    <xf numFmtId="167" fontId="1" fillId="0" borderId="0" applyFont="0" applyFill="0" applyBorder="0" applyAlignment="0" applyProtection="0"/>
    <xf numFmtId="167" fontId="1" fillId="0" borderId="0">
      <alignment/>
      <protection/>
    </xf>
    <xf numFmtId="171" fontId="1" fillId="0" borderId="0" applyFont="0" applyFill="0" applyBorder="0" applyAlignment="0" applyProtection="0"/>
    <xf numFmtId="173"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0" fontId="42" fillId="0" borderId="0">
      <alignment/>
      <protection/>
    </xf>
    <xf numFmtId="172" fontId="1" fillId="0" borderId="0" applyFont="0" applyFill="0" applyBorder="0" applyAlignment="0" applyProtection="0"/>
    <xf numFmtId="0" fontId="1" fillId="0" borderId="0">
      <alignment/>
      <protection/>
    </xf>
    <xf numFmtId="0" fontId="1" fillId="0" borderId="0" applyFont="0" applyFill="0" applyBorder="0" applyAlignment="0" applyProtection="0"/>
    <xf numFmtId="0" fontId="1" fillId="0" borderId="0">
      <alignment/>
      <protection/>
    </xf>
    <xf numFmtId="171" fontId="1" fillId="0" borderId="0" applyFont="0" applyFill="0" applyBorder="0" applyAlignment="0" applyProtection="0"/>
    <xf numFmtId="0" fontId="1" fillId="0" borderId="0">
      <alignment/>
      <protection locked="0"/>
    </xf>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84" fillId="0" borderId="0" applyNumberFormat="0" applyFill="0" applyBorder="0">
      <alignment/>
      <protection locked="0"/>
    </xf>
    <xf numFmtId="0" fontId="1" fillId="0" borderId="0" applyFont="0" applyFill="0" applyBorder="0" applyAlignment="0" applyProtection="0"/>
    <xf numFmtId="206" fontId="1" fillId="0" borderId="0" applyFont="0" applyFill="0" applyBorder="0" applyAlignment="0" applyProtection="0"/>
    <xf numFmtId="0" fontId="1" fillId="0" borderId="0">
      <alignment/>
      <protection/>
    </xf>
    <xf numFmtId="0" fontId="95" fillId="0" borderId="0">
      <alignment/>
      <protection/>
    </xf>
    <xf numFmtId="0" fontId="1" fillId="0" borderId="0">
      <alignment/>
      <protection/>
    </xf>
    <xf numFmtId="171"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locked="0"/>
    </xf>
    <xf numFmtId="171" fontId="1" fillId="0" borderId="0" applyFont="0" applyFill="0" applyBorder="0" applyAlignment="0" applyProtection="0"/>
    <xf numFmtId="171" fontId="1" fillId="0" borderId="0" applyFon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42" fillId="0" borderId="0">
      <alignment/>
      <protection/>
    </xf>
    <xf numFmtId="164" fontId="1" fillId="0" borderId="0" applyFont="0" applyFill="0" applyBorder="0" applyAlignment="0" applyProtection="0"/>
    <xf numFmtId="0" fontId="1" fillId="0" borderId="0" applyFont="0" applyFill="0" applyBorder="0" applyAlignment="0" applyProtection="0"/>
    <xf numFmtId="0" fontId="1" fillId="0" borderId="0">
      <alignment/>
      <protection/>
    </xf>
    <xf numFmtId="171"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alignment/>
      <protection/>
    </xf>
    <xf numFmtId="0" fontId="1" fillId="0" borderId="0">
      <alignment/>
      <protection/>
    </xf>
    <xf numFmtId="172" fontId="1" fillId="0" borderId="0" applyFont="0" applyFill="0" applyBorder="0" applyAlignment="0" applyProtection="0"/>
    <xf numFmtId="164" fontId="10" fillId="0" borderId="0" applyFont="0" applyFill="0" applyBorder="0" applyAlignment="0" applyProtection="0"/>
    <xf numFmtId="0" fontId="121" fillId="0" borderId="0">
      <alignment/>
      <protection/>
    </xf>
    <xf numFmtId="0" fontId="1" fillId="0" borderId="0">
      <alignment/>
      <protection/>
    </xf>
    <xf numFmtId="206" fontId="1" fillId="0" borderId="0" applyFont="0" applyFill="0" applyBorder="0" applyAlignment="0" applyProtection="0"/>
    <xf numFmtId="0" fontId="1" fillId="0" borderId="0">
      <alignment/>
      <protection/>
    </xf>
    <xf numFmtId="0" fontId="1" fillId="0" borderId="0" applyFont="0" applyFill="0" applyBorder="0" applyAlignment="0" applyProtection="0"/>
    <xf numFmtId="0" fontId="10" fillId="0" borderId="0">
      <alignment/>
      <protection/>
    </xf>
    <xf numFmtId="171" fontId="1" fillId="0" borderId="0" applyFont="0" applyFill="0" applyBorder="0" applyAlignment="0" applyProtection="0"/>
    <xf numFmtId="171" fontId="1" fillId="0" borderId="0" applyFont="0" applyFill="0" applyBorder="0" applyAlignment="0" applyProtection="0"/>
    <xf numFmtId="0" fontId="0" fillId="0" borderId="0">
      <alignment/>
      <protection/>
    </xf>
    <xf numFmtId="0" fontId="0" fillId="0" borderId="0">
      <alignment/>
      <protection/>
    </xf>
    <xf numFmtId="171" fontId="0" fillId="0" borderId="0" applyFont="0" applyFill="0" applyBorder="0" applyAlignment="0" applyProtection="0"/>
  </cellStyleXfs>
  <cellXfs count="1518">
    <xf numFmtId="0" fontId="0" fillId="0" borderId="0" xfId="0"/>
    <xf numFmtId="0" fontId="2" fillId="0" borderId="0" xfId="20" applyFont="1" applyAlignment="1">
      <alignment/>
      <protection/>
    </xf>
    <xf numFmtId="0" fontId="3" fillId="0" borderId="0" xfId="20" applyFont="1">
      <alignment/>
      <protection/>
    </xf>
    <xf numFmtId="0" fontId="5" fillId="0" borderId="0" xfId="20" applyFont="1">
      <alignment/>
      <protection/>
    </xf>
    <xf numFmtId="0" fontId="7" fillId="0" borderId="0" xfId="20" applyFont="1">
      <alignment/>
      <protection/>
    </xf>
    <xf numFmtId="0" fontId="1" fillId="0" borderId="0" xfId="20">
      <alignment/>
      <protection/>
    </xf>
    <xf numFmtId="0" fontId="8" fillId="0" borderId="0" xfId="20" applyFont="1">
      <alignment/>
      <protection/>
    </xf>
    <xf numFmtId="0" fontId="1" fillId="0" borderId="0" xfId="20" applyBorder="1">
      <alignment/>
      <protection/>
    </xf>
    <xf numFmtId="0" fontId="9" fillId="0" borderId="1" xfId="20" applyFont="1" applyBorder="1" applyAlignment="1">
      <alignment horizontal="center" vertical="center"/>
      <protection/>
    </xf>
    <xf numFmtId="0" fontId="10" fillId="0" borderId="1" xfId="20" applyFont="1" applyBorder="1" applyAlignment="1">
      <alignment textRotation="90"/>
      <protection/>
    </xf>
    <xf numFmtId="0" fontId="9" fillId="0" borderId="1" xfId="20" applyFont="1" applyBorder="1" applyAlignment="1">
      <alignment textRotation="90"/>
      <protection/>
    </xf>
    <xf numFmtId="0" fontId="11" fillId="0" borderId="2" xfId="20" applyFont="1" applyBorder="1" applyAlignment="1">
      <alignment horizontal="center" vertical="center"/>
      <protection/>
    </xf>
    <xf numFmtId="0" fontId="12" fillId="0" borderId="2" xfId="20" applyFont="1" applyBorder="1" applyAlignment="1">
      <alignment textRotation="90"/>
      <protection/>
    </xf>
    <xf numFmtId="0" fontId="13" fillId="0" borderId="2" xfId="20" applyFont="1" applyBorder="1" applyAlignment="1">
      <alignment textRotation="90"/>
      <protection/>
    </xf>
    <xf numFmtId="0" fontId="12" fillId="0" borderId="0" xfId="20" applyFont="1" applyBorder="1">
      <alignment/>
      <protection/>
    </xf>
    <xf numFmtId="0" fontId="13" fillId="0" borderId="0" xfId="20" applyFont="1" applyBorder="1">
      <alignment/>
      <protection/>
    </xf>
    <xf numFmtId="0" fontId="12" fillId="0" borderId="0" xfId="20" applyFont="1" applyFill="1" applyBorder="1" applyAlignment="1" quotePrefix="1">
      <alignment horizontal="left" vertical="center"/>
      <protection/>
    </xf>
    <xf numFmtId="166" fontId="12" fillId="0" borderId="0" xfId="20" applyNumberFormat="1" applyFont="1" applyFill="1" applyBorder="1" applyAlignment="1">
      <alignment horizontal="center" vertical="center"/>
      <protection/>
    </xf>
    <xf numFmtId="166" fontId="13" fillId="0" borderId="0" xfId="20" applyNumberFormat="1" applyFont="1" applyFill="1" applyBorder="1" applyAlignment="1">
      <alignment horizontal="center" vertical="center"/>
      <protection/>
    </xf>
    <xf numFmtId="166" fontId="12" fillId="0" borderId="0" xfId="20" applyNumberFormat="1" applyFont="1" applyFill="1" applyBorder="1" applyAlignment="1">
      <alignment vertical="center"/>
      <protection/>
    </xf>
    <xf numFmtId="0" fontId="12" fillId="0" borderId="0" xfId="20" applyFont="1" applyFill="1" applyBorder="1" applyAlignment="1">
      <alignment vertical="center"/>
      <protection/>
    </xf>
    <xf numFmtId="0" fontId="12" fillId="0" borderId="0" xfId="20" applyFont="1" applyBorder="1" applyAlignment="1">
      <alignment vertical="center"/>
      <protection/>
    </xf>
    <xf numFmtId="0" fontId="13" fillId="0" borderId="0" xfId="20" applyFont="1" applyFill="1" applyBorder="1" applyAlignment="1" quotePrefix="1">
      <alignment horizontal="left" vertical="center"/>
      <protection/>
    </xf>
    <xf numFmtId="0" fontId="12" fillId="0" borderId="3" xfId="20" applyFont="1" applyBorder="1">
      <alignment/>
      <protection/>
    </xf>
    <xf numFmtId="0" fontId="13" fillId="0" borderId="3" xfId="20" applyFont="1" applyBorder="1">
      <alignment/>
      <protection/>
    </xf>
    <xf numFmtId="0" fontId="14" fillId="0" borderId="0" xfId="20" applyFont="1">
      <alignment/>
      <protection/>
    </xf>
    <xf numFmtId="0" fontId="15" fillId="0" borderId="0" xfId="20" applyFont="1" applyBorder="1" applyAlignment="1">
      <alignment/>
      <protection/>
    </xf>
    <xf numFmtId="0" fontId="12" fillId="0" borderId="0" xfId="20" applyFont="1">
      <alignment/>
      <protection/>
    </xf>
    <xf numFmtId="0" fontId="16" fillId="0" borderId="0" xfId="20" applyFont="1">
      <alignment/>
      <protection/>
    </xf>
    <xf numFmtId="0" fontId="12" fillId="0" borderId="0" xfId="20" applyFont="1" applyBorder="1" applyAlignment="1">
      <alignment/>
      <protection/>
    </xf>
    <xf numFmtId="0" fontId="15" fillId="0" borderId="0" xfId="20" applyFont="1" applyBorder="1" applyAlignment="1">
      <alignment wrapText="1"/>
      <protection/>
    </xf>
    <xf numFmtId="0" fontId="13" fillId="0" borderId="0" xfId="20" applyFont="1">
      <alignment/>
      <protection/>
    </xf>
    <xf numFmtId="0" fontId="13" fillId="0" borderId="0" xfId="20" applyFont="1" applyFill="1" applyBorder="1" applyAlignment="1">
      <alignment horizontal="center" vertical="center"/>
      <protection/>
    </xf>
    <xf numFmtId="0" fontId="17" fillId="0" borderId="0" xfId="20" applyFont="1">
      <alignment/>
      <protection/>
    </xf>
    <xf numFmtId="0" fontId="13" fillId="0" borderId="0" xfId="20" applyFont="1" applyBorder="1" applyAlignment="1">
      <alignment horizontal="center" vertical="center"/>
      <protection/>
    </xf>
    <xf numFmtId="0" fontId="13" fillId="0" borderId="0" xfId="20" applyFont="1" applyBorder="1" applyAlignment="1">
      <alignment horizontal="center"/>
      <protection/>
    </xf>
    <xf numFmtId="167" fontId="2" fillId="0" borderId="0" xfId="21" applyFont="1" applyAlignment="1">
      <alignment vertical="center"/>
      <protection/>
    </xf>
    <xf numFmtId="167" fontId="18" fillId="0" borderId="0" xfId="21" applyFont="1" applyAlignment="1">
      <alignment vertical="center"/>
      <protection/>
    </xf>
    <xf numFmtId="167" fontId="19" fillId="0" borderId="0" xfId="21" applyFont="1" applyAlignment="1">
      <alignment vertical="center"/>
      <protection/>
    </xf>
    <xf numFmtId="167" fontId="20" fillId="0" borderId="0" xfId="21" applyFont="1" applyAlignment="1">
      <alignment vertical="center"/>
      <protection/>
    </xf>
    <xf numFmtId="168" fontId="6" fillId="0" borderId="0" xfId="21" applyNumberFormat="1" applyFont="1" applyAlignment="1">
      <alignment horizontal="center" vertical="center"/>
      <protection/>
    </xf>
    <xf numFmtId="1" fontId="6" fillId="0" borderId="0" xfId="21" applyNumberFormat="1" applyFont="1" applyAlignment="1">
      <alignment horizontal="center" vertical="center"/>
      <protection/>
    </xf>
    <xf numFmtId="1" fontId="21" fillId="0" borderId="0" xfId="21" applyNumberFormat="1" applyFont="1" applyAlignment="1">
      <alignment horizontal="center" vertical="center"/>
      <protection/>
    </xf>
    <xf numFmtId="167" fontId="22" fillId="0" borderId="0" xfId="21" applyFont="1" applyAlignment="1">
      <alignment horizontal="center" vertical="center"/>
      <protection/>
    </xf>
    <xf numFmtId="167" fontId="23" fillId="0" borderId="0" xfId="21" applyNumberFormat="1" applyFont="1" applyFill="1" applyBorder="1" applyAlignment="1" applyProtection="1">
      <alignment/>
      <protection/>
    </xf>
    <xf numFmtId="167" fontId="1" fillId="0" borderId="0" xfId="21" applyAlignment="1">
      <alignment vertical="center"/>
      <protection/>
    </xf>
    <xf numFmtId="167" fontId="22" fillId="0" borderId="0" xfId="21" applyFont="1" applyAlignment="1">
      <alignment horizontal="left" vertical="center"/>
      <protection/>
    </xf>
    <xf numFmtId="167" fontId="25" fillId="0" borderId="0" xfId="21" applyFont="1" applyBorder="1" applyAlignment="1">
      <alignment vertical="center"/>
      <protection/>
    </xf>
    <xf numFmtId="167" fontId="26" fillId="0" borderId="0" xfId="21" applyFont="1" applyBorder="1" applyAlignment="1">
      <alignment horizontal="center" vertical="center" wrapText="1"/>
      <protection/>
    </xf>
    <xf numFmtId="2" fontId="25" fillId="0" borderId="0" xfId="21" applyNumberFormat="1" applyFont="1" applyBorder="1" applyAlignment="1">
      <alignment horizontal="center" vertical="center" wrapText="1"/>
      <protection/>
    </xf>
    <xf numFmtId="2" fontId="27" fillId="0" borderId="0" xfId="21" applyNumberFormat="1" applyFont="1" applyBorder="1" applyAlignment="1">
      <alignment horizontal="center" vertical="center" wrapText="1"/>
      <protection/>
    </xf>
    <xf numFmtId="0" fontId="12" fillId="0" borderId="0" xfId="22" applyFont="1" applyBorder="1">
      <alignment/>
      <protection/>
    </xf>
    <xf numFmtId="169" fontId="12" fillId="0" borderId="0" xfId="23" applyNumberFormat="1" applyFont="1" applyFill="1" applyBorder="1" applyAlignment="1">
      <alignment horizontal="center" vertical="center"/>
    </xf>
    <xf numFmtId="167" fontId="12" fillId="0" borderId="0" xfId="21" applyFont="1" applyFill="1" applyBorder="1" applyAlignment="1">
      <alignment vertical="center"/>
      <protection/>
    </xf>
    <xf numFmtId="167" fontId="13" fillId="0" borderId="3" xfId="21" applyFont="1" applyFill="1" applyBorder="1" applyAlignment="1">
      <alignment horizontal="left" wrapText="1"/>
      <protection/>
    </xf>
    <xf numFmtId="169" fontId="13" fillId="0" borderId="3" xfId="23" applyNumberFormat="1" applyFont="1" applyFill="1" applyBorder="1" applyAlignment="1">
      <alignment horizontal="center" vertical="center"/>
    </xf>
    <xf numFmtId="167" fontId="13" fillId="0" borderId="0" xfId="21" applyFont="1" applyFill="1" applyBorder="1" applyAlignment="1">
      <alignment vertical="center"/>
      <protection/>
    </xf>
    <xf numFmtId="167" fontId="13" fillId="0" borderId="0" xfId="21" applyFont="1" applyFill="1" applyBorder="1" applyAlignment="1">
      <alignment horizontal="left" wrapText="1"/>
      <protection/>
    </xf>
    <xf numFmtId="169" fontId="13" fillId="0" borderId="0" xfId="23" applyNumberFormat="1" applyFont="1" applyFill="1" applyBorder="1" applyAlignment="1">
      <alignment horizontal="center" vertical="center"/>
    </xf>
    <xf numFmtId="170" fontId="14" fillId="0" borderId="0" xfId="24" applyNumberFormat="1" applyFont="1" applyAlignment="1">
      <alignment horizontal="left" vertical="center"/>
      <protection/>
    </xf>
    <xf numFmtId="167" fontId="30" fillId="0" borderId="0" xfId="21" applyFont="1" applyFill="1" applyAlignment="1">
      <alignment vertical="center"/>
      <protection/>
    </xf>
    <xf numFmtId="167" fontId="30" fillId="0" borderId="0" xfId="21" applyFont="1" applyAlignment="1">
      <alignment vertical="center"/>
      <protection/>
    </xf>
    <xf numFmtId="167" fontId="31" fillId="0" borderId="0" xfId="21" applyFont="1" applyAlignment="1">
      <alignment vertical="center"/>
      <protection/>
    </xf>
    <xf numFmtId="3" fontId="1" fillId="0" borderId="0" xfId="21" applyNumberFormat="1">
      <alignment/>
      <protection/>
    </xf>
    <xf numFmtId="167" fontId="1" fillId="0" borderId="0" xfId="21">
      <alignment/>
      <protection/>
    </xf>
    <xf numFmtId="0" fontId="2" fillId="0" borderId="0" xfId="20" applyFont="1" applyAlignment="1">
      <alignment vertical="center"/>
      <protection/>
    </xf>
    <xf numFmtId="0" fontId="5" fillId="0" borderId="0" xfId="20" applyFont="1" applyAlignment="1">
      <alignment vertical="center"/>
      <protection/>
    </xf>
    <xf numFmtId="0" fontId="32" fillId="0" borderId="0" xfId="20" applyFont="1" applyAlignment="1">
      <alignment vertical="center"/>
      <protection/>
    </xf>
    <xf numFmtId="0" fontId="20" fillId="0" borderId="0" xfId="20" applyFont="1" applyAlignment="1">
      <alignment vertical="center"/>
      <protection/>
    </xf>
    <xf numFmtId="0" fontId="33" fillId="0" borderId="0" xfId="20" applyFont="1" applyAlignment="1">
      <alignment vertical="center"/>
      <protection/>
    </xf>
    <xf numFmtId="0" fontId="1" fillId="0" borderId="0" xfId="20" applyAlignment="1">
      <alignment vertical="center"/>
      <protection/>
    </xf>
    <xf numFmtId="0" fontId="9" fillId="0" borderId="1" xfId="20" applyFont="1" applyBorder="1" applyAlignment="1">
      <alignment textRotation="90" wrapText="1"/>
      <protection/>
    </xf>
    <xf numFmtId="0" fontId="10" fillId="0" borderId="0" xfId="20" applyFont="1" applyAlignment="1">
      <alignment vertical="center"/>
      <protection/>
    </xf>
    <xf numFmtId="0" fontId="9" fillId="0" borderId="2" xfId="20" applyFont="1" applyBorder="1" applyAlignment="1">
      <alignment horizontal="center" vertical="center"/>
      <protection/>
    </xf>
    <xf numFmtId="0" fontId="10" fillId="0" borderId="2" xfId="20" applyFont="1" applyBorder="1" applyAlignment="1">
      <alignment horizontal="center" vertical="center" textRotation="90"/>
      <protection/>
    </xf>
    <xf numFmtId="0" fontId="9" fillId="0" borderId="2" xfId="20" applyFont="1" applyBorder="1" applyAlignment="1">
      <alignment horizontal="right" vertical="center" textRotation="90" wrapText="1"/>
      <protection/>
    </xf>
    <xf numFmtId="0" fontId="34" fillId="0" borderId="0" xfId="20" applyFont="1" applyBorder="1" applyAlignment="1">
      <alignment horizontal="center" vertical="center"/>
      <protection/>
    </xf>
    <xf numFmtId="0" fontId="12" fillId="0" borderId="0" xfId="20" applyFont="1" applyBorder="1" applyAlignment="1">
      <alignment horizontal="center" vertical="center" textRotation="90"/>
      <protection/>
    </xf>
    <xf numFmtId="0" fontId="13" fillId="0" borderId="0" xfId="20" applyFont="1" applyBorder="1" applyAlignment="1">
      <alignment horizontal="right" vertical="center" textRotation="90" wrapText="1"/>
      <protection/>
    </xf>
    <xf numFmtId="0" fontId="12" fillId="0" borderId="0" xfId="20" applyFont="1" applyBorder="1" applyAlignment="1">
      <alignment horizontal="left" vertical="center" wrapText="1"/>
      <protection/>
    </xf>
    <xf numFmtId="171" fontId="12" fillId="0" borderId="0" xfId="20" applyNumberFormat="1" applyFont="1" applyFill="1" applyBorder="1" applyAlignment="1">
      <alignment horizontal="center" vertical="center"/>
      <protection/>
    </xf>
    <xf numFmtId="172" fontId="13" fillId="0" borderId="0" xfId="20" applyNumberFormat="1" applyFont="1" applyFill="1" applyBorder="1" applyAlignment="1">
      <alignment horizontal="center" vertical="center"/>
      <protection/>
    </xf>
    <xf numFmtId="171" fontId="12" fillId="0" borderId="0" xfId="20" applyNumberFormat="1" applyFont="1" applyFill="1" applyAlignment="1">
      <alignment vertical="center"/>
      <protection/>
    </xf>
    <xf numFmtId="0" fontId="12" fillId="0" borderId="0" xfId="20" applyFont="1" applyFill="1" applyAlignment="1">
      <alignment vertical="center"/>
      <protection/>
    </xf>
    <xf numFmtId="0" fontId="12" fillId="0" borderId="0" xfId="20" applyFont="1" applyFill="1" applyBorder="1" applyAlignment="1">
      <alignment horizontal="left" vertical="center"/>
      <protection/>
    </xf>
    <xf numFmtId="0" fontId="13" fillId="0" borderId="3" xfId="20" applyFont="1" applyBorder="1" applyAlignment="1">
      <alignment horizontal="left" vertical="center" wrapText="1"/>
      <protection/>
    </xf>
    <xf numFmtId="171" fontId="13" fillId="0" borderId="3" xfId="20" applyNumberFormat="1" applyFont="1" applyFill="1" applyBorder="1" applyAlignment="1">
      <alignment horizontal="center" vertical="center"/>
      <protection/>
    </xf>
    <xf numFmtId="172" fontId="13" fillId="0" borderId="3" xfId="20" applyNumberFormat="1" applyFont="1" applyFill="1" applyBorder="1" applyAlignment="1">
      <alignment horizontal="center" vertical="center"/>
      <protection/>
    </xf>
    <xf numFmtId="0" fontId="13" fillId="0" borderId="0" xfId="20" applyFont="1" applyFill="1" applyAlignment="1">
      <alignment vertical="center"/>
      <protection/>
    </xf>
    <xf numFmtId="0" fontId="10" fillId="0" borderId="0" xfId="20" applyFont="1">
      <alignment/>
      <protection/>
    </xf>
    <xf numFmtId="0" fontId="1" fillId="0" borderId="0" xfId="20" applyFont="1">
      <alignment/>
      <protection/>
    </xf>
    <xf numFmtId="0" fontId="15" fillId="0" borderId="0" xfId="20" applyFont="1">
      <alignment/>
      <protection/>
    </xf>
    <xf numFmtId="0" fontId="2" fillId="0" borderId="0" xfId="20" applyFont="1" applyAlignment="1">
      <alignment horizontal="center"/>
      <protection/>
    </xf>
    <xf numFmtId="0" fontId="35" fillId="0" borderId="0" xfId="20" applyFont="1">
      <alignment/>
      <protection/>
    </xf>
    <xf numFmtId="0" fontId="35" fillId="0" borderId="0" xfId="20" applyFont="1" applyAlignment="1">
      <alignment vertical="center"/>
      <protection/>
    </xf>
    <xf numFmtId="168" fontId="6" fillId="0" borderId="0" xfId="20" applyNumberFormat="1" applyFont="1" applyAlignment="1">
      <alignment horizontal="centerContinuous" vertical="center"/>
      <protection/>
    </xf>
    <xf numFmtId="14" fontId="36" fillId="0" borderId="3" xfId="20" applyNumberFormat="1" applyFont="1" applyFill="1" applyBorder="1" applyAlignment="1">
      <alignment horizontal="left"/>
      <protection/>
    </xf>
    <xf numFmtId="0" fontId="1" fillId="0" borderId="3" xfId="20" applyBorder="1">
      <alignment/>
      <protection/>
    </xf>
    <xf numFmtId="0" fontId="33" fillId="0" borderId="3" xfId="20" applyFont="1" applyBorder="1" applyAlignment="1">
      <alignment horizontal="center"/>
      <protection/>
    </xf>
    <xf numFmtId="0" fontId="33" fillId="0" borderId="0" xfId="20" applyFont="1">
      <alignment/>
      <protection/>
    </xf>
    <xf numFmtId="0" fontId="10" fillId="0" borderId="4" xfId="20" applyFont="1" applyBorder="1" applyAlignment="1">
      <alignment horizontal="center" vertical="center" wrapText="1"/>
      <protection/>
    </xf>
    <xf numFmtId="0" fontId="13" fillId="0" borderId="0" xfId="20" applyFont="1" applyBorder="1" applyAlignment="1">
      <alignment horizontal="center" vertical="center" wrapText="1"/>
      <protection/>
    </xf>
    <xf numFmtId="0" fontId="13" fillId="0" borderId="0" xfId="20" applyFont="1" applyBorder="1" applyAlignment="1">
      <alignment/>
      <protection/>
    </xf>
    <xf numFmtId="0" fontId="17" fillId="0" borderId="0" xfId="20" applyFont="1" applyBorder="1" applyAlignment="1">
      <alignment/>
      <protection/>
    </xf>
    <xf numFmtId="0" fontId="17" fillId="0" borderId="0" xfId="20" applyFont="1" applyBorder="1">
      <alignment/>
      <protection/>
    </xf>
    <xf numFmtId="173" fontId="12" fillId="0" borderId="0" xfId="25" applyNumberFormat="1" applyFont="1" applyFill="1" applyBorder="1" applyAlignment="1">
      <alignment horizontal="center" vertical="center"/>
    </xf>
    <xf numFmtId="169" fontId="12" fillId="0" borderId="0" xfId="26" applyNumberFormat="1" applyFont="1" applyFill="1" applyBorder="1" applyAlignment="1">
      <alignment horizontal="right" vertical="center"/>
    </xf>
    <xf numFmtId="173" fontId="13" fillId="0" borderId="0" xfId="20" applyNumberFormat="1" applyFont="1" applyFill="1" applyBorder="1" applyAlignment="1">
      <alignment vertical="center"/>
      <protection/>
    </xf>
    <xf numFmtId="173" fontId="13" fillId="0" borderId="3" xfId="25" applyNumberFormat="1" applyFont="1" applyFill="1" applyBorder="1" applyAlignment="1">
      <alignment horizontal="center" vertical="center"/>
    </xf>
    <xf numFmtId="169" fontId="13" fillId="0" borderId="3" xfId="26" applyNumberFormat="1" applyFont="1" applyFill="1" applyBorder="1" applyAlignment="1">
      <alignment horizontal="right" vertical="center"/>
    </xf>
    <xf numFmtId="173" fontId="13" fillId="0" borderId="3" xfId="20" applyNumberFormat="1" applyFont="1" applyFill="1" applyBorder="1" applyAlignment="1">
      <alignment vertical="center"/>
      <protection/>
    </xf>
    <xf numFmtId="173" fontId="12" fillId="0" borderId="0" xfId="20" applyNumberFormat="1" applyFont="1" applyFill="1" applyBorder="1" applyAlignment="1">
      <alignment vertical="center"/>
      <protection/>
    </xf>
    <xf numFmtId="0" fontId="15" fillId="0" borderId="0" xfId="20" applyFont="1" applyAlignment="1">
      <alignment/>
      <protection/>
    </xf>
    <xf numFmtId="174" fontId="12" fillId="0" borderId="0" xfId="26" applyNumberFormat="1" applyFont="1" applyBorder="1" applyAlignment="1">
      <alignment horizontal="center"/>
    </xf>
    <xf numFmtId="3" fontId="13" fillId="0" borderId="0" xfId="26" applyNumberFormat="1" applyFont="1" applyBorder="1" applyAlignment="1">
      <alignment horizontal="right"/>
    </xf>
    <xf numFmtId="0" fontId="12" fillId="0" borderId="0" xfId="20" applyFont="1" applyAlignment="1">
      <alignment/>
      <protection/>
    </xf>
    <xf numFmtId="175" fontId="12" fillId="0" borderId="0" xfId="27" applyNumberFormat="1" applyFont="1"/>
    <xf numFmtId="175" fontId="12" fillId="0" borderId="0" xfId="27" applyNumberFormat="1" applyFont="1" applyFill="1" applyBorder="1" applyAlignment="1">
      <alignment vertical="center"/>
    </xf>
    <xf numFmtId="0" fontId="37" fillId="0" borderId="0" xfId="20" applyFont="1">
      <alignment/>
      <protection/>
    </xf>
    <xf numFmtId="175" fontId="1" fillId="0" borderId="0" xfId="20" applyNumberFormat="1">
      <alignment/>
      <protection/>
    </xf>
    <xf numFmtId="176" fontId="1" fillId="0" borderId="0" xfId="20" applyNumberFormat="1">
      <alignment/>
      <protection/>
    </xf>
    <xf numFmtId="0" fontId="13" fillId="0" borderId="0" xfId="20" applyFont="1" applyBorder="1" applyAlignment="1">
      <alignment vertical="center"/>
      <protection/>
    </xf>
    <xf numFmtId="0" fontId="31" fillId="0" borderId="0" xfId="20" applyFont="1">
      <alignment/>
      <protection/>
    </xf>
    <xf numFmtId="0" fontId="12" fillId="0" borderId="0" xfId="20" applyFont="1" applyAlignment="1">
      <alignment vertical="center"/>
      <protection/>
    </xf>
    <xf numFmtId="0" fontId="39" fillId="0" borderId="0" xfId="20" applyFont="1">
      <alignment/>
      <protection/>
    </xf>
    <xf numFmtId="0" fontId="40" fillId="0" borderId="0" xfId="20" applyFont="1">
      <alignment/>
      <protection/>
    </xf>
    <xf numFmtId="168" fontId="7" fillId="0" borderId="0" xfId="20" applyNumberFormat="1" applyFont="1" applyAlignment="1">
      <alignment horizontal="center" vertical="center"/>
      <protection/>
    </xf>
    <xf numFmtId="168" fontId="41" fillId="0" borderId="0" xfId="20" applyNumberFormat="1" applyFont="1" applyAlignment="1">
      <alignment horizontal="left" vertical="center"/>
      <protection/>
    </xf>
    <xf numFmtId="0" fontId="9" fillId="0" borderId="5" xfId="20" applyFont="1" applyBorder="1" applyAlignment="1">
      <alignment horizontal="center" vertical="center" wrapText="1"/>
      <protection/>
    </xf>
    <xf numFmtId="0" fontId="10" fillId="0" borderId="5" xfId="20" applyFont="1" applyBorder="1" applyAlignment="1">
      <alignment horizontal="center" vertical="center" wrapText="1"/>
      <protection/>
    </xf>
    <xf numFmtId="169" fontId="12" fillId="0" borderId="0" xfId="28" applyNumberFormat="1" applyFont="1" applyFill="1" applyBorder="1" applyAlignment="1">
      <alignment vertical="center"/>
    </xf>
    <xf numFmtId="175" fontId="12" fillId="0" borderId="0" xfId="20" applyNumberFormat="1" applyFont="1">
      <alignment/>
      <protection/>
    </xf>
    <xf numFmtId="0" fontId="13" fillId="0" borderId="3" xfId="20" applyFont="1" applyFill="1" applyBorder="1" applyAlignment="1">
      <alignment horizontal="left" wrapText="1"/>
      <protection/>
    </xf>
    <xf numFmtId="169" fontId="13" fillId="0" borderId="3" xfId="28" applyNumberFormat="1" applyFont="1" applyFill="1" applyBorder="1" applyAlignment="1">
      <alignment vertical="center"/>
    </xf>
    <xf numFmtId="0" fontId="15" fillId="0" borderId="0" xfId="20" applyFont="1" applyAlignment="1">
      <alignment vertical="center"/>
      <protection/>
    </xf>
    <xf numFmtId="3" fontId="12" fillId="0" borderId="0" xfId="20" applyNumberFormat="1" applyFont="1">
      <alignment/>
      <protection/>
    </xf>
    <xf numFmtId="0" fontId="43" fillId="0" borderId="0" xfId="29" applyFont="1">
      <alignment/>
      <protection/>
    </xf>
    <xf numFmtId="0" fontId="43" fillId="0" borderId="0" xfId="29" applyFont="1" applyBorder="1">
      <alignment/>
      <protection/>
    </xf>
    <xf numFmtId="0" fontId="44" fillId="0" borderId="0" xfId="29" applyFont="1" applyBorder="1" applyAlignment="1">
      <alignment horizontal="left"/>
      <protection/>
    </xf>
    <xf numFmtId="0" fontId="3" fillId="0" borderId="4" xfId="29" applyFont="1" applyBorder="1" applyAlignment="1">
      <alignment horizontal="center"/>
      <protection/>
    </xf>
    <xf numFmtId="0" fontId="3" fillId="0" borderId="0" xfId="29" applyFont="1" applyBorder="1" applyAlignment="1">
      <alignment horizontal="center"/>
      <protection/>
    </xf>
    <xf numFmtId="0" fontId="9" fillId="0" borderId="6" xfId="29" applyFont="1" applyBorder="1" applyAlignment="1">
      <alignment horizontal="center" vertical="center" wrapText="1"/>
      <protection/>
    </xf>
    <xf numFmtId="0" fontId="9" fillId="0" borderId="7" xfId="29" applyFont="1" applyBorder="1" applyAlignment="1">
      <alignment horizontal="center" vertical="center" wrapText="1"/>
      <protection/>
    </xf>
    <xf numFmtId="0" fontId="1" fillId="0" borderId="8" xfId="20" applyBorder="1">
      <alignment/>
      <protection/>
    </xf>
    <xf numFmtId="175" fontId="1" fillId="0" borderId="8" xfId="20" applyNumberFormat="1" applyFill="1" applyBorder="1">
      <alignment/>
      <protection/>
    </xf>
    <xf numFmtId="175" fontId="1" fillId="0" borderId="9" xfId="20" applyNumberFormat="1" applyFill="1" applyBorder="1">
      <alignment/>
      <protection/>
    </xf>
    <xf numFmtId="175" fontId="1" fillId="0" borderId="10" xfId="20" applyNumberFormat="1" applyFill="1" applyBorder="1">
      <alignment/>
      <protection/>
    </xf>
    <xf numFmtId="0" fontId="1" fillId="0" borderId="11" xfId="20" applyBorder="1">
      <alignment/>
      <protection/>
    </xf>
    <xf numFmtId="0" fontId="1" fillId="0" borderId="12" xfId="20" applyBorder="1">
      <alignment/>
      <protection/>
    </xf>
    <xf numFmtId="175" fontId="1" fillId="0" borderId="12" xfId="20" applyNumberFormat="1" applyFill="1" applyBorder="1">
      <alignment/>
      <protection/>
    </xf>
    <xf numFmtId="175" fontId="1" fillId="0" borderId="0" xfId="20" applyNumberFormat="1" applyFill="1">
      <alignment/>
      <protection/>
    </xf>
    <xf numFmtId="175" fontId="1" fillId="0" borderId="13" xfId="20" applyNumberFormat="1" applyFill="1" applyBorder="1">
      <alignment/>
      <protection/>
    </xf>
    <xf numFmtId="0" fontId="1" fillId="0" borderId="14" xfId="20" applyFill="1" applyBorder="1" applyAlignment="1">
      <alignment horizontal="center"/>
      <protection/>
    </xf>
    <xf numFmtId="0" fontId="1" fillId="0" borderId="15" xfId="20" applyFill="1" applyBorder="1" applyAlignment="1">
      <alignment horizontal="center"/>
      <protection/>
    </xf>
    <xf numFmtId="175" fontId="1" fillId="0" borderId="14" xfId="20" applyNumberFormat="1" applyFill="1" applyBorder="1">
      <alignment/>
      <protection/>
    </xf>
    <xf numFmtId="175" fontId="1" fillId="0" borderId="16" xfId="20" applyNumberFormat="1" applyFill="1" applyBorder="1">
      <alignment/>
      <protection/>
    </xf>
    <xf numFmtId="175" fontId="1" fillId="0" borderId="17" xfId="20" applyNumberFormat="1" applyFill="1" applyBorder="1">
      <alignment/>
      <protection/>
    </xf>
    <xf numFmtId="0" fontId="45" fillId="0" borderId="0" xfId="29" applyFont="1">
      <alignment/>
      <protection/>
    </xf>
    <xf numFmtId="0" fontId="43" fillId="0" borderId="0" xfId="29" applyFont="1" applyAlignment="1">
      <alignment horizontal="center"/>
      <protection/>
    </xf>
    <xf numFmtId="0" fontId="18" fillId="0" borderId="0" xfId="20" applyFont="1" applyAlignment="1">
      <alignment vertical="center"/>
      <protection/>
    </xf>
    <xf numFmtId="0" fontId="19" fillId="0" borderId="0" xfId="20" applyFont="1" applyAlignment="1">
      <alignment vertical="center"/>
      <protection/>
    </xf>
    <xf numFmtId="0" fontId="22" fillId="0" borderId="0" xfId="20" applyFont="1" applyAlignment="1">
      <alignment horizontal="center" vertical="center"/>
      <protection/>
    </xf>
    <xf numFmtId="0" fontId="9" fillId="0" borderId="18" xfId="20" applyFont="1" applyBorder="1" applyAlignment="1">
      <alignment horizontal="center" vertical="center" wrapText="1"/>
      <protection/>
    </xf>
    <xf numFmtId="0" fontId="25" fillId="0" borderId="0" xfId="20" applyFont="1" applyBorder="1" applyAlignment="1">
      <alignment vertical="center"/>
      <protection/>
    </xf>
    <xf numFmtId="0" fontId="46" fillId="0" borderId="0" xfId="20" applyFont="1" applyBorder="1" applyAlignment="1">
      <alignment horizontal="center" vertical="center" wrapText="1"/>
      <protection/>
    </xf>
    <xf numFmtId="2" fontId="47" fillId="0" borderId="0" xfId="20" applyNumberFormat="1" applyFont="1" applyBorder="1" applyAlignment="1">
      <alignment horizontal="center" vertical="center" wrapText="1"/>
      <protection/>
    </xf>
    <xf numFmtId="2" fontId="48" fillId="0" borderId="0" xfId="20" applyNumberFormat="1" applyFont="1" applyBorder="1" applyAlignment="1">
      <alignment horizontal="center" vertical="center" wrapText="1"/>
      <protection/>
    </xf>
    <xf numFmtId="169" fontId="12" fillId="0" borderId="0" xfId="28" applyNumberFormat="1" applyFont="1" applyFill="1" applyBorder="1" applyAlignment="1">
      <alignment horizontal="center" vertical="center"/>
    </xf>
    <xf numFmtId="169" fontId="13" fillId="0" borderId="0" xfId="28" applyNumberFormat="1" applyFont="1" applyFill="1" applyBorder="1" applyAlignment="1">
      <alignment horizontal="center" vertical="center"/>
    </xf>
    <xf numFmtId="169" fontId="12" fillId="0" borderId="0" xfId="20" applyNumberFormat="1" applyFont="1" applyFill="1" applyBorder="1" applyAlignment="1">
      <alignment vertical="center"/>
      <protection/>
    </xf>
    <xf numFmtId="0" fontId="13" fillId="0" borderId="3" xfId="20" applyFont="1" applyFill="1" applyBorder="1" applyAlignment="1">
      <alignment horizontal="left" vertical="center" wrapText="1"/>
      <protection/>
    </xf>
    <xf numFmtId="169" fontId="13" fillId="0" borderId="3" xfId="28" applyNumberFormat="1" applyFont="1" applyFill="1" applyBorder="1" applyAlignment="1">
      <alignment horizontal="center" vertical="center"/>
    </xf>
    <xf numFmtId="0" fontId="13" fillId="0" borderId="0" xfId="20" applyFont="1" applyFill="1" applyBorder="1" applyAlignment="1">
      <alignment vertical="center"/>
      <protection/>
    </xf>
    <xf numFmtId="0" fontId="13" fillId="0" borderId="0" xfId="20" applyFont="1" applyAlignment="1">
      <alignment vertical="center"/>
      <protection/>
    </xf>
    <xf numFmtId="0" fontId="31" fillId="0" borderId="0" xfId="20" applyFont="1" applyAlignment="1">
      <alignment vertical="center"/>
      <protection/>
    </xf>
    <xf numFmtId="0" fontId="2" fillId="0" borderId="0" xfId="20" applyFont="1" applyAlignment="1">
      <alignment horizontal="centerContinuous" vertical="center"/>
      <protection/>
    </xf>
    <xf numFmtId="0" fontId="49" fillId="0" borderId="0" xfId="20" applyFont="1" applyAlignment="1">
      <alignment horizontal="centerContinuous" vertical="center"/>
      <protection/>
    </xf>
    <xf numFmtId="0" fontId="49" fillId="0" borderId="0" xfId="20" applyFont="1" applyAlignment="1">
      <alignment vertical="center"/>
      <protection/>
    </xf>
    <xf numFmtId="0" fontId="4" fillId="0" borderId="0" xfId="20" applyFont="1" applyAlignment="1">
      <alignment horizontal="centerContinuous"/>
      <protection/>
    </xf>
    <xf numFmtId="0" fontId="50" fillId="0" borderId="0" xfId="20" applyFont="1" applyAlignment="1">
      <alignment horizontal="centerContinuous"/>
      <protection/>
    </xf>
    <xf numFmtId="0" fontId="50" fillId="0" borderId="0" xfId="20" applyFont="1" applyAlignment="1">
      <alignment/>
      <protection/>
    </xf>
    <xf numFmtId="0" fontId="6" fillId="0" borderId="0" xfId="20" applyFont="1" applyAlignment="1">
      <alignment horizontal="centerContinuous" vertical="center"/>
      <protection/>
    </xf>
    <xf numFmtId="0" fontId="51" fillId="0" borderId="0" xfId="20" applyFont="1" applyAlignment="1">
      <alignment horizontal="centerContinuous" vertical="center"/>
      <protection/>
    </xf>
    <xf numFmtId="0" fontId="51" fillId="0" borderId="0" xfId="20" applyFont="1" applyAlignment="1">
      <alignment vertical="center"/>
      <protection/>
    </xf>
    <xf numFmtId="0" fontId="33" fillId="0" borderId="0" xfId="20" applyNumberFormat="1" applyFont="1" applyAlignment="1">
      <alignment horizontal="centerContinuous" vertical="center"/>
      <protection/>
    </xf>
    <xf numFmtId="0" fontId="33" fillId="0" borderId="0" xfId="20" applyFont="1" applyAlignment="1">
      <alignment horizontal="centerContinuous" vertical="center"/>
      <protection/>
    </xf>
    <xf numFmtId="0" fontId="52" fillId="0" borderId="0" xfId="20" applyFont="1" applyAlignment="1">
      <alignment horizontal="centerContinuous" vertical="center"/>
      <protection/>
    </xf>
    <xf numFmtId="0" fontId="52" fillId="0" borderId="0" xfId="20" applyFont="1" applyAlignment="1">
      <alignment vertical="center"/>
      <protection/>
    </xf>
    <xf numFmtId="0" fontId="3" fillId="0" borderId="0" xfId="20" applyFont="1" applyAlignment="1">
      <alignment horizontal="centerContinuous" vertical="center"/>
      <protection/>
    </xf>
    <xf numFmtId="0" fontId="8" fillId="0" borderId="0" xfId="20" applyFont="1" applyAlignment="1">
      <alignment horizontal="centerContinuous" vertical="center"/>
      <protection/>
    </xf>
    <xf numFmtId="0" fontId="10" fillId="0" borderId="1" xfId="20" applyFont="1" applyBorder="1" applyAlignment="1">
      <alignment horizontal="center" vertical="center"/>
      <protection/>
    </xf>
    <xf numFmtId="0" fontId="10" fillId="0" borderId="2" xfId="20" applyFont="1" applyBorder="1" applyAlignment="1">
      <alignment horizontal="center" vertical="center"/>
      <protection/>
    </xf>
    <xf numFmtId="0" fontId="53" fillId="0" borderId="0" xfId="20" applyFont="1" applyFill="1" applyBorder="1" applyAlignment="1">
      <alignment horizontal="center" vertical="center"/>
      <protection/>
    </xf>
    <xf numFmtId="0" fontId="1" fillId="0" borderId="0" xfId="20" applyFill="1" applyAlignment="1">
      <alignment vertical="center"/>
      <protection/>
    </xf>
    <xf numFmtId="0" fontId="12" fillId="0" borderId="0" xfId="20" applyFont="1" applyFill="1" applyBorder="1" applyAlignment="1">
      <alignment horizontal="center" vertical="center"/>
      <protection/>
    </xf>
    <xf numFmtId="179" fontId="12" fillId="0" borderId="0" xfId="20" applyNumberFormat="1" applyFont="1" applyFill="1" applyBorder="1" applyAlignment="1">
      <alignment horizontal="center" vertical="center"/>
      <protection/>
    </xf>
    <xf numFmtId="2" fontId="12" fillId="0" borderId="0" xfId="20" applyNumberFormat="1" applyFont="1" applyFill="1" applyBorder="1" applyAlignment="1">
      <alignment horizontal="center" vertical="center"/>
      <protection/>
    </xf>
    <xf numFmtId="4" fontId="13" fillId="0" borderId="0" xfId="20" applyNumberFormat="1" applyFont="1" applyFill="1" applyBorder="1" applyAlignment="1">
      <alignment horizontal="center" vertical="center"/>
      <protection/>
    </xf>
    <xf numFmtId="4" fontId="1" fillId="0" borderId="0" xfId="20" applyNumberFormat="1" applyFill="1" applyAlignment="1">
      <alignment vertical="center"/>
      <protection/>
    </xf>
    <xf numFmtId="0" fontId="12" fillId="0" borderId="4" xfId="20" applyFont="1" applyFill="1" applyBorder="1" applyAlignment="1">
      <alignment vertical="center"/>
      <protection/>
    </xf>
    <xf numFmtId="179" fontId="53" fillId="0" borderId="4" xfId="20" applyNumberFormat="1" applyFont="1" applyFill="1" applyBorder="1" applyAlignment="1">
      <alignment horizontal="center" vertical="center"/>
      <protection/>
    </xf>
    <xf numFmtId="4" fontId="12" fillId="0" borderId="4" xfId="20" applyNumberFormat="1" applyFont="1" applyFill="1" applyBorder="1" applyAlignment="1">
      <alignment horizontal="center" vertical="center"/>
      <protection/>
    </xf>
    <xf numFmtId="4" fontId="13" fillId="0" borderId="4" xfId="20" applyNumberFormat="1" applyFont="1" applyFill="1" applyBorder="1" applyAlignment="1">
      <alignment horizontal="center" vertical="center"/>
      <protection/>
    </xf>
    <xf numFmtId="0" fontId="54" fillId="0" borderId="0" xfId="20" applyFont="1" applyFill="1" applyAlignment="1">
      <alignment vertical="center"/>
      <protection/>
    </xf>
    <xf numFmtId="180" fontId="14" fillId="0" borderId="0" xfId="20" applyNumberFormat="1" applyFont="1" applyFill="1" applyAlignment="1">
      <alignment vertical="center"/>
      <protection/>
    </xf>
    <xf numFmtId="181" fontId="1" fillId="0" borderId="0" xfId="20" applyNumberFormat="1" applyFill="1" applyAlignment="1">
      <alignment vertical="center"/>
      <protection/>
    </xf>
    <xf numFmtId="0" fontId="3" fillId="0" borderId="0" xfId="20" applyFont="1" applyFill="1" applyAlignment="1">
      <alignment horizontal="centerContinuous" vertical="center"/>
      <protection/>
    </xf>
    <xf numFmtId="0" fontId="18" fillId="0" borderId="0" xfId="20" applyFont="1" applyFill="1" applyAlignment="1">
      <alignment horizontal="centerContinuous" vertical="center"/>
      <protection/>
    </xf>
    <xf numFmtId="0" fontId="10" fillId="0" borderId="1" xfId="20" applyFont="1" applyFill="1" applyBorder="1" applyAlignment="1">
      <alignment horizontal="center" vertical="center"/>
      <protection/>
    </xf>
    <xf numFmtId="0" fontId="10" fillId="0" borderId="2" xfId="20" applyFont="1" applyFill="1" applyBorder="1" applyAlignment="1">
      <alignment horizontal="center" vertical="center"/>
      <protection/>
    </xf>
    <xf numFmtId="4" fontId="12" fillId="0" borderId="0" xfId="20" applyNumberFormat="1" applyFont="1" applyFill="1" applyBorder="1" applyAlignment="1">
      <alignment horizontal="center" vertical="center"/>
      <protection/>
    </xf>
    <xf numFmtId="0" fontId="12" fillId="0" borderId="4" xfId="20" applyFont="1" applyBorder="1">
      <alignment/>
      <protection/>
    </xf>
    <xf numFmtId="0" fontId="15" fillId="0" borderId="0" xfId="20" applyFont="1" applyFill="1" applyBorder="1" applyAlignment="1">
      <alignment horizontal="left" vertical="center"/>
      <protection/>
    </xf>
    <xf numFmtId="181" fontId="12" fillId="0" borderId="0" xfId="20" applyNumberFormat="1" applyFont="1">
      <alignment/>
      <protection/>
    </xf>
    <xf numFmtId="179" fontId="12" fillId="0" borderId="0" xfId="20" applyNumberFormat="1" applyFont="1">
      <alignment/>
      <protection/>
    </xf>
    <xf numFmtId="0" fontId="55" fillId="0" borderId="0" xfId="20" applyFont="1" applyAlignment="1">
      <alignment vertical="center"/>
      <protection/>
    </xf>
    <xf numFmtId="0" fontId="56" fillId="0" borderId="0" xfId="20" applyFont="1" applyAlignment="1">
      <alignment vertical="center"/>
      <protection/>
    </xf>
    <xf numFmtId="0" fontId="57" fillId="0" borderId="0" xfId="20" applyFont="1" applyAlignment="1">
      <alignment vertical="center"/>
      <protection/>
    </xf>
    <xf numFmtId="0" fontId="58" fillId="0" borderId="0" xfId="20" applyFont="1" applyAlignment="1">
      <alignment vertical="center"/>
      <protection/>
    </xf>
    <xf numFmtId="0" fontId="38" fillId="0" borderId="0" xfId="20" applyFont="1" applyAlignment="1">
      <alignment vertical="center"/>
      <protection/>
    </xf>
    <xf numFmtId="0" fontId="10" fillId="0" borderId="0" xfId="20" applyFont="1" applyBorder="1" applyAlignment="1">
      <alignment vertical="center"/>
      <protection/>
    </xf>
    <xf numFmtId="0" fontId="59" fillId="0" borderId="0" xfId="20" applyFont="1" applyBorder="1" applyAlignment="1">
      <alignment vertical="center"/>
      <protection/>
    </xf>
    <xf numFmtId="0" fontId="13" fillId="0" borderId="0" xfId="20" applyFont="1" applyFill="1" applyBorder="1" applyAlignment="1">
      <alignment horizontal="center" vertical="center" wrapText="1"/>
      <protection/>
    </xf>
    <xf numFmtId="0" fontId="58" fillId="0" borderId="0" xfId="20" applyFont="1" applyBorder="1" applyAlignment="1">
      <alignment vertical="center"/>
      <protection/>
    </xf>
    <xf numFmtId="2" fontId="12" fillId="0" borderId="0" xfId="30" applyNumberFormat="1" applyFont="1" applyFill="1" applyBorder="1" applyAlignment="1">
      <alignment horizontal="center" vertical="center"/>
    </xf>
    <xf numFmtId="2" fontId="13" fillId="0" borderId="0" xfId="30" applyNumberFormat="1" applyFont="1" applyFill="1" applyBorder="1" applyAlignment="1">
      <alignment horizontal="center" vertical="center"/>
    </xf>
    <xf numFmtId="0" fontId="60" fillId="0" borderId="4" xfId="20" applyFont="1" applyFill="1" applyBorder="1" applyAlignment="1">
      <alignment vertical="center"/>
      <protection/>
    </xf>
    <xf numFmtId="2" fontId="60" fillId="0" borderId="4" xfId="20" applyNumberFormat="1" applyFont="1" applyFill="1" applyBorder="1" applyAlignment="1">
      <alignment horizontal="left" vertical="center"/>
      <protection/>
    </xf>
    <xf numFmtId="182" fontId="61" fillId="0" borderId="4" xfId="20" applyNumberFormat="1" applyFont="1" applyFill="1" applyBorder="1" applyAlignment="1">
      <alignment vertical="center"/>
      <protection/>
    </xf>
    <xf numFmtId="2" fontId="60" fillId="0" borderId="4" xfId="30" applyNumberFormat="1" applyFont="1" applyFill="1" applyBorder="1" applyAlignment="1">
      <alignment horizontal="center" vertical="center"/>
    </xf>
    <xf numFmtId="0" fontId="58" fillId="0" borderId="0" xfId="20" applyFont="1" applyFill="1" applyBorder="1" applyAlignment="1">
      <alignment vertical="center"/>
      <protection/>
    </xf>
    <xf numFmtId="0" fontId="60" fillId="0" borderId="0" xfId="20" applyFont="1" applyFill="1" applyBorder="1" applyAlignment="1">
      <alignment vertical="center"/>
      <protection/>
    </xf>
    <xf numFmtId="0" fontId="58" fillId="0" borderId="4" xfId="20" applyFont="1" applyBorder="1" applyAlignment="1">
      <alignment vertical="center"/>
      <protection/>
    </xf>
    <xf numFmtId="2" fontId="60" fillId="0" borderId="4" xfId="20" applyNumberFormat="1" applyFont="1" applyBorder="1" applyAlignment="1">
      <alignment horizontal="left" vertical="center"/>
      <protection/>
    </xf>
    <xf numFmtId="4" fontId="58" fillId="0" borderId="4" xfId="30" applyNumberFormat="1" applyFont="1" applyBorder="1" applyAlignment="1">
      <alignment horizontal="center" vertical="center"/>
    </xf>
    <xf numFmtId="0" fontId="58" fillId="0" borderId="0" xfId="20" applyFont="1" applyFill="1" applyAlignment="1">
      <alignment vertical="center"/>
      <protection/>
    </xf>
    <xf numFmtId="182" fontId="58" fillId="0" borderId="0" xfId="20" applyNumberFormat="1" applyFont="1" applyFill="1" applyAlignment="1">
      <alignment vertical="center"/>
      <protection/>
    </xf>
    <xf numFmtId="0" fontId="38" fillId="0" borderId="0" xfId="20" applyFont="1" applyFill="1" applyAlignment="1">
      <alignment vertical="center"/>
      <protection/>
    </xf>
    <xf numFmtId="0" fontId="10" fillId="0" borderId="0" xfId="20" applyFont="1" applyFill="1" applyBorder="1" applyAlignment="1">
      <alignment vertical="center"/>
      <protection/>
    </xf>
    <xf numFmtId="0" fontId="59" fillId="0" borderId="0" xfId="20" applyFont="1" applyFill="1" applyBorder="1" applyAlignment="1">
      <alignment vertical="center"/>
      <protection/>
    </xf>
    <xf numFmtId="0" fontId="12" fillId="0" borderId="4" xfId="20" applyFont="1" applyBorder="1" applyAlignment="1">
      <alignment vertical="center"/>
      <protection/>
    </xf>
    <xf numFmtId="2" fontId="13" fillId="0" borderId="4" xfId="20" applyNumberFormat="1" applyFont="1" applyBorder="1" applyAlignment="1">
      <alignment horizontal="left" vertical="center"/>
      <protection/>
    </xf>
    <xf numFmtId="182" fontId="62" fillId="0" borderId="4" xfId="20" applyNumberFormat="1" applyFont="1" applyFill="1" applyBorder="1" applyAlignment="1">
      <alignment vertical="center"/>
      <protection/>
    </xf>
    <xf numFmtId="4" fontId="12" fillId="0" borderId="4" xfId="30" applyNumberFormat="1" applyFont="1" applyBorder="1" applyAlignment="1">
      <alignment horizontal="center" vertical="center"/>
    </xf>
    <xf numFmtId="3" fontId="53" fillId="0" borderId="4" xfId="30" applyNumberFormat="1" applyFont="1" applyBorder="1" applyAlignment="1">
      <alignment horizontal="center" vertical="center"/>
    </xf>
    <xf numFmtId="0" fontId="37" fillId="0" borderId="0" xfId="20" applyFont="1" applyAlignment="1">
      <alignment/>
      <protection/>
    </xf>
    <xf numFmtId="0" fontId="63" fillId="0" borderId="0" xfId="20" applyFont="1" applyAlignment="1">
      <alignment/>
      <protection/>
    </xf>
    <xf numFmtId="172" fontId="63" fillId="0" borderId="0" xfId="30" applyFont="1" applyBorder="1" applyAlignment="1">
      <alignment horizontal="right"/>
    </xf>
    <xf numFmtId="172" fontId="14" fillId="0" borderId="0" xfId="30" applyFont="1" applyBorder="1" applyAlignment="1">
      <alignment horizontal="right"/>
    </xf>
    <xf numFmtId="0" fontId="14" fillId="0" borderId="0" xfId="20" applyFont="1" applyAlignment="1">
      <alignment/>
      <protection/>
    </xf>
    <xf numFmtId="0" fontId="63" fillId="0" borderId="0" xfId="20" applyFont="1" applyBorder="1" applyAlignment="1">
      <alignment/>
      <protection/>
    </xf>
    <xf numFmtId="182" fontId="1" fillId="0" borderId="0" xfId="20" applyNumberFormat="1">
      <alignment/>
      <protection/>
    </xf>
    <xf numFmtId="182" fontId="13" fillId="0" borderId="0" xfId="20" applyNumberFormat="1" applyFont="1">
      <alignment/>
      <protection/>
    </xf>
    <xf numFmtId="0" fontId="2" fillId="0" borderId="0" xfId="31" applyFont="1" applyFill="1" applyAlignment="1" applyProtection="1">
      <alignment vertical="center"/>
      <protection locked="0"/>
    </xf>
    <xf numFmtId="0" fontId="33" fillId="0" borderId="0" xfId="31" applyFont="1" applyFill="1" applyAlignment="1" applyProtection="1">
      <alignment vertical="center"/>
      <protection locked="0"/>
    </xf>
    <xf numFmtId="0" fontId="4" fillId="0" borderId="0" xfId="31" applyFont="1" applyFill="1" applyAlignment="1" applyProtection="1">
      <alignment horizontal="centerContinuous" vertical="center"/>
      <protection locked="0"/>
    </xf>
    <xf numFmtId="0" fontId="4" fillId="0" borderId="0" xfId="31" applyFont="1" applyFill="1" applyAlignment="1" applyProtection="1">
      <alignment vertical="center"/>
      <protection locked="0"/>
    </xf>
    <xf numFmtId="168" fontId="64" fillId="0" borderId="0" xfId="31" applyNumberFormat="1" applyFont="1" applyFill="1" applyAlignment="1" applyProtection="1">
      <alignment horizontal="centerContinuous" vertical="center"/>
      <protection locked="0"/>
    </xf>
    <xf numFmtId="0" fontId="64" fillId="0" borderId="0" xfId="31" applyFont="1" applyFill="1" applyAlignment="1" applyProtection="1">
      <alignment vertical="center"/>
      <protection locked="0"/>
    </xf>
    <xf numFmtId="0" fontId="33" fillId="0" borderId="0" xfId="31" applyFont="1" applyFill="1" applyAlignment="1" applyProtection="1">
      <alignment horizontal="centerContinuous" vertical="center"/>
      <protection locked="0"/>
    </xf>
    <xf numFmtId="0" fontId="3" fillId="0" borderId="0" xfId="31" applyFont="1" applyFill="1" applyAlignment="1" applyProtection="1">
      <alignment horizontal="centerContinuous" vertical="center"/>
      <protection locked="0"/>
    </xf>
    <xf numFmtId="0" fontId="35" fillId="0" borderId="0" xfId="31" applyFont="1" applyFill="1" applyAlignment="1" applyProtection="1">
      <alignment vertical="center"/>
      <protection locked="0"/>
    </xf>
    <xf numFmtId="0" fontId="1" fillId="0" borderId="0" xfId="31" applyFill="1" applyAlignment="1" applyProtection="1">
      <alignment vertical="center"/>
      <protection locked="0"/>
    </xf>
    <xf numFmtId="0" fontId="65" fillId="0" borderId="0" xfId="31" applyFont="1" applyFill="1" applyAlignment="1" applyProtection="1">
      <alignment vertical="center"/>
      <protection locked="0"/>
    </xf>
    <xf numFmtId="0" fontId="12" fillId="0" borderId="0" xfId="31" applyFont="1" applyFill="1" applyBorder="1" applyAlignment="1" applyProtection="1">
      <alignment horizontal="center" vertical="center"/>
      <protection locked="0"/>
    </xf>
    <xf numFmtId="0" fontId="13" fillId="0" borderId="0" xfId="31" applyFont="1" applyFill="1" applyBorder="1" applyAlignment="1" applyProtection="1">
      <alignment horizontal="center" vertical="center"/>
      <protection locked="0"/>
    </xf>
    <xf numFmtId="0" fontId="12" fillId="0" borderId="0" xfId="31" applyFont="1" applyFill="1" applyBorder="1" applyAlignment="1" applyProtection="1">
      <alignment horizontal="center" vertical="center" wrapText="1"/>
      <protection locked="0"/>
    </xf>
    <xf numFmtId="0" fontId="53" fillId="0" borderId="0" xfId="31" applyFont="1" applyFill="1" applyBorder="1" applyAlignment="1" applyProtection="1">
      <alignment horizontal="center" vertical="center"/>
      <protection locked="0"/>
    </xf>
    <xf numFmtId="0" fontId="12" fillId="0" borderId="0" xfId="31" applyFont="1" applyFill="1" applyBorder="1" applyAlignment="1" applyProtection="1">
      <alignment horizontal="left" vertical="center"/>
      <protection locked="0"/>
    </xf>
    <xf numFmtId="183" fontId="12" fillId="0" borderId="0" xfId="32" applyNumberFormat="1" applyFont="1" applyFill="1" applyBorder="1" applyAlignment="1" applyProtection="1">
      <alignment horizontal="right" vertical="center"/>
      <protection locked="0"/>
    </xf>
    <xf numFmtId="2" fontId="12" fillId="0" borderId="0" xfId="32" applyNumberFormat="1" applyFont="1" applyFill="1" applyBorder="1" applyAlignment="1" applyProtection="1">
      <alignment horizontal="center" vertical="center"/>
      <protection locked="0"/>
    </xf>
    <xf numFmtId="2" fontId="13" fillId="0" borderId="0" xfId="32" applyNumberFormat="1" applyFont="1" applyFill="1" applyBorder="1" applyAlignment="1" applyProtection="1">
      <alignment horizontal="center" vertical="center"/>
      <protection locked="0"/>
    </xf>
    <xf numFmtId="0" fontId="12" fillId="0" borderId="0" xfId="31" applyFont="1" applyFill="1" applyBorder="1" applyAlignment="1" applyProtection="1">
      <alignment vertical="center"/>
      <protection locked="0"/>
    </xf>
    <xf numFmtId="0" fontId="12" fillId="0" borderId="4" xfId="31" applyFont="1" applyFill="1" applyBorder="1" applyAlignment="1" applyProtection="1">
      <alignment vertical="center"/>
      <protection locked="0"/>
    </xf>
    <xf numFmtId="2" fontId="13" fillId="0" borderId="4" xfId="31" applyNumberFormat="1" applyFont="1" applyFill="1" applyBorder="1" applyAlignment="1" applyProtection="1">
      <alignment horizontal="left" vertical="center"/>
      <protection locked="0"/>
    </xf>
    <xf numFmtId="181" fontId="53" fillId="2" borderId="4" xfId="32" applyNumberFormat="1" applyFont="1" applyFill="1" applyBorder="1" applyAlignment="1" applyProtection="1">
      <alignment horizontal="right" vertical="center"/>
      <protection locked="0"/>
    </xf>
    <xf numFmtId="2" fontId="12" fillId="0" borderId="4" xfId="32" applyNumberFormat="1" applyFont="1" applyFill="1" applyBorder="1" applyAlignment="1" applyProtection="1">
      <alignment horizontal="center" vertical="center"/>
      <protection locked="0"/>
    </xf>
    <xf numFmtId="0" fontId="54" fillId="0" borderId="0" xfId="31" applyFont="1" applyFill="1" applyBorder="1" applyAlignment="1" applyProtection="1">
      <alignment vertical="center"/>
      <protection locked="0"/>
    </xf>
    <xf numFmtId="2" fontId="66" fillId="0" borderId="0" xfId="31" applyNumberFormat="1" applyFont="1" applyFill="1" applyBorder="1" applyAlignment="1" applyProtection="1">
      <alignment horizontal="left" vertical="center"/>
      <protection locked="0"/>
    </xf>
    <xf numFmtId="181" fontId="54" fillId="0" borderId="0" xfId="32" applyNumberFormat="1" applyFont="1" applyFill="1" applyBorder="1" applyAlignment="1" applyProtection="1">
      <alignment horizontal="right" vertical="center"/>
      <protection locked="0"/>
    </xf>
    <xf numFmtId="2" fontId="54" fillId="0" borderId="0" xfId="32" applyNumberFormat="1" applyFont="1" applyFill="1" applyBorder="1" applyAlignment="1" applyProtection="1">
      <alignment horizontal="center" vertical="center"/>
      <protection locked="0"/>
    </xf>
    <xf numFmtId="164" fontId="3" fillId="0" borderId="0" xfId="27" applyFont="1" applyFill="1" applyAlignment="1" applyProtection="1">
      <alignment horizontal="centerContinuous" vertical="center"/>
      <protection locked="0"/>
    </xf>
    <xf numFmtId="0" fontId="67" fillId="0" borderId="0" xfId="31" applyFont="1" applyFill="1" applyAlignment="1" applyProtection="1">
      <alignment vertical="center"/>
      <protection locked="0"/>
    </xf>
    <xf numFmtId="0" fontId="54" fillId="0" borderId="4" xfId="31" applyFont="1" applyFill="1" applyBorder="1" applyAlignment="1" applyProtection="1">
      <alignment vertical="center"/>
      <protection locked="0"/>
    </xf>
    <xf numFmtId="2" fontId="30" fillId="0" borderId="0" xfId="31" applyNumberFormat="1" applyFont="1" applyFill="1" applyBorder="1" applyAlignment="1" applyProtection="1">
      <alignment horizontal="left" vertical="center"/>
      <protection locked="0"/>
    </xf>
    <xf numFmtId="3" fontId="31" fillId="0" borderId="0" xfId="32" applyNumberFormat="1" applyFont="1" applyFill="1" applyBorder="1" applyAlignment="1" applyProtection="1">
      <alignment horizontal="center" vertical="center"/>
      <protection locked="0"/>
    </xf>
    <xf numFmtId="2" fontId="31" fillId="0" borderId="0" xfId="32" applyNumberFormat="1" applyFont="1" applyFill="1" applyBorder="1" applyAlignment="1" applyProtection="1">
      <alignment horizontal="center" vertical="center"/>
      <protection locked="0"/>
    </xf>
    <xf numFmtId="0" fontId="12" fillId="0" borderId="0" xfId="31" applyFont="1" applyFill="1" applyAlignment="1" applyProtection="1">
      <alignment vertical="center"/>
      <protection locked="0"/>
    </xf>
    <xf numFmtId="0" fontId="12" fillId="0" borderId="4" xfId="31" applyFont="1" applyBorder="1" applyAlignment="1" applyProtection="1">
      <alignment vertical="center"/>
      <protection locked="0"/>
    </xf>
    <xf numFmtId="2" fontId="13" fillId="0" borderId="4" xfId="31" applyNumberFormat="1" applyFont="1" applyBorder="1" applyAlignment="1" applyProtection="1">
      <alignment horizontal="left" vertical="center"/>
      <protection locked="0"/>
    </xf>
    <xf numFmtId="181" fontId="53" fillId="0" borderId="4" xfId="32" applyNumberFormat="1" applyFont="1" applyBorder="1" applyAlignment="1" applyProtection="1">
      <alignment horizontal="right" vertical="center"/>
      <protection locked="0"/>
    </xf>
    <xf numFmtId="2" fontId="12" fillId="0" borderId="4" xfId="32" applyNumberFormat="1" applyFont="1" applyBorder="1" applyAlignment="1" applyProtection="1">
      <alignment horizontal="center" vertical="center"/>
      <protection locked="0"/>
    </xf>
    <xf numFmtId="0" fontId="54" fillId="0" borderId="0" xfId="31" applyFont="1" applyBorder="1" applyAlignment="1" applyProtection="1">
      <alignment vertical="center"/>
      <protection locked="0"/>
    </xf>
    <xf numFmtId="0" fontId="12" fillId="0" borderId="0" xfId="31" applyFont="1" applyAlignment="1" applyProtection="1">
      <alignment vertical="center"/>
      <protection locked="0"/>
    </xf>
    <xf numFmtId="0" fontId="1" fillId="0" borderId="0" xfId="31" applyAlignment="1" applyProtection="1">
      <alignment vertical="center"/>
      <protection locked="0"/>
    </xf>
    <xf numFmtId="0" fontId="68" fillId="0" borderId="0" xfId="31" applyFont="1" applyAlignment="1" applyProtection="1">
      <alignment vertical="center"/>
      <protection locked="0"/>
    </xf>
    <xf numFmtId="0" fontId="69" fillId="0" borderId="0" xfId="31" applyFont="1" applyAlignment="1" applyProtection="1">
      <alignment vertical="center"/>
      <protection locked="0"/>
    </xf>
    <xf numFmtId="0" fontId="15" fillId="0" borderId="0" xfId="31" applyFont="1" applyFill="1" applyBorder="1" applyAlignment="1">
      <alignment horizontal="left" vertical="center"/>
      <protection/>
    </xf>
    <xf numFmtId="0" fontId="12" fillId="0" borderId="0" xfId="31" applyFont="1" applyProtection="1">
      <alignment/>
      <protection locked="0"/>
    </xf>
    <xf numFmtId="0" fontId="1" fillId="0" borderId="0" xfId="31" applyProtection="1">
      <alignment/>
      <protection locked="0"/>
    </xf>
    <xf numFmtId="0" fontId="6" fillId="0" borderId="0" xfId="31" applyFont="1" applyAlignment="1">
      <alignment vertical="center"/>
      <protection/>
    </xf>
    <xf numFmtId="0" fontId="49" fillId="0" borderId="0" xfId="31" applyFont="1" applyAlignment="1">
      <alignment vertical="center"/>
      <protection/>
    </xf>
    <xf numFmtId="0" fontId="4" fillId="0" borderId="0" xfId="31" applyFont="1" applyAlignment="1">
      <alignment horizontal="centerContinuous" vertical="center"/>
      <protection/>
    </xf>
    <xf numFmtId="0" fontId="4" fillId="0" borderId="0" xfId="31" applyFont="1" applyAlignment="1">
      <alignment/>
      <protection/>
    </xf>
    <xf numFmtId="168" fontId="6" fillId="0" borderId="0" xfId="31" applyNumberFormat="1" applyFont="1" applyAlignment="1">
      <alignment horizontal="centerContinuous" vertical="center"/>
      <protection/>
    </xf>
    <xf numFmtId="0" fontId="33" fillId="0" borderId="0" xfId="31" applyFont="1" applyAlignment="1">
      <alignment horizontal="centerContinuous" vertical="center"/>
      <protection/>
    </xf>
    <xf numFmtId="0" fontId="3" fillId="0" borderId="0" xfId="31" applyFont="1" applyAlignment="1">
      <alignment vertical="center"/>
      <protection/>
    </xf>
    <xf numFmtId="0" fontId="35" fillId="0" borderId="0" xfId="31" applyFont="1" applyAlignment="1">
      <alignment vertical="center"/>
      <protection/>
    </xf>
    <xf numFmtId="0" fontId="3" fillId="0" borderId="0" xfId="31" applyFont="1" applyAlignment="1">
      <alignment horizontal="centerContinuous" vertical="center"/>
      <protection/>
    </xf>
    <xf numFmtId="0" fontId="1" fillId="0" borderId="0" xfId="31" applyAlignment="1">
      <alignment vertical="center"/>
      <protection/>
    </xf>
    <xf numFmtId="0" fontId="67" fillId="0" borderId="0" xfId="31" applyFont="1" applyAlignment="1">
      <alignment vertical="center"/>
      <protection/>
    </xf>
    <xf numFmtId="0" fontId="12" fillId="0" borderId="0" xfId="31" applyFont="1" applyBorder="1" applyAlignment="1">
      <alignment vertical="center"/>
      <protection/>
    </xf>
    <xf numFmtId="0" fontId="13" fillId="0" borderId="0" xfId="31" applyFont="1" applyBorder="1" applyAlignment="1">
      <alignment horizontal="center" vertical="center"/>
      <protection/>
    </xf>
    <xf numFmtId="0" fontId="12" fillId="0" borderId="0" xfId="31" applyFont="1" applyBorder="1" applyAlignment="1">
      <alignment horizontal="center" vertical="center"/>
      <protection/>
    </xf>
    <xf numFmtId="0" fontId="12" fillId="0" borderId="0" xfId="31" applyFont="1" applyBorder="1" applyAlignment="1">
      <alignment horizontal="center" vertical="center" wrapText="1"/>
      <protection/>
    </xf>
    <xf numFmtId="0" fontId="12" fillId="0" borderId="0" xfId="31" applyFont="1" applyFill="1" applyBorder="1" applyAlignment="1">
      <alignment horizontal="center" vertical="center"/>
      <protection/>
    </xf>
    <xf numFmtId="0" fontId="53" fillId="0" borderId="0" xfId="31" applyFont="1" applyFill="1" applyBorder="1" applyAlignment="1">
      <alignment horizontal="center" vertical="center"/>
      <protection/>
    </xf>
    <xf numFmtId="0" fontId="12" fillId="0" borderId="0" xfId="31" applyFont="1" applyFill="1" applyBorder="1" applyAlignment="1">
      <alignment horizontal="left" vertical="center"/>
      <protection/>
    </xf>
    <xf numFmtId="181" fontId="12" fillId="0" borderId="0" xfId="32" applyNumberFormat="1" applyFont="1" applyFill="1" applyBorder="1" applyAlignment="1">
      <alignment horizontal="right" vertical="center"/>
    </xf>
    <xf numFmtId="2" fontId="12" fillId="0" borderId="0" xfId="32" applyNumberFormat="1" applyFont="1" applyFill="1" applyBorder="1" applyAlignment="1">
      <alignment horizontal="center" vertical="center"/>
    </xf>
    <xf numFmtId="2" fontId="13" fillId="0" borderId="0" xfId="32" applyNumberFormat="1" applyFont="1" applyFill="1" applyBorder="1" applyAlignment="1">
      <alignment horizontal="center" vertical="center"/>
    </xf>
    <xf numFmtId="0" fontId="12" fillId="0" borderId="0" xfId="31" applyFont="1" applyFill="1" applyBorder="1" applyAlignment="1">
      <alignment vertical="center"/>
      <protection/>
    </xf>
    <xf numFmtId="0" fontId="12" fillId="0" borderId="4" xfId="31" applyFont="1" applyFill="1" applyBorder="1" applyAlignment="1">
      <alignment vertical="center"/>
      <protection/>
    </xf>
    <xf numFmtId="2" fontId="12" fillId="0" borderId="4" xfId="31" applyNumberFormat="1" applyFont="1" applyFill="1" applyBorder="1" applyAlignment="1">
      <alignment horizontal="left" vertical="center"/>
      <protection/>
    </xf>
    <xf numFmtId="181" fontId="53" fillId="0" borderId="4" xfId="32" applyNumberFormat="1" applyFont="1" applyFill="1" applyBorder="1" applyAlignment="1">
      <alignment horizontal="right" vertical="center"/>
    </xf>
    <xf numFmtId="2" fontId="12" fillId="0" borderId="4" xfId="32" applyNumberFormat="1" applyFont="1" applyFill="1" applyBorder="1" applyAlignment="1">
      <alignment horizontal="center" vertical="center"/>
    </xf>
    <xf numFmtId="0" fontId="54" fillId="0" borderId="0" xfId="31" applyFont="1" applyFill="1" applyBorder="1" applyAlignment="1">
      <alignment vertical="center"/>
      <protection/>
    </xf>
    <xf numFmtId="0" fontId="1" fillId="0" borderId="0" xfId="31" applyFill="1" applyAlignment="1">
      <alignment vertical="center"/>
      <protection/>
    </xf>
    <xf numFmtId="181" fontId="1" fillId="0" borderId="0" xfId="31" applyNumberFormat="1" applyFill="1" applyAlignment="1">
      <alignment vertical="center"/>
      <protection/>
    </xf>
    <xf numFmtId="0" fontId="3" fillId="0" borderId="0" xfId="31" applyFont="1" applyFill="1" applyAlignment="1">
      <alignment horizontal="centerContinuous" vertical="center"/>
      <protection/>
    </xf>
    <xf numFmtId="0" fontId="3" fillId="0" borderId="0" xfId="31" applyFont="1" applyFill="1" applyAlignment="1">
      <alignment vertical="center"/>
      <protection/>
    </xf>
    <xf numFmtId="0" fontId="67" fillId="0" borderId="0" xfId="31" applyFont="1" applyFill="1" applyAlignment="1">
      <alignment vertical="center"/>
      <protection/>
    </xf>
    <xf numFmtId="0" fontId="12" fillId="0" borderId="0" xfId="31" applyFont="1" applyFill="1" applyAlignment="1">
      <alignment vertical="center"/>
      <protection/>
    </xf>
    <xf numFmtId="0" fontId="13" fillId="0" borderId="0" xfId="31" applyFont="1" applyFill="1" applyBorder="1" applyAlignment="1">
      <alignment horizontal="center" vertical="center"/>
      <protection/>
    </xf>
    <xf numFmtId="0" fontId="12" fillId="0" borderId="0" xfId="31" applyFont="1" applyFill="1" applyBorder="1" applyAlignment="1">
      <alignment horizontal="center" vertical="center" wrapText="1"/>
      <protection/>
    </xf>
    <xf numFmtId="3" fontId="12" fillId="0" borderId="0" xfId="31" applyNumberFormat="1" applyFont="1" applyFill="1" applyAlignment="1">
      <alignment vertical="center"/>
      <protection/>
    </xf>
    <xf numFmtId="0" fontId="54" fillId="0" borderId="0" xfId="31" applyFont="1" applyFill="1" applyAlignment="1">
      <alignment vertical="center"/>
      <protection/>
    </xf>
    <xf numFmtId="3" fontId="31" fillId="0" borderId="0" xfId="32" applyNumberFormat="1" applyFont="1" applyFill="1" applyBorder="1" applyAlignment="1">
      <alignment horizontal="center" vertical="center"/>
    </xf>
    <xf numFmtId="4" fontId="31" fillId="0" borderId="0" xfId="32" applyNumberFormat="1" applyFont="1" applyFill="1" applyBorder="1" applyAlignment="1">
      <alignment horizontal="center" vertical="center"/>
    </xf>
    <xf numFmtId="2" fontId="12" fillId="0" borderId="0" xfId="31" applyNumberFormat="1" applyFont="1" applyFill="1" applyAlignment="1">
      <alignment vertical="center"/>
      <protection/>
    </xf>
    <xf numFmtId="4" fontId="12" fillId="0" borderId="4" xfId="32" applyNumberFormat="1" applyFont="1" applyFill="1" applyBorder="1" applyAlignment="1">
      <alignment horizontal="center" vertical="center"/>
    </xf>
    <xf numFmtId="0" fontId="12" fillId="0" borderId="0" xfId="31" applyFont="1" applyFill="1" applyAlignment="1">
      <alignment horizontal="center" vertical="center"/>
      <protection/>
    </xf>
    <xf numFmtId="181" fontId="12" fillId="0" borderId="0" xfId="31" applyNumberFormat="1" applyFont="1" applyFill="1" applyAlignment="1">
      <alignment vertical="center"/>
      <protection/>
    </xf>
    <xf numFmtId="0" fontId="69" fillId="0" borderId="0" xfId="31" applyFont="1" applyFill="1" applyAlignment="1">
      <alignment vertical="center"/>
      <protection/>
    </xf>
    <xf numFmtId="0" fontId="15" fillId="0" borderId="0" xfId="31" applyFont="1" applyFill="1" applyAlignment="1">
      <alignment vertical="center"/>
      <protection/>
    </xf>
    <xf numFmtId="0" fontId="1" fillId="0" borderId="0" xfId="31" applyFill="1">
      <alignment/>
      <protection/>
    </xf>
    <xf numFmtId="0" fontId="13" fillId="0" borderId="0" xfId="31" applyFont="1" applyFill="1" applyAlignment="1">
      <alignment horizontal="center"/>
      <protection/>
    </xf>
    <xf numFmtId="181" fontId="12" fillId="0" borderId="0" xfId="31" applyNumberFormat="1" applyFont="1" applyFill="1">
      <alignment/>
      <protection/>
    </xf>
    <xf numFmtId="0" fontId="12" fillId="0" borderId="0" xfId="31" applyFont="1" applyFill="1">
      <alignment/>
      <protection/>
    </xf>
    <xf numFmtId="0" fontId="17" fillId="0" borderId="0" xfId="31" applyFont="1" applyFill="1">
      <alignment/>
      <protection/>
    </xf>
    <xf numFmtId="0" fontId="30" fillId="0" borderId="0" xfId="32" applyFont="1" applyFill="1" applyBorder="1" applyAlignment="1">
      <alignment horizontal="right"/>
    </xf>
    <xf numFmtId="0" fontId="1" fillId="0" borderId="0" xfId="31">
      <alignment/>
      <protection/>
    </xf>
    <xf numFmtId="168" fontId="70" fillId="0" borderId="1" xfId="20" applyNumberFormat="1" applyFont="1" applyBorder="1" applyAlignment="1">
      <alignment horizontal="left" vertical="center"/>
      <protection/>
    </xf>
    <xf numFmtId="168" fontId="10" fillId="0" borderId="1" xfId="20" applyNumberFormat="1" applyFont="1" applyBorder="1" applyAlignment="1">
      <alignment horizontal="center" vertical="center" wrapText="1"/>
      <protection/>
    </xf>
    <xf numFmtId="0" fontId="9" fillId="0" borderId="4" xfId="20" applyFont="1" applyBorder="1" applyAlignment="1">
      <alignment horizontal="center" vertical="center" wrapText="1"/>
      <protection/>
    </xf>
    <xf numFmtId="0" fontId="12" fillId="0" borderId="0" xfId="20" applyFont="1" applyFill="1">
      <alignment/>
      <protection/>
    </xf>
    <xf numFmtId="175" fontId="14" fillId="0" borderId="0" xfId="27" applyNumberFormat="1" applyFont="1"/>
    <xf numFmtId="169" fontId="12" fillId="0" borderId="0" xfId="20" applyNumberFormat="1" applyFont="1">
      <alignment/>
      <protection/>
    </xf>
    <xf numFmtId="0" fontId="2" fillId="0" borderId="0" xfId="20" applyFont="1">
      <alignment/>
      <protection/>
    </xf>
    <xf numFmtId="0" fontId="4" fillId="0" borderId="0" xfId="20" applyFont="1" applyAlignment="1">
      <alignment horizontal="centerContinuous" vertical="center"/>
      <protection/>
    </xf>
    <xf numFmtId="0" fontId="32" fillId="0" borderId="0" xfId="20" applyFont="1">
      <alignment/>
      <protection/>
    </xf>
    <xf numFmtId="0" fontId="20" fillId="0" borderId="0" xfId="20" applyFont="1">
      <alignment/>
      <protection/>
    </xf>
    <xf numFmtId="0" fontId="52" fillId="0" borderId="0" xfId="20" applyFont="1">
      <alignment/>
      <protection/>
    </xf>
    <xf numFmtId="0" fontId="10" fillId="0" borderId="1" xfId="20" applyFont="1" applyBorder="1" applyAlignment="1">
      <alignment horizontal="center" textRotation="90"/>
      <protection/>
    </xf>
    <xf numFmtId="0" fontId="9" fillId="0" borderId="1" xfId="20" applyFont="1" applyBorder="1" applyAlignment="1">
      <alignment horizontal="right" textRotation="90" wrapText="1"/>
      <protection/>
    </xf>
    <xf numFmtId="0" fontId="34" fillId="0" borderId="2" xfId="20" applyFont="1" applyBorder="1" applyAlignment="1">
      <alignment horizontal="center" vertical="center"/>
      <protection/>
    </xf>
    <xf numFmtId="0" fontId="12" fillId="0" borderId="2" xfId="20" applyFont="1" applyBorder="1" applyAlignment="1">
      <alignment horizontal="center" textRotation="90"/>
      <protection/>
    </xf>
    <xf numFmtId="0" fontId="13" fillId="0" borderId="2" xfId="20" applyFont="1" applyBorder="1" applyAlignment="1">
      <alignment textRotation="90" wrapText="1"/>
      <protection/>
    </xf>
    <xf numFmtId="0" fontId="12" fillId="0" borderId="0" xfId="20" applyFont="1" applyBorder="1" applyAlignment="1">
      <alignment horizontal="center" textRotation="90"/>
      <protection/>
    </xf>
    <xf numFmtId="0" fontId="13" fillId="0" borderId="0" xfId="20" applyFont="1" applyBorder="1" applyAlignment="1">
      <alignment textRotation="90" wrapText="1"/>
      <protection/>
    </xf>
    <xf numFmtId="164" fontId="12" fillId="0" borderId="0" xfId="20" applyNumberFormat="1" applyFont="1" applyFill="1" applyBorder="1" applyAlignment="1">
      <alignment horizontal="center" vertical="center"/>
      <protection/>
    </xf>
    <xf numFmtId="3" fontId="12" fillId="0" borderId="0" xfId="20" applyNumberFormat="1" applyFont="1" applyFill="1" applyAlignment="1">
      <alignment vertical="center"/>
      <protection/>
    </xf>
    <xf numFmtId="3" fontId="13" fillId="0" borderId="0" xfId="20" applyNumberFormat="1" applyFont="1">
      <alignment/>
      <protection/>
    </xf>
    <xf numFmtId="3" fontId="1" fillId="0" borderId="0" xfId="20" applyNumberFormat="1" applyFont="1">
      <alignment/>
      <protection/>
    </xf>
    <xf numFmtId="172" fontId="12" fillId="0" borderId="0" xfId="20" applyNumberFormat="1" applyFont="1">
      <alignment/>
      <protection/>
    </xf>
    <xf numFmtId="3" fontId="31" fillId="0" borderId="0" xfId="20" applyNumberFormat="1" applyFont="1">
      <alignment/>
      <protection/>
    </xf>
    <xf numFmtId="14" fontId="1" fillId="0" borderId="0" xfId="20" applyNumberFormat="1" applyAlignment="1">
      <alignment horizontal="left"/>
      <protection/>
    </xf>
    <xf numFmtId="0" fontId="59" fillId="0" borderId="19" xfId="33" applyFont="1" applyFill="1" applyBorder="1" applyAlignment="1">
      <alignment horizontal="left" vertical="center"/>
      <protection/>
    </xf>
    <xf numFmtId="14" fontId="9" fillId="0" borderId="19" xfId="20" applyNumberFormat="1" applyFont="1" applyBorder="1" applyAlignment="1">
      <alignment horizontal="center"/>
      <protection/>
    </xf>
    <xf numFmtId="184" fontId="12" fillId="0" borderId="0" xfId="34" applyNumberFormat="1" applyFont="1" applyFill="1" applyBorder="1" applyAlignment="1">
      <alignment horizontal="center" vertical="center"/>
    </xf>
    <xf numFmtId="0" fontId="13" fillId="0" borderId="3" xfId="33" applyFont="1" applyBorder="1" applyAlignment="1">
      <alignment horizontal="left" vertical="center"/>
      <protection/>
    </xf>
    <xf numFmtId="184" fontId="13" fillId="0" borderId="3" xfId="34" applyNumberFormat="1" applyFont="1" applyFill="1" applyBorder="1" applyAlignment="1">
      <alignment horizontal="center" vertical="center"/>
    </xf>
    <xf numFmtId="184" fontId="12" fillId="0" borderId="0" xfId="20" applyNumberFormat="1" applyFont="1">
      <alignment/>
      <protection/>
    </xf>
    <xf numFmtId="0" fontId="2" fillId="0" borderId="0" xfId="35" applyFont="1" applyAlignment="1" applyProtection="1">
      <alignment wrapText="1"/>
      <protection locked="0"/>
    </xf>
    <xf numFmtId="185" fontId="71" fillId="0" borderId="0" xfId="35" applyNumberFormat="1" applyFont="1" applyAlignment="1" applyProtection="1">
      <alignment horizontal="center" wrapText="1"/>
      <protection/>
    </xf>
    <xf numFmtId="0" fontId="1" fillId="0" borderId="0" xfId="20" applyFill="1">
      <alignment/>
      <protection/>
    </xf>
    <xf numFmtId="0" fontId="32" fillId="0" borderId="0" xfId="20" applyFont="1" applyFill="1">
      <alignment/>
      <protection/>
    </xf>
    <xf numFmtId="186" fontId="20" fillId="0" borderId="0" xfId="20" applyNumberFormat="1" applyFont="1" applyFill="1">
      <alignment/>
      <protection/>
    </xf>
    <xf numFmtId="0" fontId="52" fillId="0" borderId="0" xfId="20" applyFont="1" applyFill="1">
      <alignment/>
      <protection/>
    </xf>
    <xf numFmtId="0" fontId="53" fillId="0" borderId="0" xfId="35" applyFont="1" applyFill="1" applyBorder="1" applyAlignment="1" applyProtection="1">
      <alignment/>
      <protection/>
    </xf>
    <xf numFmtId="0" fontId="70" fillId="0" borderId="0" xfId="35" applyFont="1" applyFill="1" applyBorder="1" applyAlignment="1" applyProtection="1">
      <alignment horizontal="left"/>
      <protection/>
    </xf>
    <xf numFmtId="0" fontId="70" fillId="0" borderId="0" xfId="35" applyFont="1" applyFill="1" applyBorder="1" applyAlignment="1" applyProtection="1">
      <alignment/>
      <protection/>
    </xf>
    <xf numFmtId="0" fontId="70" fillId="0" borderId="0" xfId="35" applyFont="1" applyFill="1" applyBorder="1" applyAlignment="1" applyProtection="1">
      <alignment horizontal="right"/>
      <protection/>
    </xf>
    <xf numFmtId="185" fontId="12" fillId="0" borderId="0" xfId="35" applyNumberFormat="1" applyFont="1" applyFill="1" applyBorder="1" applyAlignment="1" applyProtection="1">
      <alignment/>
      <protection/>
    </xf>
    <xf numFmtId="185" fontId="10" fillId="0" borderId="0" xfId="35" applyNumberFormat="1" applyFont="1" applyFill="1" applyBorder="1" applyAlignment="1" applyProtection="1">
      <alignment/>
      <protection/>
    </xf>
    <xf numFmtId="185" fontId="10" fillId="0" borderId="0" xfId="35" applyNumberFormat="1" applyFont="1" applyFill="1" applyBorder="1" applyAlignment="1" applyProtection="1">
      <alignment horizontal="right"/>
      <protection/>
    </xf>
    <xf numFmtId="187" fontId="9" fillId="0" borderId="20" xfId="35" applyNumberFormat="1" applyFont="1" applyBorder="1" applyAlignment="1" applyProtection="1">
      <alignment horizontal="center"/>
      <protection/>
    </xf>
    <xf numFmtId="0" fontId="9" fillId="0" borderId="20" xfId="20" applyFont="1" applyBorder="1" applyAlignment="1">
      <alignment horizontal="center" vertical="center"/>
      <protection/>
    </xf>
    <xf numFmtId="185" fontId="9" fillId="0" borderId="20" xfId="35" applyNumberFormat="1" applyFont="1" applyBorder="1" applyAlignment="1" applyProtection="1">
      <alignment horizontal="center"/>
      <protection/>
    </xf>
    <xf numFmtId="0" fontId="9" fillId="0" borderId="21" xfId="20" applyFont="1" applyBorder="1" applyAlignment="1">
      <alignment horizontal="center" vertical="center"/>
      <protection/>
    </xf>
    <xf numFmtId="0" fontId="1" fillId="0" borderId="0" xfId="20" applyFont="1" applyFill="1">
      <alignment/>
      <protection/>
    </xf>
    <xf numFmtId="187" fontId="9" fillId="0" borderId="4" xfId="35" applyNumberFormat="1" applyFont="1" applyBorder="1" applyAlignment="1" applyProtection="1">
      <alignment horizontal="center" vertical="center"/>
      <protection/>
    </xf>
    <xf numFmtId="187" fontId="9" fillId="0" borderId="22" xfId="35" applyNumberFormat="1" applyFont="1" applyBorder="1" applyAlignment="1" applyProtection="1">
      <alignment horizontal="center" vertical="center"/>
      <protection/>
    </xf>
    <xf numFmtId="185" fontId="9" fillId="0" borderId="4" xfId="35" applyNumberFormat="1" applyFont="1" applyBorder="1" applyAlignment="1" applyProtection="1">
      <alignment horizontal="center" vertical="center"/>
      <protection/>
    </xf>
    <xf numFmtId="185" fontId="9" fillId="0" borderId="22" xfId="35" applyNumberFormat="1" applyFont="1" applyBorder="1" applyAlignment="1" applyProtection="1">
      <alignment horizontal="center" vertical="center"/>
      <protection/>
    </xf>
    <xf numFmtId="0" fontId="12" fillId="0" borderId="19" xfId="35" applyFont="1" applyBorder="1" applyAlignment="1" applyProtection="1">
      <alignment horizontal="center" vertical="center"/>
      <protection/>
    </xf>
    <xf numFmtId="187" fontId="61" fillId="0" borderId="19" xfId="35" applyNumberFormat="1" applyFont="1" applyBorder="1" applyAlignment="1" applyProtection="1">
      <alignment horizontal="center" vertical="center"/>
      <protection/>
    </xf>
    <xf numFmtId="185" fontId="12" fillId="0" borderId="19" xfId="35" applyNumberFormat="1" applyFont="1" applyBorder="1" applyAlignment="1" applyProtection="1">
      <alignment horizontal="center" vertical="center"/>
      <protection/>
    </xf>
    <xf numFmtId="188" fontId="13" fillId="0" borderId="2" xfId="35" applyNumberFormat="1" applyFont="1" applyFill="1" applyBorder="1" applyAlignment="1" applyProtection="1">
      <alignment horizontal="left" vertical="center"/>
      <protection/>
    </xf>
    <xf numFmtId="185" fontId="13" fillId="0" borderId="2" xfId="35" applyNumberFormat="1" applyFont="1" applyFill="1" applyBorder="1" applyAlignment="1" applyProtection="1">
      <alignment horizontal="center" vertical="center"/>
      <protection/>
    </xf>
    <xf numFmtId="0" fontId="14" fillId="0" borderId="0" xfId="20" applyFont="1" applyFill="1" applyAlignment="1">
      <alignment vertical="center"/>
      <protection/>
    </xf>
    <xf numFmtId="188" fontId="12" fillId="0" borderId="23" xfId="35" applyNumberFormat="1" applyFont="1" applyFill="1" applyBorder="1" applyAlignment="1" applyProtection="1">
      <alignment horizontal="left" vertical="center"/>
      <protection/>
    </xf>
    <xf numFmtId="185" fontId="12" fillId="0" borderId="0" xfId="35" applyNumberFormat="1" applyFont="1" applyFill="1" applyBorder="1" applyAlignment="1" applyProtection="1">
      <alignment horizontal="center" vertical="center"/>
      <protection/>
    </xf>
    <xf numFmtId="185" fontId="12" fillId="0" borderId="23" xfId="35" applyNumberFormat="1" applyFont="1" applyFill="1" applyBorder="1" applyAlignment="1" applyProtection="1">
      <alignment horizontal="center" vertical="center"/>
      <protection/>
    </xf>
    <xf numFmtId="188" fontId="12" fillId="0" borderId="0" xfId="35" applyNumberFormat="1" applyFont="1" applyFill="1" applyBorder="1" applyAlignment="1" applyProtection="1">
      <alignment horizontal="left" vertical="center"/>
      <protection/>
    </xf>
    <xf numFmtId="0" fontId="14" fillId="0" borderId="0" xfId="20" applyFont="1" applyFill="1">
      <alignment/>
      <protection/>
    </xf>
    <xf numFmtId="188" fontId="13" fillId="0" borderId="0" xfId="35" applyNumberFormat="1" applyFont="1" applyFill="1" applyBorder="1" applyAlignment="1" applyProtection="1">
      <alignment horizontal="left" vertical="center"/>
      <protection/>
    </xf>
    <xf numFmtId="185" fontId="13" fillId="0" borderId="0" xfId="35" applyNumberFormat="1" applyFont="1" applyFill="1" applyBorder="1" applyAlignment="1" applyProtection="1">
      <alignment horizontal="center" vertical="center"/>
      <protection/>
    </xf>
    <xf numFmtId="185" fontId="12" fillId="0" borderId="0" xfId="35" applyNumberFormat="1" applyFont="1" applyFill="1" applyBorder="1" applyAlignment="1" applyProtection="1">
      <alignment horizontal="left" vertical="center" indent="1"/>
      <protection/>
    </xf>
    <xf numFmtId="188" fontId="13" fillId="0" borderId="0" xfId="35" applyNumberFormat="1" applyFont="1" applyFill="1" applyBorder="1" applyAlignment="1" applyProtection="1">
      <alignment horizontal="left" vertical="center" wrapText="1"/>
      <protection/>
    </xf>
    <xf numFmtId="188" fontId="73" fillId="0" borderId="0" xfId="35" applyNumberFormat="1" applyFont="1" applyFill="1" applyBorder="1" applyAlignment="1" applyProtection="1">
      <alignment horizontal="left" vertical="center"/>
      <protection/>
    </xf>
    <xf numFmtId="188" fontId="13" fillId="0" borderId="24" xfId="35" applyNumberFormat="1" applyFont="1" applyFill="1" applyBorder="1" applyAlignment="1" applyProtection="1">
      <alignment horizontal="left" vertical="center"/>
      <protection/>
    </xf>
    <xf numFmtId="185" fontId="13" fillId="0" borderId="24" xfId="35" applyNumberFormat="1" applyFont="1" applyFill="1" applyBorder="1" applyAlignment="1" applyProtection="1">
      <alignment horizontal="center" vertical="center"/>
      <protection/>
    </xf>
    <xf numFmtId="188" fontId="58" fillId="0" borderId="25" xfId="35" applyNumberFormat="1" applyFont="1" applyBorder="1" applyAlignment="1" applyProtection="1">
      <alignment horizontal="center" vertical="center"/>
      <protection/>
    </xf>
    <xf numFmtId="188" fontId="60" fillId="0" borderId="25" xfId="35" applyNumberFormat="1" applyFont="1" applyBorder="1" applyAlignment="1" applyProtection="1">
      <alignment horizontal="center" vertical="center"/>
      <protection/>
    </xf>
    <xf numFmtId="185" fontId="58" fillId="0" borderId="25" xfId="35" applyNumberFormat="1" applyFont="1" applyBorder="1" applyAlignment="1" applyProtection="1">
      <alignment vertical="center"/>
      <protection/>
    </xf>
    <xf numFmtId="185" fontId="60" fillId="0" borderId="25" xfId="35" applyNumberFormat="1" applyFont="1" applyBorder="1" applyAlignment="1" applyProtection="1">
      <alignment vertical="center"/>
      <protection/>
    </xf>
    <xf numFmtId="189" fontId="15" fillId="0" borderId="0" xfId="35" applyNumberFormat="1" applyFont="1" applyBorder="1" applyAlignment="1" applyProtection="1">
      <alignment horizontal="left"/>
      <protection/>
    </xf>
    <xf numFmtId="188" fontId="37" fillId="0" borderId="0" xfId="35" applyNumberFormat="1" applyFont="1" applyBorder="1" applyAlignment="1" applyProtection="1">
      <alignment horizontal="center"/>
      <protection/>
    </xf>
    <xf numFmtId="185" fontId="15" fillId="0" borderId="0" xfId="35" applyNumberFormat="1" applyFont="1" applyBorder="1" applyAlignment="1" applyProtection="1">
      <alignment/>
      <protection/>
    </xf>
    <xf numFmtId="185" fontId="37" fillId="0" borderId="0" xfId="35" applyNumberFormat="1" applyFont="1" applyBorder="1" applyAlignment="1" applyProtection="1">
      <alignment horizontal="right" vertical="center"/>
      <protection/>
    </xf>
    <xf numFmtId="185" fontId="37" fillId="0" borderId="0" xfId="35" applyNumberFormat="1" applyFont="1" applyBorder="1" applyAlignment="1" applyProtection="1">
      <alignment horizontal="right"/>
      <protection/>
    </xf>
    <xf numFmtId="0" fontId="37" fillId="0" borderId="0" xfId="20" applyFont="1" applyFill="1">
      <alignment/>
      <protection/>
    </xf>
    <xf numFmtId="190" fontId="15" fillId="0" borderId="0" xfId="35" applyNumberFormat="1" applyFont="1" applyBorder="1" applyAlignment="1" applyProtection="1">
      <alignment horizontal="left"/>
      <protection/>
    </xf>
    <xf numFmtId="188" fontId="37" fillId="0" borderId="0" xfId="35" applyNumberFormat="1" applyFont="1" applyBorder="1" applyAlignment="1" applyProtection="1">
      <alignment horizontal="left"/>
      <protection/>
    </xf>
    <xf numFmtId="185" fontId="30" fillId="0" borderId="0" xfId="35" applyNumberFormat="1" applyFont="1" applyBorder="1" applyAlignment="1" applyProtection="1">
      <alignment horizontal="center" vertical="center" wrapText="1"/>
      <protection/>
    </xf>
    <xf numFmtId="185" fontId="31" fillId="0" borderId="0" xfId="35" applyNumberFormat="1" applyFont="1" applyBorder="1" applyAlignment="1" applyProtection="1">
      <alignment horizontal="right" vertical="center"/>
      <protection/>
    </xf>
    <xf numFmtId="185" fontId="37" fillId="0" borderId="0" xfId="35" applyNumberFormat="1" applyFont="1" applyBorder="1" applyAlignment="1" applyProtection="1">
      <alignment/>
      <protection/>
    </xf>
    <xf numFmtId="185" fontId="31" fillId="0" borderId="0" xfId="35" applyNumberFormat="1" applyFont="1" applyBorder="1" applyAlignment="1" applyProtection="1">
      <alignment horizontal="right"/>
      <protection/>
    </xf>
    <xf numFmtId="0" fontId="31" fillId="0" borderId="0" xfId="20" applyFont="1" applyFill="1">
      <alignment/>
      <protection/>
    </xf>
    <xf numFmtId="188" fontId="14" fillId="0" borderId="0" xfId="35" applyNumberFormat="1" applyFont="1" applyBorder="1" applyAlignment="1" applyProtection="1">
      <alignment horizontal="center"/>
      <protection/>
    </xf>
    <xf numFmtId="185" fontId="14" fillId="0" borderId="0" xfId="35" applyNumberFormat="1" applyFont="1" applyBorder="1" applyAlignment="1" applyProtection="1">
      <alignment vertical="center"/>
      <protection/>
    </xf>
    <xf numFmtId="185" fontId="14" fillId="0" borderId="0" xfId="35" applyNumberFormat="1" applyFont="1" applyBorder="1" applyAlignment="1" applyProtection="1">
      <alignment horizontal="right" vertical="center"/>
      <protection/>
    </xf>
    <xf numFmtId="185" fontId="14" fillId="0" borderId="0" xfId="35" applyNumberFormat="1" applyFont="1" applyBorder="1" applyAlignment="1" applyProtection="1">
      <alignment horizontal="right"/>
      <protection/>
    </xf>
    <xf numFmtId="185" fontId="14" fillId="0" borderId="0" xfId="35" applyNumberFormat="1" applyFont="1" applyBorder="1" applyAlignment="1" applyProtection="1">
      <alignment/>
      <protection/>
    </xf>
    <xf numFmtId="188" fontId="12" fillId="0" borderId="0" xfId="35" applyNumberFormat="1" applyFont="1" applyBorder="1" applyAlignment="1" applyProtection="1">
      <alignment horizontal="center"/>
      <protection/>
    </xf>
    <xf numFmtId="188" fontId="58" fillId="0" borderId="0" xfId="35" applyNumberFormat="1" applyFont="1" applyBorder="1" applyAlignment="1" applyProtection="1">
      <alignment horizontal="center"/>
      <protection/>
    </xf>
    <xf numFmtId="185" fontId="12" fillId="0" borderId="0" xfId="35" applyNumberFormat="1" applyFont="1" applyBorder="1" applyAlignment="1" applyProtection="1">
      <alignment/>
      <protection/>
    </xf>
    <xf numFmtId="185" fontId="58" fillId="0" borderId="0" xfId="35" applyNumberFormat="1" applyFont="1" applyBorder="1" applyAlignment="1" applyProtection="1">
      <alignment horizontal="right" vertical="center"/>
      <protection/>
    </xf>
    <xf numFmtId="185" fontId="58" fillId="0" borderId="0" xfId="35" applyNumberFormat="1" applyFont="1" applyBorder="1" applyAlignment="1" applyProtection="1">
      <alignment horizontal="right"/>
      <protection/>
    </xf>
    <xf numFmtId="185" fontId="12" fillId="0" borderId="0" xfId="35" applyNumberFormat="1" applyFont="1" applyBorder="1" applyAlignment="1" applyProtection="1">
      <alignment horizontal="right"/>
      <protection/>
    </xf>
    <xf numFmtId="188" fontId="10" fillId="0" borderId="0" xfId="35" applyNumberFormat="1" applyFont="1" applyFill="1" applyBorder="1" applyAlignment="1" applyProtection="1">
      <alignment horizontal="center"/>
      <protection/>
    </xf>
    <xf numFmtId="188" fontId="10" fillId="0" borderId="0" xfId="35" applyNumberFormat="1" applyFont="1" applyBorder="1" applyAlignment="1" applyProtection="1">
      <alignment horizontal="center"/>
      <protection/>
    </xf>
    <xf numFmtId="185" fontId="10" fillId="0" borderId="0" xfId="35" applyNumberFormat="1" applyFont="1" applyFill="1" applyBorder="1" applyAlignment="1" applyProtection="1">
      <alignment vertical="center"/>
      <protection/>
    </xf>
    <xf numFmtId="185" fontId="10" fillId="0" borderId="0" xfId="35" applyNumberFormat="1" applyFont="1" applyBorder="1" applyAlignment="1" applyProtection="1">
      <alignment/>
      <protection/>
    </xf>
    <xf numFmtId="185" fontId="10" fillId="0" borderId="0" xfId="35" applyNumberFormat="1" applyFont="1" applyFill="1" applyBorder="1" applyAlignment="1" applyProtection="1">
      <alignment horizontal="left"/>
      <protection/>
    </xf>
    <xf numFmtId="188" fontId="9" fillId="0" borderId="4" xfId="35" applyNumberFormat="1" applyFont="1" applyBorder="1" applyAlignment="1" applyProtection="1">
      <alignment horizontal="center" vertical="center"/>
      <protection/>
    </xf>
    <xf numFmtId="188" fontId="9" fillId="0" borderId="22" xfId="35" applyNumberFormat="1" applyFont="1" applyBorder="1" applyAlignment="1" applyProtection="1">
      <alignment horizontal="center" vertical="center"/>
      <protection/>
    </xf>
    <xf numFmtId="188" fontId="12" fillId="0" borderId="19" xfId="35" applyNumberFormat="1" applyFont="1" applyBorder="1" applyAlignment="1" applyProtection="1">
      <alignment horizontal="center" vertical="center"/>
      <protection/>
    </xf>
    <xf numFmtId="188" fontId="60" fillId="0" borderId="19" xfId="35" applyNumberFormat="1" applyFont="1" applyBorder="1" applyAlignment="1" applyProtection="1">
      <alignment horizontal="center" vertical="center"/>
      <protection/>
    </xf>
    <xf numFmtId="185" fontId="60" fillId="0" borderId="19" xfId="35" applyNumberFormat="1" applyFont="1" applyBorder="1" applyAlignment="1" applyProtection="1">
      <alignment horizontal="center" vertical="center"/>
      <protection/>
    </xf>
    <xf numFmtId="188" fontId="13" fillId="0" borderId="2" xfId="35" applyNumberFormat="1" applyFont="1" applyFill="1" applyBorder="1" applyAlignment="1" applyProtection="1">
      <alignment horizontal="left" vertical="center" wrapText="1"/>
      <protection/>
    </xf>
    <xf numFmtId="0" fontId="13" fillId="0" borderId="0" xfId="35" applyFont="1" applyFill="1" applyAlignment="1" applyProtection="1">
      <alignment vertical="center"/>
      <protection/>
    </xf>
    <xf numFmtId="188" fontId="12" fillId="0" borderId="25" xfId="35" applyNumberFormat="1" applyFont="1" applyFill="1" applyBorder="1" applyAlignment="1" applyProtection="1">
      <alignment horizontal="left" vertical="center"/>
      <protection/>
    </xf>
    <xf numFmtId="188" fontId="15" fillId="0" borderId="0" xfId="35" applyNumberFormat="1" applyFont="1" applyBorder="1" applyAlignment="1" applyProtection="1">
      <alignment horizontal="left"/>
      <protection/>
    </xf>
    <xf numFmtId="188" fontId="75" fillId="0" borderId="0" xfId="35" applyNumberFormat="1" applyFont="1" applyBorder="1" applyAlignment="1" applyProtection="1">
      <alignment horizontal="center"/>
      <protection/>
    </xf>
    <xf numFmtId="188" fontId="15" fillId="0" borderId="0" xfId="35" applyNumberFormat="1" applyFont="1" applyBorder="1" applyAlignment="1" applyProtection="1">
      <alignment horizontal="left" vertical="center"/>
      <protection/>
    </xf>
    <xf numFmtId="188" fontId="75" fillId="0" borderId="0" xfId="35" applyNumberFormat="1" applyFont="1" applyBorder="1" applyAlignment="1" applyProtection="1">
      <alignment vertical="center"/>
      <protection/>
    </xf>
    <xf numFmtId="188" fontId="37" fillId="0" borderId="0" xfId="35" applyNumberFormat="1" applyFont="1" applyBorder="1" applyAlignment="1" applyProtection="1">
      <alignment horizontal="center" vertical="center"/>
      <protection/>
    </xf>
    <xf numFmtId="0" fontId="76" fillId="0" borderId="0" xfId="35" applyFont="1" applyFill="1" applyAlignment="1" applyProtection="1">
      <alignment/>
      <protection locked="0"/>
    </xf>
    <xf numFmtId="191" fontId="1" fillId="0" borderId="0" xfId="35" applyNumberFormat="1" applyFont="1" applyFill="1" applyAlignment="1" applyProtection="1">
      <alignment/>
      <protection locked="0"/>
    </xf>
    <xf numFmtId="185" fontId="76" fillId="0" borderId="0" xfId="35" applyNumberFormat="1" applyFont="1" applyFill="1" applyAlignment="1" applyProtection="1">
      <alignment/>
      <protection locked="0"/>
    </xf>
    <xf numFmtId="0" fontId="76" fillId="0" borderId="0" xfId="20" applyFont="1" applyFill="1" applyProtection="1">
      <alignment/>
      <protection locked="0"/>
    </xf>
    <xf numFmtId="188" fontId="2" fillId="0" borderId="0" xfId="35" applyNumberFormat="1" applyFont="1" applyAlignment="1" applyProtection="1">
      <alignment wrapText="1"/>
      <protection/>
    </xf>
    <xf numFmtId="185" fontId="77" fillId="0" borderId="0" xfId="35" applyNumberFormat="1" applyFont="1" applyAlignment="1" applyProtection="1">
      <alignment horizontal="center" wrapText="1"/>
      <protection/>
    </xf>
    <xf numFmtId="185" fontId="77" fillId="0" borderId="0" xfId="35" applyNumberFormat="1" applyFont="1" applyAlignment="1" applyProtection="1">
      <alignment horizontal="center" vertical="center" wrapText="1"/>
      <protection/>
    </xf>
    <xf numFmtId="0" fontId="78" fillId="0" borderId="0" xfId="20" applyFont="1" applyFill="1">
      <alignment/>
      <protection/>
    </xf>
    <xf numFmtId="188" fontId="4" fillId="0" borderId="0" xfId="35" applyNumberFormat="1" applyFont="1" applyFill="1" applyAlignment="1" applyProtection="1">
      <alignment horizontal="center" wrapText="1"/>
      <protection/>
    </xf>
    <xf numFmtId="188" fontId="70" fillId="0" borderId="0" xfId="35" applyNumberFormat="1" applyFont="1" applyFill="1" applyBorder="1" applyAlignment="1" applyProtection="1">
      <alignment horizontal="center"/>
      <protection/>
    </xf>
    <xf numFmtId="185" fontId="70" fillId="0" borderId="0" xfId="35" applyNumberFormat="1" applyFont="1" applyFill="1" applyBorder="1" applyAlignment="1" applyProtection="1">
      <alignment/>
      <protection/>
    </xf>
    <xf numFmtId="185" fontId="70" fillId="0" borderId="0" xfId="35" applyNumberFormat="1" applyFont="1" applyFill="1" applyBorder="1" applyAlignment="1" applyProtection="1">
      <alignment vertical="center"/>
      <protection/>
    </xf>
    <xf numFmtId="185" fontId="70" fillId="0" borderId="0" xfId="35" applyNumberFormat="1" applyFont="1" applyFill="1" applyBorder="1" applyAlignment="1" applyProtection="1">
      <alignment horizontal="right"/>
      <protection/>
    </xf>
    <xf numFmtId="0" fontId="76" fillId="0" borderId="0" xfId="20" applyFont="1" applyFill="1">
      <alignment/>
      <protection/>
    </xf>
    <xf numFmtId="188" fontId="9" fillId="0" borderId="20" xfId="35" applyNumberFormat="1" applyFont="1" applyBorder="1" applyAlignment="1" applyProtection="1">
      <alignment horizontal="center" vertical="center"/>
      <protection/>
    </xf>
    <xf numFmtId="185" fontId="9" fillId="0" borderId="20" xfId="35" applyNumberFormat="1" applyFont="1" applyBorder="1" applyAlignment="1" applyProtection="1">
      <alignment horizontal="center" vertical="center"/>
      <protection/>
    </xf>
    <xf numFmtId="175" fontId="1" fillId="0" borderId="0" xfId="27" applyNumberFormat="1" applyFont="1" applyFill="1"/>
    <xf numFmtId="188" fontId="10" fillId="0" borderId="4" xfId="35" applyNumberFormat="1" applyFont="1" applyBorder="1" applyAlignment="1" applyProtection="1">
      <alignment horizontal="center" vertical="center"/>
      <protection/>
    </xf>
    <xf numFmtId="185" fontId="10" fillId="0" borderId="4" xfId="35" applyNumberFormat="1" applyFont="1" applyBorder="1" applyAlignment="1" applyProtection="1">
      <alignment horizontal="center" vertical="center"/>
      <protection/>
    </xf>
    <xf numFmtId="188" fontId="13" fillId="0" borderId="19" xfId="35" applyNumberFormat="1" applyFont="1" applyBorder="1" applyAlignment="1" applyProtection="1">
      <alignment horizontal="center" vertical="center"/>
      <protection/>
    </xf>
    <xf numFmtId="185" fontId="13" fillId="0" borderId="19" xfId="35" applyNumberFormat="1" applyFont="1" applyBorder="1" applyAlignment="1" applyProtection="1">
      <alignment horizontal="center" vertical="center"/>
      <protection/>
    </xf>
    <xf numFmtId="188" fontId="13" fillId="0" borderId="2" xfId="36" applyNumberFormat="1" applyFont="1" applyFill="1" applyBorder="1" applyAlignment="1">
      <alignment horizontal="left" vertical="center"/>
    </xf>
    <xf numFmtId="185" fontId="14" fillId="0" borderId="0" xfId="20" applyNumberFormat="1" applyFont="1" applyFill="1" applyAlignment="1">
      <alignment vertical="center"/>
      <protection/>
    </xf>
    <xf numFmtId="188" fontId="12" fillId="0" borderId="0" xfId="36" applyNumberFormat="1" applyFont="1" applyFill="1" applyBorder="1" applyAlignment="1">
      <alignment horizontal="left" vertical="center"/>
    </xf>
    <xf numFmtId="0" fontId="14" fillId="0" borderId="0" xfId="20" applyFont="1" applyFill="1" applyBorder="1" applyAlignment="1">
      <alignment vertical="center"/>
      <protection/>
    </xf>
    <xf numFmtId="188" fontId="60" fillId="0" borderId="25" xfId="35" applyNumberFormat="1" applyFont="1" applyFill="1" applyBorder="1" applyAlignment="1" applyProtection="1">
      <alignment horizontal="left" vertical="center"/>
      <protection/>
    </xf>
    <xf numFmtId="185" fontId="60" fillId="0" borderId="25" xfId="35" applyNumberFormat="1" applyFont="1" applyFill="1" applyBorder="1" applyAlignment="1" applyProtection="1">
      <alignment horizontal="center" vertical="center"/>
      <protection/>
    </xf>
    <xf numFmtId="185" fontId="60" fillId="0" borderId="25" xfId="35" applyNumberFormat="1" applyFont="1" applyFill="1" applyBorder="1" applyAlignment="1" applyProtection="1">
      <alignment vertical="center"/>
      <protection/>
    </xf>
    <xf numFmtId="185" fontId="60" fillId="0" borderId="25" xfId="35" applyNumberFormat="1" applyFont="1" applyFill="1" applyBorder="1" applyAlignment="1" applyProtection="1">
      <alignment/>
      <protection/>
    </xf>
    <xf numFmtId="185" fontId="15" fillId="0" borderId="0" xfId="20" applyNumberFormat="1" applyFont="1">
      <alignment/>
      <protection/>
    </xf>
    <xf numFmtId="0" fontId="79" fillId="0" borderId="0" xfId="20" applyFont="1">
      <alignment/>
      <protection/>
    </xf>
    <xf numFmtId="175" fontId="0" fillId="0" borderId="0" xfId="27" applyNumberFormat="1" applyFont="1"/>
    <xf numFmtId="191" fontId="1" fillId="0" borderId="0" xfId="20" applyNumberFormat="1">
      <alignment/>
      <protection/>
    </xf>
    <xf numFmtId="185" fontId="1" fillId="0" borderId="0" xfId="20" applyNumberFormat="1">
      <alignment/>
      <protection/>
    </xf>
    <xf numFmtId="0" fontId="4" fillId="0" borderId="0" xfId="20" applyFont="1">
      <alignment/>
      <protection/>
    </xf>
    <xf numFmtId="0" fontId="6" fillId="0" borderId="0" xfId="20" applyFont="1">
      <alignment/>
      <protection/>
    </xf>
    <xf numFmtId="0" fontId="33" fillId="0" borderId="0" xfId="20" applyFont="1" applyBorder="1">
      <alignment/>
      <protection/>
    </xf>
    <xf numFmtId="0" fontId="80" fillId="0" borderId="0" xfId="20" applyFont="1" applyBorder="1">
      <alignment/>
      <protection/>
    </xf>
    <xf numFmtId="0" fontId="10" fillId="0" borderId="0" xfId="20" applyFont="1" applyBorder="1">
      <alignment/>
      <protection/>
    </xf>
    <xf numFmtId="0" fontId="12" fillId="0" borderId="23" xfId="20" applyFont="1" applyBorder="1" applyAlignment="1">
      <alignment horizontal="left" vertical="center" wrapText="1"/>
      <protection/>
    </xf>
    <xf numFmtId="164" fontId="12" fillId="0" borderId="23" xfId="37" applyNumberFormat="1" applyFont="1" applyBorder="1" applyAlignment="1">
      <alignment horizontal="right"/>
    </xf>
    <xf numFmtId="164" fontId="12" fillId="0" borderId="23" xfId="37" applyNumberFormat="1" applyFont="1" applyBorder="1" applyAlignment="1">
      <alignment horizontal="right" wrapText="1"/>
    </xf>
    <xf numFmtId="175" fontId="12" fillId="0" borderId="23" xfId="37" applyNumberFormat="1" applyFont="1" applyBorder="1" applyAlignment="1">
      <alignment horizontal="right" wrapText="1"/>
    </xf>
    <xf numFmtId="0" fontId="13" fillId="0" borderId="23" xfId="20" applyFont="1" applyBorder="1" applyAlignment="1">
      <alignment horizontal="center" vertical="center" wrapText="1"/>
      <protection/>
    </xf>
    <xf numFmtId="192" fontId="12" fillId="0" borderId="0" xfId="37" applyNumberFormat="1" applyFont="1" applyBorder="1" applyAlignment="1">
      <alignment horizontal="center" vertical="center"/>
    </xf>
    <xf numFmtId="193" fontId="13" fillId="0" borderId="0" xfId="38" applyNumberFormat="1" applyFont="1" applyBorder="1" applyAlignment="1">
      <alignment horizontal="center" vertical="center"/>
    </xf>
    <xf numFmtId="2" fontId="12" fillId="0" borderId="0" xfId="20" applyNumberFormat="1" applyFont="1" applyBorder="1">
      <alignment/>
      <protection/>
    </xf>
    <xf numFmtId="2" fontId="12" fillId="0" borderId="0" xfId="20" applyNumberFormat="1" applyFont="1" applyBorder="1" applyAlignment="1">
      <alignment horizontal="center"/>
      <protection/>
    </xf>
    <xf numFmtId="192" fontId="13" fillId="0" borderId="3" xfId="37" applyNumberFormat="1" applyFont="1" applyBorder="1" applyAlignment="1">
      <alignment horizontal="center" vertical="center"/>
    </xf>
    <xf numFmtId="193" fontId="13" fillId="0" borderId="3" xfId="38" applyNumberFormat="1" applyFont="1" applyBorder="1" applyAlignment="1">
      <alignment horizontal="center" vertical="center"/>
    </xf>
    <xf numFmtId="2" fontId="12" fillId="0" borderId="0" xfId="38" applyNumberFormat="1" applyFont="1" applyBorder="1" applyAlignment="1">
      <alignment horizontal="center"/>
    </xf>
    <xf numFmtId="2" fontId="10" fillId="0" borderId="0" xfId="20" applyNumberFormat="1" applyFont="1" applyBorder="1">
      <alignment/>
      <protection/>
    </xf>
    <xf numFmtId="2" fontId="12" fillId="0" borderId="0" xfId="38" applyNumberFormat="1" applyFont="1" applyBorder="1" applyAlignment="1">
      <alignment horizontal="center" vertical="center"/>
    </xf>
    <xf numFmtId="3" fontId="12" fillId="0" borderId="0" xfId="38" applyNumberFormat="1" applyFont="1" applyBorder="1" applyAlignment="1">
      <alignment horizontal="right" vertical="center"/>
    </xf>
    <xf numFmtId="2" fontId="39" fillId="0" borderId="0" xfId="20" applyNumberFormat="1" applyFont="1" applyBorder="1">
      <alignment/>
      <protection/>
    </xf>
    <xf numFmtId="2" fontId="39" fillId="0" borderId="0" xfId="20" applyNumberFormat="1" applyFont="1" applyBorder="1" applyAlignment="1">
      <alignment horizontal="center"/>
      <protection/>
    </xf>
    <xf numFmtId="0" fontId="39" fillId="0" borderId="0" xfId="20" applyFont="1" applyBorder="1">
      <alignment/>
      <protection/>
    </xf>
    <xf numFmtId="2" fontId="1" fillId="0" borderId="0" xfId="20" applyNumberFormat="1" applyBorder="1">
      <alignment/>
      <protection/>
    </xf>
    <xf numFmtId="0" fontId="10" fillId="0" borderId="24" xfId="20" applyFont="1" applyBorder="1" applyAlignment="1">
      <alignment horizontal="center" vertical="center" wrapText="1"/>
      <protection/>
    </xf>
    <xf numFmtId="164" fontId="12" fillId="0" borderId="0" xfId="39" applyNumberFormat="1" applyFont="1" applyBorder="1" applyAlignment="1">
      <alignment horizontal="right"/>
    </xf>
    <xf numFmtId="175" fontId="13" fillId="0" borderId="0" xfId="39" applyNumberFormat="1" applyFont="1" applyBorder="1" applyAlignment="1">
      <alignment horizontal="right"/>
    </xf>
    <xf numFmtId="1" fontId="10" fillId="0" borderId="0" xfId="20" applyNumberFormat="1" applyFont="1" applyBorder="1">
      <alignment/>
      <protection/>
    </xf>
    <xf numFmtId="194" fontId="12" fillId="0" borderId="0" xfId="39" applyNumberFormat="1" applyFont="1" applyBorder="1" applyAlignment="1">
      <alignment horizontal="center" vertical="center"/>
    </xf>
    <xf numFmtId="195" fontId="13" fillId="0" borderId="0" xfId="39" applyNumberFormat="1" applyFont="1" applyBorder="1" applyAlignment="1">
      <alignment horizontal="center" vertical="center"/>
    </xf>
    <xf numFmtId="0" fontId="12" fillId="0" borderId="0" xfId="20" applyNumberFormat="1" applyFont="1" applyBorder="1">
      <alignment/>
      <protection/>
    </xf>
    <xf numFmtId="1" fontId="12" fillId="0" borderId="0" xfId="20" applyNumberFormat="1" applyFont="1" applyBorder="1">
      <alignment/>
      <protection/>
    </xf>
    <xf numFmtId="194" fontId="13" fillId="0" borderId="3" xfId="39" applyNumberFormat="1" applyFont="1" applyBorder="1" applyAlignment="1">
      <alignment horizontal="center" vertical="center"/>
    </xf>
    <xf numFmtId="195" fontId="13" fillId="0" borderId="3" xfId="39" applyNumberFormat="1" applyFont="1" applyBorder="1" applyAlignment="1">
      <alignment horizontal="center" vertical="center"/>
    </xf>
    <xf numFmtId="196" fontId="12" fillId="0" borderId="0" xfId="40" applyNumberFormat="1" applyFont="1" applyBorder="1" applyAlignment="1">
      <alignment horizontal="center"/>
    </xf>
    <xf numFmtId="3" fontId="12" fillId="0" borderId="0" xfId="20" applyNumberFormat="1" applyFont="1" applyBorder="1">
      <alignment/>
      <protection/>
    </xf>
    <xf numFmtId="0" fontId="4" fillId="0" borderId="0" xfId="20" applyFont="1" applyAlignment="1">
      <alignment/>
      <protection/>
    </xf>
    <xf numFmtId="0" fontId="6" fillId="0" borderId="0" xfId="20" applyFont="1" applyAlignment="1">
      <alignment/>
      <protection/>
    </xf>
    <xf numFmtId="0" fontId="42" fillId="0" borderId="0" xfId="20" applyFont="1" applyBorder="1" applyAlignment="1">
      <alignment horizontal="center"/>
      <protection/>
    </xf>
    <xf numFmtId="0" fontId="53" fillId="0" borderId="0" xfId="20" applyFont="1" applyBorder="1">
      <alignment/>
      <protection/>
    </xf>
    <xf numFmtId="2" fontId="12" fillId="0" borderId="0" xfId="20" applyNumberFormat="1" applyFont="1" applyBorder="1" applyAlignment="1">
      <alignment horizontal="center" vertical="center"/>
      <protection/>
    </xf>
    <xf numFmtId="197" fontId="13" fillId="0" borderId="0" xfId="20" applyNumberFormat="1" applyFont="1" applyBorder="1" applyAlignment="1">
      <alignment horizontal="right" vertical="center"/>
      <protection/>
    </xf>
    <xf numFmtId="198" fontId="12" fillId="0" borderId="0" xfId="20" applyNumberFormat="1" applyFont="1" applyBorder="1">
      <alignment/>
      <protection/>
    </xf>
    <xf numFmtId="2" fontId="13" fillId="0" borderId="3" xfId="20" applyNumberFormat="1" applyFont="1" applyBorder="1" applyAlignment="1">
      <alignment horizontal="center" vertical="center"/>
      <protection/>
    </xf>
    <xf numFmtId="197" fontId="13" fillId="0" borderId="3" xfId="20" applyNumberFormat="1" applyFont="1" applyBorder="1" applyAlignment="1">
      <alignment horizontal="right" vertical="center"/>
      <protection/>
    </xf>
    <xf numFmtId="0" fontId="8" fillId="0" borderId="0" xfId="20" applyFont="1" applyBorder="1">
      <alignment/>
      <protection/>
    </xf>
    <xf numFmtId="0" fontId="9" fillId="0" borderId="18" xfId="20" applyFont="1" applyBorder="1" applyAlignment="1">
      <alignment horizontal="center" vertical="center"/>
      <protection/>
    </xf>
    <xf numFmtId="0" fontId="10" fillId="0" borderId="18" xfId="20" applyFont="1" applyBorder="1" applyAlignment="1">
      <alignment horizontal="center" vertical="center" wrapText="1"/>
      <protection/>
    </xf>
    <xf numFmtId="0" fontId="11" fillId="0" borderId="0" xfId="20" applyFont="1" applyBorder="1" applyAlignment="1">
      <alignment horizontal="center" vertical="center"/>
      <protection/>
    </xf>
    <xf numFmtId="192" fontId="12" fillId="0" borderId="0" xfId="20" applyNumberFormat="1" applyFont="1" applyBorder="1" applyAlignment="1">
      <alignment horizontal="center" vertical="center"/>
      <protection/>
    </xf>
    <xf numFmtId="199" fontId="13" fillId="0" borderId="0" xfId="20" applyNumberFormat="1" applyFont="1" applyBorder="1" applyAlignment="1">
      <alignment horizontal="center" vertical="center"/>
      <protection/>
    </xf>
    <xf numFmtId="192" fontId="12" fillId="0" borderId="0" xfId="20" applyNumberFormat="1" applyFont="1" applyBorder="1">
      <alignment/>
      <protection/>
    </xf>
    <xf numFmtId="192" fontId="13" fillId="0" borderId="3" xfId="20" applyNumberFormat="1" applyFont="1" applyBorder="1" applyAlignment="1">
      <alignment horizontal="center" vertical="center"/>
      <protection/>
    </xf>
    <xf numFmtId="199" fontId="13" fillId="0" borderId="3" xfId="20" applyNumberFormat="1" applyFont="1" applyBorder="1" applyAlignment="1">
      <alignment horizontal="center" vertical="center"/>
      <protection/>
    </xf>
    <xf numFmtId="0" fontId="15" fillId="0" borderId="0" xfId="20" applyFont="1" applyBorder="1">
      <alignment/>
      <protection/>
    </xf>
    <xf numFmtId="199" fontId="12" fillId="0" borderId="0" xfId="20" applyNumberFormat="1" applyFont="1" applyBorder="1">
      <alignment/>
      <protection/>
    </xf>
    <xf numFmtId="0" fontId="1" fillId="0" borderId="0" xfId="20" applyAlignment="1">
      <alignment horizontal="left"/>
      <protection/>
    </xf>
    <xf numFmtId="0" fontId="82" fillId="0" borderId="0" xfId="20" applyFont="1" applyBorder="1" applyAlignment="1">
      <alignment horizontal="left"/>
      <protection/>
    </xf>
    <xf numFmtId="0" fontId="83" fillId="0" borderId="2" xfId="20" applyFont="1" applyFill="1" applyBorder="1" applyAlignment="1">
      <alignment vertical="center"/>
      <protection/>
    </xf>
    <xf numFmtId="0" fontId="82" fillId="0" borderId="0" xfId="20" applyFont="1">
      <alignment/>
      <protection/>
    </xf>
    <xf numFmtId="0" fontId="10" fillId="0" borderId="26" xfId="20" applyFont="1" applyBorder="1" applyAlignment="1">
      <alignment horizontal="center" textRotation="90" wrapText="1"/>
      <protection/>
    </xf>
    <xf numFmtId="0" fontId="10" fillId="0" borderId="18" xfId="20" applyFont="1" applyBorder="1" applyAlignment="1">
      <alignment horizontal="center" textRotation="90" wrapText="1"/>
      <protection/>
    </xf>
    <xf numFmtId="0" fontId="9" fillId="0" borderId="18" xfId="20" applyFont="1" applyBorder="1" applyAlignment="1">
      <alignment horizontal="center" textRotation="90" wrapText="1"/>
      <protection/>
    </xf>
    <xf numFmtId="0" fontId="13" fillId="0" borderId="24" xfId="20" applyFont="1" applyBorder="1" applyAlignment="1">
      <alignment vertical="center" wrapText="1"/>
      <protection/>
    </xf>
    <xf numFmtId="164" fontId="13" fillId="0" borderId="27" xfId="20" applyNumberFormat="1" applyFont="1" applyBorder="1" applyAlignment="1">
      <alignment horizontal="center"/>
      <protection/>
    </xf>
    <xf numFmtId="164" fontId="13" fillId="0" borderId="24" xfId="20" applyNumberFormat="1" applyFont="1" applyBorder="1" applyAlignment="1">
      <alignment horizontal="center"/>
      <protection/>
    </xf>
    <xf numFmtId="0" fontId="12" fillId="0" borderId="0" xfId="20" applyFont="1" applyBorder="1" applyAlignment="1" quotePrefix="1">
      <alignment horizontal="left" vertical="center" indent="1"/>
      <protection/>
    </xf>
    <xf numFmtId="164" fontId="12" fillId="0" borderId="28" xfId="20" applyNumberFormat="1" applyFont="1" applyBorder="1" applyAlignment="1">
      <alignment horizontal="center"/>
      <protection/>
    </xf>
    <xf numFmtId="164" fontId="12" fillId="0" borderId="0" xfId="20" applyNumberFormat="1" applyFont="1" applyBorder="1" applyAlignment="1">
      <alignment horizontal="center"/>
      <protection/>
    </xf>
    <xf numFmtId="164" fontId="12" fillId="0" borderId="28" xfId="20" applyNumberFormat="1" applyFont="1" applyBorder="1">
      <alignment/>
      <protection/>
    </xf>
    <xf numFmtId="164" fontId="12" fillId="0" borderId="0" xfId="20" applyNumberFormat="1" applyFont="1" applyBorder="1">
      <alignment/>
      <protection/>
    </xf>
    <xf numFmtId="164" fontId="13" fillId="0" borderId="27" xfId="20" applyNumberFormat="1" applyFont="1" applyBorder="1">
      <alignment/>
      <protection/>
    </xf>
    <xf numFmtId="164" fontId="13" fillId="0" borderId="24" xfId="20" applyNumberFormat="1" applyFont="1" applyBorder="1">
      <alignment/>
      <protection/>
    </xf>
    <xf numFmtId="201" fontId="1" fillId="0" borderId="0" xfId="20" applyNumberFormat="1">
      <alignment/>
      <protection/>
    </xf>
    <xf numFmtId="0" fontId="12" fillId="0" borderId="0" xfId="20" applyFont="1" applyBorder="1" applyAlignment="1">
      <alignment horizontal="left" vertical="center" indent="2"/>
      <protection/>
    </xf>
    <xf numFmtId="0" fontId="12" fillId="0" borderId="0" xfId="20" applyFont="1" applyBorder="1" applyAlignment="1">
      <alignment horizontal="left" vertical="center" indent="3"/>
      <protection/>
    </xf>
    <xf numFmtId="164" fontId="13" fillId="0" borderId="0" xfId="27" applyFont="1" applyBorder="1" applyAlignment="1">
      <alignment horizontal="center" vertical="center" wrapText="1"/>
    </xf>
    <xf numFmtId="0" fontId="12" fillId="0" borderId="28" xfId="20" applyFont="1" applyBorder="1">
      <alignment/>
      <protection/>
    </xf>
    <xf numFmtId="0" fontId="13" fillId="0" borderId="23" xfId="20" applyFont="1" applyBorder="1" applyAlignment="1">
      <alignment vertical="center" wrapText="1"/>
      <protection/>
    </xf>
    <xf numFmtId="175" fontId="13" fillId="0" borderId="29" xfId="27" applyNumberFormat="1" applyFont="1" applyBorder="1" applyAlignment="1">
      <alignment vertical="center"/>
    </xf>
    <xf numFmtId="175" fontId="13" fillId="0" borderId="23" xfId="27" applyNumberFormat="1" applyFont="1" applyBorder="1" applyAlignment="1">
      <alignment vertical="center"/>
    </xf>
    <xf numFmtId="0" fontId="12" fillId="0" borderId="3" xfId="20" applyFont="1" applyBorder="1" applyAlignment="1">
      <alignment horizontal="left"/>
      <protection/>
    </xf>
    <xf numFmtId="202" fontId="68" fillId="0" borderId="0" xfId="20" applyNumberFormat="1" applyFont="1" applyBorder="1">
      <alignment/>
      <protection/>
    </xf>
    <xf numFmtId="0" fontId="84" fillId="0" borderId="0" xfId="41" applyAlignment="1" applyProtection="1">
      <alignment/>
      <protection/>
    </xf>
    <xf numFmtId="202" fontId="68" fillId="0" borderId="0" xfId="27" applyNumberFormat="1" applyFont="1" applyBorder="1"/>
    <xf numFmtId="0" fontId="68" fillId="0" borderId="0" xfId="20" applyFont="1" applyBorder="1" applyAlignment="1">
      <alignment horizontal="left"/>
      <protection/>
    </xf>
    <xf numFmtId="175" fontId="68" fillId="0" borderId="0" xfId="20" applyNumberFormat="1" applyFont="1" applyBorder="1">
      <alignment/>
      <protection/>
    </xf>
    <xf numFmtId="0" fontId="12" fillId="0" borderId="0" xfId="20" applyFont="1" applyBorder="1" applyAlignment="1">
      <alignment horizontal="left"/>
      <protection/>
    </xf>
    <xf numFmtId="175" fontId="12" fillId="0" borderId="0" xfId="27" applyNumberFormat="1" applyFont="1" applyBorder="1"/>
    <xf numFmtId="0" fontId="1" fillId="0" borderId="0" xfId="20" applyBorder="1" applyAlignment="1">
      <alignment horizontal="left"/>
      <protection/>
    </xf>
    <xf numFmtId="175" fontId="1" fillId="0" borderId="0" xfId="27" applyNumberFormat="1" applyBorder="1"/>
    <xf numFmtId="0" fontId="35" fillId="0" borderId="0" xfId="20" applyFont="1" applyAlignment="1">
      <alignment horizontal="center" vertical="center"/>
      <protection/>
    </xf>
    <xf numFmtId="0" fontId="18" fillId="0" borderId="0" xfId="20" applyFont="1" applyAlignment="1">
      <alignment horizontal="center"/>
      <protection/>
    </xf>
    <xf numFmtId="0" fontId="33" fillId="0" borderId="0" xfId="20" applyFont="1" applyAlignment="1">
      <alignment horizontal="center"/>
      <protection/>
    </xf>
    <xf numFmtId="0" fontId="85" fillId="0" borderId="0" xfId="20" applyFont="1">
      <alignment/>
      <protection/>
    </xf>
    <xf numFmtId="0" fontId="10" fillId="0" borderId="18" xfId="20" applyFont="1" applyFill="1" applyBorder="1" applyAlignment="1">
      <alignment horizontal="center" vertical="center" wrapText="1"/>
      <protection/>
    </xf>
    <xf numFmtId="0" fontId="86" fillId="0" borderId="18" xfId="20" applyFont="1" applyBorder="1" applyAlignment="1">
      <alignment horizontal="center" vertical="center" wrapText="1"/>
      <protection/>
    </xf>
    <xf numFmtId="174" fontId="12" fillId="0" borderId="0" xfId="25" applyNumberFormat="1" applyFont="1" applyFill="1" applyBorder="1" applyAlignment="1">
      <alignment horizontal="center" vertical="center"/>
    </xf>
    <xf numFmtId="173" fontId="13" fillId="0" borderId="0" xfId="25" applyNumberFormat="1" applyFont="1" applyFill="1" applyBorder="1" applyAlignment="1">
      <alignment horizontal="center" vertical="center"/>
    </xf>
    <xf numFmtId="174" fontId="12" fillId="0" borderId="0" xfId="20" applyNumberFormat="1" applyFont="1" applyFill="1" applyBorder="1" applyAlignment="1">
      <alignment vertical="center"/>
      <protection/>
    </xf>
    <xf numFmtId="174" fontId="13" fillId="0" borderId="3" xfId="25" applyNumberFormat="1" applyFont="1" applyFill="1" applyBorder="1" applyAlignment="1">
      <alignment horizontal="center" vertical="center"/>
    </xf>
    <xf numFmtId="0" fontId="13" fillId="0" borderId="0" xfId="20" applyFont="1" applyBorder="1" applyAlignment="1">
      <alignment horizontal="left" vertical="center" wrapText="1"/>
      <protection/>
    </xf>
    <xf numFmtId="2" fontId="12" fillId="0" borderId="0" xfId="20" applyNumberFormat="1" applyFont="1">
      <alignment/>
      <protection/>
    </xf>
    <xf numFmtId="2" fontId="1" fillId="0" borderId="0" xfId="20" applyNumberFormat="1">
      <alignment/>
      <protection/>
    </xf>
    <xf numFmtId="0" fontId="87" fillId="0" borderId="0" xfId="20" applyFont="1" applyAlignment="1">
      <alignment vertical="center"/>
      <protection/>
    </xf>
    <xf numFmtId="0" fontId="88" fillId="0" borderId="0" xfId="20" applyFont="1">
      <alignment/>
      <protection/>
    </xf>
    <xf numFmtId="0" fontId="38" fillId="0" borderId="0" xfId="20" applyFont="1">
      <alignment/>
      <protection/>
    </xf>
    <xf numFmtId="0" fontId="22" fillId="0" borderId="0" xfId="20" applyFont="1" applyAlignment="1">
      <alignment horizontal="center"/>
      <protection/>
    </xf>
    <xf numFmtId="0" fontId="22" fillId="0" borderId="0" xfId="20" applyFont="1" applyBorder="1" applyAlignment="1">
      <alignment horizontal="center"/>
      <protection/>
    </xf>
    <xf numFmtId="0" fontId="72" fillId="0" borderId="0" xfId="20" applyFont="1" applyBorder="1" applyAlignment="1">
      <alignment horizontal="center" vertical="center" wrapText="1"/>
      <protection/>
    </xf>
    <xf numFmtId="0" fontId="12" fillId="0" borderId="0" xfId="20" applyFont="1" applyBorder="1" applyAlignment="1">
      <alignment horizontal="center" vertical="center" wrapText="1"/>
      <protection/>
    </xf>
    <xf numFmtId="0" fontId="12" fillId="0" borderId="0" xfId="20" applyFont="1" applyFill="1" applyBorder="1" applyAlignment="1">
      <alignment horizontal="left" vertical="center" wrapText="1"/>
      <protection/>
    </xf>
    <xf numFmtId="203" fontId="12" fillId="0" borderId="0" xfId="34" applyNumberFormat="1" applyFont="1" applyFill="1" applyBorder="1" applyAlignment="1">
      <alignment horizontal="center" vertical="center"/>
    </xf>
    <xf numFmtId="204" fontId="13" fillId="0" borderId="0" xfId="34" applyNumberFormat="1" applyFont="1" applyFill="1" applyBorder="1" applyAlignment="1">
      <alignment horizontal="right" vertical="center"/>
    </xf>
    <xf numFmtId="4" fontId="12" fillId="0" borderId="0" xfId="42" applyNumberFormat="1" applyFont="1" applyFill="1" applyBorder="1" applyAlignment="1">
      <alignment horizontal="center" vertical="center"/>
    </xf>
    <xf numFmtId="3" fontId="12" fillId="0" borderId="0" xfId="42" applyNumberFormat="1" applyFont="1" applyFill="1" applyBorder="1" applyAlignment="1">
      <alignment horizontal="center" vertical="center"/>
    </xf>
    <xf numFmtId="2" fontId="12" fillId="0" borderId="0" xfId="34" applyNumberFormat="1" applyFont="1" applyFill="1" applyBorder="1" applyAlignment="1">
      <alignment horizontal="center" vertical="center"/>
    </xf>
    <xf numFmtId="3" fontId="13" fillId="0" borderId="0" xfId="34" applyNumberFormat="1" applyFont="1" applyFill="1" applyBorder="1" applyAlignment="1">
      <alignment horizontal="center" vertical="center"/>
    </xf>
    <xf numFmtId="2" fontId="13" fillId="0" borderId="3" xfId="34" applyNumberFormat="1" applyFont="1" applyFill="1" applyBorder="1" applyAlignment="1">
      <alignment horizontal="center" vertical="center"/>
    </xf>
    <xf numFmtId="3" fontId="13" fillId="0" borderId="3" xfId="34" applyNumberFormat="1" applyFont="1" applyFill="1" applyBorder="1" applyAlignment="1">
      <alignment horizontal="center" vertical="center"/>
    </xf>
    <xf numFmtId="4" fontId="14" fillId="0" borderId="0" xfId="42" applyNumberFormat="1" applyFont="1" applyBorder="1" applyAlignment="1">
      <alignment horizontal="center" vertical="center"/>
    </xf>
    <xf numFmtId="0" fontId="14" fillId="0" borderId="0" xfId="20" applyFont="1" applyBorder="1" applyAlignment="1">
      <alignment vertical="center"/>
      <protection/>
    </xf>
    <xf numFmtId="0" fontId="14" fillId="0" borderId="0" xfId="20" applyFont="1" applyAlignment="1">
      <alignment vertical="center"/>
      <protection/>
    </xf>
    <xf numFmtId="0" fontId="12" fillId="0" borderId="0" xfId="20" applyFont="1" applyAlignment="1">
      <alignment horizontal="center" vertical="center"/>
      <protection/>
    </xf>
    <xf numFmtId="3" fontId="12" fillId="0" borderId="0" xfId="20" applyNumberFormat="1" applyFont="1" applyAlignment="1">
      <alignment horizontal="center" vertical="center"/>
      <protection/>
    </xf>
    <xf numFmtId="0" fontId="12" fillId="0" borderId="0" xfId="20" applyFont="1" applyBorder="1" applyAlignment="1">
      <alignment horizontal="center" vertical="center"/>
      <protection/>
    </xf>
    <xf numFmtId="0" fontId="1" fillId="0" borderId="0" xfId="20" applyBorder="1" applyAlignment="1">
      <alignment vertical="center"/>
      <protection/>
    </xf>
    <xf numFmtId="3" fontId="12" fillId="0" borderId="0" xfId="20" applyNumberFormat="1" applyFont="1" applyAlignment="1">
      <alignment vertical="center"/>
      <protection/>
    </xf>
    <xf numFmtId="0" fontId="57" fillId="0" borderId="0" xfId="20" applyFont="1">
      <alignment/>
      <protection/>
    </xf>
    <xf numFmtId="0" fontId="58" fillId="0" borderId="0" xfId="20" applyFont="1">
      <alignment/>
      <protection/>
    </xf>
    <xf numFmtId="0" fontId="60" fillId="0" borderId="0" xfId="20" applyFont="1" applyBorder="1" applyAlignment="1">
      <alignment horizontal="center" vertical="center" wrapText="1"/>
      <protection/>
    </xf>
    <xf numFmtId="0" fontId="60" fillId="0" borderId="0" xfId="20" applyFont="1" applyBorder="1" applyAlignment="1">
      <alignment vertical="center" wrapText="1"/>
      <protection/>
    </xf>
    <xf numFmtId="205" fontId="12" fillId="0" borderId="0" xfId="34" applyNumberFormat="1" applyFont="1" applyFill="1" applyBorder="1" applyAlignment="1">
      <alignment horizontal="center" vertical="center"/>
    </xf>
    <xf numFmtId="207" fontId="13" fillId="0" borderId="0" xfId="43" applyNumberFormat="1" applyFont="1" applyFill="1" applyBorder="1" applyAlignment="1">
      <alignment horizontal="center" vertical="center"/>
    </xf>
    <xf numFmtId="4" fontId="12" fillId="0" borderId="0" xfId="20" applyNumberFormat="1" applyFont="1" applyFill="1" applyAlignment="1">
      <alignment vertical="center"/>
      <protection/>
    </xf>
    <xf numFmtId="2" fontId="12" fillId="0" borderId="0" xfId="20" applyNumberFormat="1" applyFont="1" applyFill="1" applyAlignment="1">
      <alignment horizontal="center" vertical="center"/>
      <protection/>
    </xf>
    <xf numFmtId="208" fontId="13" fillId="0" borderId="0" xfId="34" applyNumberFormat="1" applyFont="1" applyFill="1" applyBorder="1" applyAlignment="1">
      <alignment horizontal="center" vertical="center"/>
    </xf>
    <xf numFmtId="205" fontId="13" fillId="0" borderId="3" xfId="34" applyNumberFormat="1" applyFont="1" applyFill="1" applyBorder="1" applyAlignment="1">
      <alignment horizontal="center" vertical="center"/>
    </xf>
    <xf numFmtId="208" fontId="13" fillId="0" borderId="3" xfId="34" applyNumberFormat="1" applyFont="1" applyFill="1" applyBorder="1" applyAlignment="1">
      <alignment horizontal="center" vertical="center"/>
    </xf>
    <xf numFmtId="2" fontId="13" fillId="0" borderId="0" xfId="20" applyNumberFormat="1" applyFont="1" applyAlignment="1">
      <alignment horizontal="center" vertical="center"/>
      <protection/>
    </xf>
    <xf numFmtId="0" fontId="18" fillId="0" borderId="0" xfId="20" applyFont="1">
      <alignment/>
      <protection/>
    </xf>
    <xf numFmtId="0" fontId="4" fillId="0" borderId="0" xfId="20" applyFont="1" applyAlignment="1">
      <alignment horizontal="center"/>
      <protection/>
    </xf>
    <xf numFmtId="0" fontId="6" fillId="0" borderId="0" xfId="20" applyFont="1" applyAlignment="1">
      <alignment horizontal="center"/>
      <protection/>
    </xf>
    <xf numFmtId="0" fontId="89" fillId="0" borderId="0" xfId="20" applyFont="1" applyAlignment="1">
      <alignment horizontal="center"/>
      <protection/>
    </xf>
    <xf numFmtId="0" fontId="90" fillId="0" borderId="0" xfId="20" applyFont="1" applyBorder="1" applyAlignment="1">
      <alignment horizontal="center" vertical="center" wrapText="1"/>
      <protection/>
    </xf>
    <xf numFmtId="0" fontId="91" fillId="0" borderId="0" xfId="20" applyFont="1" applyBorder="1" applyAlignment="1">
      <alignment horizontal="center" vertical="center" wrapText="1"/>
      <protection/>
    </xf>
    <xf numFmtId="0" fontId="92" fillId="0" borderId="0" xfId="20" applyFont="1" applyBorder="1" applyAlignment="1">
      <alignment horizontal="center" vertical="center" wrapText="1"/>
      <protection/>
    </xf>
    <xf numFmtId="4" fontId="12" fillId="0" borderId="0" xfId="27" applyNumberFormat="1" applyFont="1" applyFill="1" applyBorder="1" applyAlignment="1">
      <alignment horizontal="center" vertical="center"/>
    </xf>
    <xf numFmtId="37" fontId="13" fillId="0" borderId="0" xfId="34" applyNumberFormat="1" applyFont="1" applyFill="1" applyBorder="1" applyAlignment="1">
      <alignment horizontal="center" vertical="center"/>
    </xf>
    <xf numFmtId="1" fontId="12" fillId="0" borderId="0" xfId="20" applyNumberFormat="1" applyFont="1" applyFill="1" applyBorder="1" applyAlignment="1">
      <alignment vertical="center"/>
      <protection/>
    </xf>
    <xf numFmtId="201" fontId="12" fillId="0" borderId="0" xfId="20" applyNumberFormat="1" applyFont="1" applyFill="1" applyAlignment="1">
      <alignment horizontal="center" vertical="center"/>
      <protection/>
    </xf>
    <xf numFmtId="4" fontId="13" fillId="0" borderId="3" xfId="27" applyNumberFormat="1" applyFont="1" applyFill="1" applyBorder="1" applyAlignment="1">
      <alignment horizontal="center" vertical="center"/>
    </xf>
    <xf numFmtId="37" fontId="13" fillId="0" borderId="3" xfId="34" applyNumberFormat="1" applyFont="1" applyFill="1" applyBorder="1" applyAlignment="1">
      <alignment horizontal="center" vertical="center"/>
    </xf>
    <xf numFmtId="2" fontId="14" fillId="0" borderId="0" xfId="20" applyNumberFormat="1" applyFont="1" applyAlignment="1">
      <alignment horizontal="center" vertical="center"/>
      <protection/>
    </xf>
    <xf numFmtId="0" fontId="12" fillId="0" borderId="0" xfId="20" applyFont="1" applyAlignment="1">
      <alignment horizontal="center"/>
      <protection/>
    </xf>
    <xf numFmtId="0" fontId="13" fillId="0" borderId="0" xfId="20" applyFont="1" applyAlignment="1">
      <alignment horizontal="center"/>
      <protection/>
    </xf>
    <xf numFmtId="0" fontId="14" fillId="0" borderId="0" xfId="20" applyFont="1" applyAlignment="1">
      <alignment horizontal="center"/>
      <protection/>
    </xf>
    <xf numFmtId="3" fontId="14" fillId="0" borderId="0" xfId="20" applyNumberFormat="1" applyFont="1" applyAlignment="1">
      <alignment horizontal="center"/>
      <protection/>
    </xf>
    <xf numFmtId="209" fontId="13" fillId="0" borderId="0" xfId="20" applyNumberFormat="1" applyFont="1">
      <alignment/>
      <protection/>
    </xf>
    <xf numFmtId="201" fontId="1" fillId="0" borderId="0" xfId="20" applyNumberFormat="1" applyFont="1">
      <alignment/>
      <protection/>
    </xf>
    <xf numFmtId="0" fontId="87" fillId="0" borderId="0" xfId="20" applyFont="1" applyAlignment="1">
      <alignment horizontal="centerContinuous" vertical="center"/>
      <protection/>
    </xf>
    <xf numFmtId="0" fontId="10" fillId="0" borderId="30" xfId="20" applyFont="1" applyBorder="1" applyAlignment="1">
      <alignment horizontal="center" vertical="center" wrapText="1"/>
      <protection/>
    </xf>
    <xf numFmtId="3" fontId="12" fillId="0" borderId="0" xfId="27" applyNumberFormat="1" applyFont="1" applyFill="1" applyBorder="1" applyAlignment="1">
      <alignment horizontal="center" vertical="center"/>
    </xf>
    <xf numFmtId="3" fontId="10" fillId="0" borderId="0" xfId="20" applyNumberFormat="1" applyFont="1" applyAlignment="1">
      <alignment vertical="center"/>
      <protection/>
    </xf>
    <xf numFmtId="0" fontId="1" fillId="0" borderId="0" xfId="44">
      <alignment/>
      <protection/>
    </xf>
    <xf numFmtId="210" fontId="93" fillId="2" borderId="0" xfId="44" applyNumberFormat="1" applyFont="1" applyFill="1" applyAlignment="1">
      <alignment horizontal="left"/>
      <protection/>
    </xf>
    <xf numFmtId="0" fontId="1" fillId="2" borderId="3" xfId="44" applyFill="1" applyBorder="1">
      <alignment/>
      <protection/>
    </xf>
    <xf numFmtId="0" fontId="94" fillId="2" borderId="1" xfId="44" applyFont="1" applyFill="1" applyBorder="1">
      <alignment/>
      <protection/>
    </xf>
    <xf numFmtId="0" fontId="94" fillId="2" borderId="0" xfId="44" applyFont="1" applyFill="1" applyBorder="1">
      <alignment/>
      <protection/>
    </xf>
    <xf numFmtId="0" fontId="94" fillId="2" borderId="0" xfId="44" applyFont="1" applyFill="1" applyBorder="1" applyAlignment="1">
      <alignment horizontal="center"/>
      <protection/>
    </xf>
    <xf numFmtId="0" fontId="94" fillId="2" borderId="4" xfId="44" applyFont="1" applyFill="1" applyBorder="1">
      <alignment/>
      <protection/>
    </xf>
    <xf numFmtId="37" fontId="96" fillId="2" borderId="4" xfId="44" applyNumberFormat="1" applyFont="1" applyFill="1" applyBorder="1" applyAlignment="1" applyProtection="1" quotePrefix="1">
      <alignment horizontal="center" vertical="center"/>
      <protection/>
    </xf>
    <xf numFmtId="0" fontId="97" fillId="2" borderId="19" xfId="44" applyFont="1" applyFill="1" applyBorder="1">
      <alignment/>
      <protection/>
    </xf>
    <xf numFmtId="37" fontId="97" fillId="2" borderId="19" xfId="44" applyNumberFormat="1" applyFont="1" applyFill="1" applyBorder="1" applyProtection="1">
      <alignment/>
      <protection/>
    </xf>
    <xf numFmtId="37" fontId="97" fillId="2" borderId="0" xfId="44" applyNumberFormat="1" applyFont="1" applyFill="1" applyBorder="1" applyProtection="1">
      <alignment/>
      <protection/>
    </xf>
    <xf numFmtId="0" fontId="10" fillId="2" borderId="0" xfId="44" applyFont="1" applyFill="1">
      <alignment/>
      <protection/>
    </xf>
    <xf numFmtId="211" fontId="97" fillId="2" borderId="0" xfId="44" applyNumberFormat="1" applyFont="1" applyFill="1" applyBorder="1" applyAlignment="1" applyProtection="1">
      <alignment vertical="center"/>
      <protection/>
    </xf>
    <xf numFmtId="211" fontId="98" fillId="2" borderId="0" xfId="44" applyNumberFormat="1" applyFont="1" applyFill="1" applyBorder="1" applyAlignment="1" applyProtection="1">
      <alignment vertical="center"/>
      <protection/>
    </xf>
    <xf numFmtId="211" fontId="1" fillId="0" borderId="0" xfId="44" applyNumberFormat="1">
      <alignment/>
      <protection/>
    </xf>
    <xf numFmtId="0" fontId="12" fillId="0" borderId="0" xfId="46" applyFont="1" applyBorder="1" applyAlignment="1">
      <alignment vertical="center"/>
      <protection/>
    </xf>
    <xf numFmtId="211" fontId="98" fillId="2" borderId="3" xfId="44" applyNumberFormat="1" applyFont="1" applyFill="1" applyBorder="1" applyAlignment="1" applyProtection="1">
      <alignment horizontal="left" vertical="center"/>
      <protection/>
    </xf>
    <xf numFmtId="211" fontId="98" fillId="2" borderId="3" xfId="44" applyNumberFormat="1" applyFont="1" applyFill="1" applyBorder="1" applyAlignment="1" applyProtection="1">
      <alignment vertical="center"/>
      <protection/>
    </xf>
    <xf numFmtId="211" fontId="97" fillId="2" borderId="0" xfId="44" applyNumberFormat="1" applyFont="1" applyFill="1" applyBorder="1" applyAlignment="1" applyProtection="1">
      <alignment horizontal="left" vertical="center"/>
      <protection/>
    </xf>
    <xf numFmtId="0" fontId="12" fillId="0" borderId="0" xfId="44" applyFont="1">
      <alignment/>
      <protection/>
    </xf>
    <xf numFmtId="0" fontId="99" fillId="0" borderId="0" xfId="20" applyFont="1" applyAlignment="1">
      <alignment horizontal="center"/>
      <protection/>
    </xf>
    <xf numFmtId="0" fontId="9" fillId="0" borderId="1" xfId="20" applyFont="1" applyBorder="1" applyAlignment="1">
      <alignment horizontal="center" vertical="center" wrapText="1"/>
      <protection/>
    </xf>
    <xf numFmtId="0" fontId="10" fillId="0" borderId="2" xfId="20" applyFont="1" applyBorder="1" applyAlignment="1">
      <alignment horizontal="center" vertical="center" wrapText="1"/>
      <protection/>
    </xf>
    <xf numFmtId="0" fontId="10" fillId="0" borderId="0" xfId="20" applyFont="1" applyBorder="1" applyAlignment="1">
      <alignment/>
      <protection/>
    </xf>
    <xf numFmtId="212" fontId="12" fillId="0" borderId="0" xfId="47" applyNumberFormat="1" applyFont="1" applyFill="1" applyBorder="1" applyAlignment="1">
      <alignment horizontal="center" vertical="center"/>
    </xf>
    <xf numFmtId="3" fontId="13" fillId="0" borderId="0" xfId="47" applyNumberFormat="1" applyFont="1" applyFill="1" applyBorder="1" applyAlignment="1">
      <alignment horizontal="center" vertical="center"/>
    </xf>
    <xf numFmtId="212" fontId="13" fillId="0" borderId="3" xfId="47" applyNumberFormat="1" applyFont="1" applyFill="1" applyBorder="1" applyAlignment="1">
      <alignment horizontal="center" vertical="center"/>
    </xf>
    <xf numFmtId="3" fontId="13" fillId="0" borderId="3" xfId="47" applyNumberFormat="1" applyFont="1" applyFill="1" applyBorder="1" applyAlignment="1">
      <alignment horizontal="center" vertical="center"/>
    </xf>
    <xf numFmtId="174" fontId="13" fillId="0" borderId="0" xfId="48" applyNumberFormat="1" applyFont="1" applyBorder="1" applyAlignment="1">
      <alignment horizontal="center"/>
    </xf>
    <xf numFmtId="0" fontId="60" fillId="0" borderId="0" xfId="48" applyFont="1" applyBorder="1" applyAlignment="1">
      <alignment horizontal="center"/>
    </xf>
    <xf numFmtId="174" fontId="12" fillId="0" borderId="0" xfId="20" applyNumberFormat="1" applyFont="1">
      <alignment/>
      <protection/>
    </xf>
    <xf numFmtId="0" fontId="100" fillId="0" borderId="0" xfId="46" applyFont="1" applyAlignment="1">
      <alignment/>
      <protection/>
    </xf>
    <xf numFmtId="0" fontId="1" fillId="0" borderId="0" xfId="46" applyFont="1">
      <alignment/>
      <protection/>
    </xf>
    <xf numFmtId="168" fontId="6" fillId="0" borderId="0" xfId="46" applyNumberFormat="1" applyFont="1" applyAlignment="1">
      <alignment horizontal="centerContinuous"/>
      <protection/>
    </xf>
    <xf numFmtId="0" fontId="38" fillId="0" borderId="0" xfId="46" applyFont="1">
      <alignment/>
      <protection/>
    </xf>
    <xf numFmtId="0" fontId="35" fillId="0" borderId="0" xfId="46" applyFont="1">
      <alignment/>
      <protection/>
    </xf>
    <xf numFmtId="210" fontId="101" fillId="0" borderId="0" xfId="46" applyNumberFormat="1" applyFont="1" applyAlignment="1">
      <alignment horizontal="left"/>
      <protection/>
    </xf>
    <xf numFmtId="0" fontId="1" fillId="0" borderId="0" xfId="46">
      <alignment/>
      <protection/>
    </xf>
    <xf numFmtId="0" fontId="94" fillId="0" borderId="1" xfId="46" applyFont="1" applyFill="1" applyBorder="1">
      <alignment/>
      <protection/>
    </xf>
    <xf numFmtId="0" fontId="9" fillId="0" borderId="1" xfId="46" applyFont="1" applyBorder="1" applyAlignment="1">
      <alignment horizontal="center"/>
      <protection/>
    </xf>
    <xf numFmtId="0" fontId="8" fillId="0" borderId="0" xfId="46" applyFont="1">
      <alignment/>
      <protection/>
    </xf>
    <xf numFmtId="0" fontId="94" fillId="0" borderId="0" xfId="46" applyFont="1" applyFill="1" applyBorder="1">
      <alignment/>
      <protection/>
    </xf>
    <xf numFmtId="0" fontId="9" fillId="0" borderId="0" xfId="45" applyFont="1" applyFill="1" applyBorder="1" applyAlignment="1" applyProtection="1">
      <alignment horizontal="center"/>
      <protection/>
    </xf>
    <xf numFmtId="0" fontId="9" fillId="0" borderId="0" xfId="46" applyFont="1" applyBorder="1" applyAlignment="1">
      <alignment horizontal="center"/>
      <protection/>
    </xf>
    <xf numFmtId="0" fontId="94" fillId="0" borderId="0" xfId="46" applyFont="1" applyFill="1" applyBorder="1" applyAlignment="1">
      <alignment horizontal="center"/>
      <protection/>
    </xf>
    <xf numFmtId="0" fontId="9" fillId="0" borderId="0" xfId="46" applyFont="1" applyFill="1" applyBorder="1" applyAlignment="1">
      <alignment horizontal="center"/>
      <protection/>
    </xf>
    <xf numFmtId="0" fontId="94" fillId="0" borderId="4" xfId="46" applyFont="1" applyFill="1" applyBorder="1">
      <alignment/>
      <protection/>
    </xf>
    <xf numFmtId="37" fontId="94" fillId="0" borderId="4" xfId="46" applyNumberFormat="1" applyFont="1" applyFill="1" applyBorder="1" applyAlignment="1" applyProtection="1" quotePrefix="1">
      <alignment horizontal="center" vertical="center"/>
      <protection/>
    </xf>
    <xf numFmtId="0" fontId="9" fillId="0" borderId="4" xfId="46" applyFont="1" applyBorder="1" applyAlignment="1">
      <alignment horizontal="center"/>
      <protection/>
    </xf>
    <xf numFmtId="0" fontId="97" fillId="0" borderId="19" xfId="46" applyFont="1" applyFill="1" applyBorder="1">
      <alignment/>
      <protection/>
    </xf>
    <xf numFmtId="37" fontId="97" fillId="0" borderId="19" xfId="46" applyNumberFormat="1" applyFont="1" applyFill="1" applyBorder="1" applyProtection="1">
      <alignment/>
      <protection/>
    </xf>
    <xf numFmtId="37" fontId="97" fillId="0" borderId="0" xfId="46" applyNumberFormat="1" applyFont="1" applyFill="1" applyBorder="1" applyProtection="1">
      <alignment/>
      <protection/>
    </xf>
    <xf numFmtId="0" fontId="12" fillId="0" borderId="19" xfId="46" applyFont="1" applyBorder="1" applyAlignment="1">
      <alignment horizontal="center"/>
      <protection/>
    </xf>
    <xf numFmtId="0" fontId="12" fillId="0" borderId="0" xfId="46" applyFont="1" applyBorder="1" applyAlignment="1">
      <alignment horizontal="left" vertical="center" wrapText="1"/>
      <protection/>
    </xf>
    <xf numFmtId="175" fontId="97" fillId="0" borderId="0" xfId="46" applyNumberFormat="1" applyFont="1" applyFill="1" applyBorder="1" applyAlignment="1" applyProtection="1">
      <alignment vertical="center"/>
      <protection/>
    </xf>
    <xf numFmtId="2" fontId="13" fillId="0" borderId="0" xfId="46" applyNumberFormat="1" applyFont="1" applyBorder="1" applyAlignment="1">
      <alignment horizontal="center" vertical="center"/>
      <protection/>
    </xf>
    <xf numFmtId="10" fontId="12" fillId="0" borderId="0" xfId="36" applyNumberFormat="1" applyFont="1" applyBorder="1" applyAlignment="1">
      <alignment horizontal="left" vertical="center" wrapText="1"/>
    </xf>
    <xf numFmtId="0" fontId="13" fillId="0" borderId="0" xfId="46" applyFont="1" applyBorder="1" applyAlignment="1">
      <alignment horizontal="left" vertical="center" wrapText="1"/>
      <protection/>
    </xf>
    <xf numFmtId="175" fontId="98" fillId="0" borderId="0" xfId="46" applyNumberFormat="1" applyFont="1" applyFill="1" applyBorder="1" applyAlignment="1" applyProtection="1">
      <alignment vertical="center"/>
      <protection/>
    </xf>
    <xf numFmtId="2" fontId="13" fillId="0" borderId="3" xfId="46" applyNumberFormat="1" applyFont="1" applyBorder="1" applyAlignment="1">
      <alignment horizontal="center" vertical="center"/>
      <protection/>
    </xf>
    <xf numFmtId="164" fontId="1" fillId="0" borderId="0" xfId="46" applyNumberFormat="1" applyFont="1">
      <alignment/>
      <protection/>
    </xf>
    <xf numFmtId="0" fontId="97" fillId="0" borderId="0" xfId="46" applyFont="1" applyFill="1" applyBorder="1" applyAlignment="1">
      <alignment/>
      <protection/>
    </xf>
    <xf numFmtId="0" fontId="12" fillId="0" borderId="0" xfId="46" applyFont="1">
      <alignment/>
      <protection/>
    </xf>
    <xf numFmtId="0" fontId="97" fillId="0" borderId="0" xfId="46" applyFont="1" applyFill="1" applyBorder="1">
      <alignment/>
      <protection/>
    </xf>
    <xf numFmtId="0" fontId="14" fillId="0" borderId="0" xfId="46" applyFont="1">
      <alignment/>
      <protection/>
    </xf>
    <xf numFmtId="0" fontId="102" fillId="0" borderId="0" xfId="46" applyFont="1" applyFill="1" applyBorder="1">
      <alignment/>
      <protection/>
    </xf>
    <xf numFmtId="211" fontId="1" fillId="0" borderId="0" xfId="46" applyNumberFormat="1" applyFont="1">
      <alignment/>
      <protection/>
    </xf>
    <xf numFmtId="10" fontId="1" fillId="0" borderId="0" xfId="36" applyNumberFormat="1" applyFont="1"/>
    <xf numFmtId="0" fontId="2" fillId="0" borderId="0" xfId="49" applyFont="1" applyFill="1" applyAlignment="1">
      <alignment/>
      <protection/>
    </xf>
    <xf numFmtId="0" fontId="1" fillId="0" borderId="0" xfId="49" applyFill="1">
      <alignment/>
      <protection/>
    </xf>
    <xf numFmtId="0" fontId="32" fillId="0" borderId="0" xfId="49" applyFont="1" applyFill="1">
      <alignment/>
      <protection/>
    </xf>
    <xf numFmtId="0" fontId="20" fillId="0" borderId="0" xfId="49" applyFont="1" applyFill="1">
      <alignment/>
      <protection/>
    </xf>
    <xf numFmtId="0" fontId="52" fillId="0" borderId="0" xfId="49" applyFont="1" applyFill="1">
      <alignment/>
      <protection/>
    </xf>
    <xf numFmtId="0" fontId="103" fillId="0" borderId="0" xfId="35" applyFont="1" applyFill="1" applyBorder="1" applyAlignment="1" applyProtection="1">
      <alignment/>
      <protection/>
    </xf>
    <xf numFmtId="0" fontId="10" fillId="0" borderId="0" xfId="49" applyFont="1" applyFill="1" applyBorder="1">
      <alignment/>
      <protection/>
    </xf>
    <xf numFmtId="0" fontId="18" fillId="0" borderId="18" xfId="49" applyFont="1" applyFill="1" applyBorder="1" applyAlignment="1">
      <alignment horizontal="center" vertical="center" wrapText="1"/>
      <protection/>
    </xf>
    <xf numFmtId="0" fontId="10" fillId="0" borderId="18" xfId="49" applyFont="1" applyFill="1" applyBorder="1" applyAlignment="1">
      <alignment horizontal="center" vertical="center" wrapText="1"/>
      <protection/>
    </xf>
    <xf numFmtId="0" fontId="9" fillId="0" borderId="18" xfId="49" applyFont="1" applyFill="1" applyBorder="1" applyAlignment="1">
      <alignment horizontal="center" vertical="center" wrapText="1"/>
      <protection/>
    </xf>
    <xf numFmtId="0" fontId="1" fillId="0" borderId="0" xfId="49" applyFont="1" applyFill="1">
      <alignment/>
      <protection/>
    </xf>
    <xf numFmtId="0" fontId="13" fillId="0" borderId="0" xfId="49" applyFont="1" applyFill="1" applyBorder="1">
      <alignment/>
      <protection/>
    </xf>
    <xf numFmtId="4" fontId="12" fillId="0" borderId="0" xfId="49" applyNumberFormat="1" applyFont="1" applyFill="1" applyBorder="1">
      <alignment/>
      <protection/>
    </xf>
    <xf numFmtId="4" fontId="13" fillId="0" borderId="0" xfId="49" applyNumberFormat="1" applyFont="1" applyFill="1" applyBorder="1">
      <alignment/>
      <protection/>
    </xf>
    <xf numFmtId="0" fontId="14" fillId="0" borderId="0" xfId="49" applyFont="1" applyFill="1">
      <alignment/>
      <protection/>
    </xf>
    <xf numFmtId="0" fontId="12" fillId="0" borderId="0" xfId="50" applyFont="1" applyFill="1" applyBorder="1" applyProtection="1">
      <alignment/>
      <protection/>
    </xf>
    <xf numFmtId="213" fontId="13" fillId="0" borderId="0" xfId="51" applyNumberFormat="1" applyFont="1" applyFill="1" applyBorder="1" applyAlignment="1">
      <alignment horizontal="right"/>
    </xf>
    <xf numFmtId="0" fontId="12" fillId="0" borderId="0" xfId="49" applyFont="1" applyFill="1" applyBorder="1">
      <alignment/>
      <protection/>
    </xf>
    <xf numFmtId="213" fontId="12" fillId="0" borderId="0" xfId="51" applyNumberFormat="1" applyFont="1" applyFill="1" applyBorder="1" applyAlignment="1">
      <alignment horizontal="right"/>
    </xf>
    <xf numFmtId="213" fontId="14" fillId="0" borderId="0" xfId="49" applyNumberFormat="1" applyFont="1" applyFill="1">
      <alignment/>
      <protection/>
    </xf>
    <xf numFmtId="0" fontId="13" fillId="0" borderId="0" xfId="20" applyFont="1" applyFill="1" applyBorder="1">
      <alignment/>
      <protection/>
    </xf>
    <xf numFmtId="214" fontId="12" fillId="0" borderId="0" xfId="51" applyNumberFormat="1" applyFont="1" applyFill="1" applyBorder="1" applyAlignment="1">
      <alignment horizontal="center"/>
    </xf>
    <xf numFmtId="0" fontId="12" fillId="0" borderId="0" xfId="20" applyFont="1" applyFill="1" applyBorder="1">
      <alignment/>
      <protection/>
    </xf>
    <xf numFmtId="213" fontId="12" fillId="0" borderId="0" xfId="51" applyNumberFormat="1" applyFont="1" applyFill="1" applyBorder="1" applyAlignment="1">
      <alignment horizontal="center"/>
    </xf>
    <xf numFmtId="215" fontId="12" fillId="0" borderId="0" xfId="51" applyNumberFormat="1" applyFont="1" applyFill="1" applyBorder="1" applyAlignment="1">
      <alignment horizontal="right"/>
    </xf>
    <xf numFmtId="216" fontId="12" fillId="0" borderId="0" xfId="51" applyNumberFormat="1" applyFont="1" applyFill="1" applyBorder="1" applyAlignment="1">
      <alignment horizontal="right"/>
    </xf>
    <xf numFmtId="0" fontId="89" fillId="0" borderId="3" xfId="49" applyFont="1" applyFill="1" applyBorder="1">
      <alignment/>
      <protection/>
    </xf>
    <xf numFmtId="217" fontId="89" fillId="0" borderId="3" xfId="49" applyNumberFormat="1" applyFont="1" applyFill="1" applyBorder="1">
      <alignment/>
      <protection/>
    </xf>
    <xf numFmtId="217" fontId="22" fillId="0" borderId="3" xfId="49" applyNumberFormat="1" applyFont="1" applyFill="1" applyBorder="1">
      <alignment/>
      <protection/>
    </xf>
    <xf numFmtId="0" fontId="12" fillId="0" borderId="0" xfId="50" applyFont="1" applyFill="1" applyAlignment="1" applyProtection="1">
      <alignment vertical="center"/>
      <protection/>
    </xf>
    <xf numFmtId="0" fontId="15" fillId="0" borderId="0" xfId="49" applyFont="1" applyFill="1" applyBorder="1">
      <alignment/>
      <protection/>
    </xf>
    <xf numFmtId="0" fontId="31" fillId="0" borderId="0" xfId="49" applyFont="1" applyFill="1" applyBorder="1">
      <alignment/>
      <protection/>
    </xf>
    <xf numFmtId="0" fontId="31" fillId="0" borderId="0" xfId="49" applyFont="1" applyFill="1">
      <alignment/>
      <protection/>
    </xf>
    <xf numFmtId="0" fontId="12" fillId="0" borderId="0" xfId="20" applyFont="1" applyFill="1" applyAlignment="1">
      <alignment horizontal="left" vertical="center" indent="2"/>
      <protection/>
    </xf>
    <xf numFmtId="1" fontId="10" fillId="0" borderId="0" xfId="49" applyNumberFormat="1" applyFont="1" applyFill="1" applyBorder="1">
      <alignment/>
      <protection/>
    </xf>
    <xf numFmtId="0" fontId="12" fillId="0" borderId="0" xfId="44" applyFont="1" applyAlignment="1">
      <alignment vertical="center"/>
      <protection/>
    </xf>
    <xf numFmtId="218" fontId="14" fillId="0" borderId="0" xfId="52" applyNumberFormat="1" applyFont="1" applyFill="1" applyBorder="1"/>
    <xf numFmtId="0" fontId="1" fillId="0" borderId="0" xfId="49" applyFill="1" applyBorder="1">
      <alignment/>
      <protection/>
    </xf>
    <xf numFmtId="0" fontId="9" fillId="0" borderId="21" xfId="20" applyFont="1" applyFill="1" applyBorder="1" applyAlignment="1">
      <alignment horizontal="center" vertical="center"/>
      <protection/>
    </xf>
    <xf numFmtId="188" fontId="9" fillId="0" borderId="20" xfId="35" applyNumberFormat="1" applyFont="1" applyFill="1" applyBorder="1" applyAlignment="1" applyProtection="1">
      <alignment horizontal="center"/>
      <protection/>
    </xf>
    <xf numFmtId="185" fontId="9" fillId="0" borderId="20" xfId="35" applyNumberFormat="1" applyFont="1" applyFill="1" applyBorder="1" applyAlignment="1" applyProtection="1">
      <alignment horizontal="center" vertical="center"/>
      <protection/>
    </xf>
    <xf numFmtId="185" fontId="9" fillId="0" borderId="20" xfId="35" applyNumberFormat="1" applyFont="1" applyFill="1" applyBorder="1" applyAlignment="1" applyProtection="1">
      <alignment horizontal="center"/>
      <protection/>
    </xf>
    <xf numFmtId="0" fontId="33" fillId="0" borderId="0" xfId="20" applyFont="1" applyBorder="1" applyAlignment="1">
      <alignment horizontal="center"/>
      <protection/>
    </xf>
    <xf numFmtId="0" fontId="10" fillId="0" borderId="18" xfId="20" applyFont="1" applyBorder="1" applyAlignment="1">
      <alignment horizontal="center" vertical="center"/>
      <protection/>
    </xf>
    <xf numFmtId="3" fontId="12" fillId="0" borderId="0" xfId="20" applyNumberFormat="1" applyFont="1" applyBorder="1" applyAlignment="1">
      <alignment horizontal="center"/>
      <protection/>
    </xf>
    <xf numFmtId="3" fontId="13" fillId="0" borderId="0" xfId="20" applyNumberFormat="1" applyFont="1" applyBorder="1" applyAlignment="1">
      <alignment horizontal="center"/>
      <protection/>
    </xf>
    <xf numFmtId="3" fontId="12" fillId="0" borderId="0" xfId="20" applyNumberFormat="1" applyFont="1" applyFill="1" applyBorder="1" applyAlignment="1">
      <alignment horizontal="center"/>
      <protection/>
    </xf>
    <xf numFmtId="3" fontId="13" fillId="0" borderId="0" xfId="20" applyNumberFormat="1" applyFont="1" applyFill="1" applyBorder="1" applyAlignment="1">
      <alignment horizontal="center"/>
      <protection/>
    </xf>
    <xf numFmtId="0" fontId="13" fillId="0" borderId="3" xfId="20" applyFont="1" applyBorder="1" applyAlignment="1">
      <alignment vertical="center"/>
      <protection/>
    </xf>
    <xf numFmtId="3" fontId="13" fillId="0" borderId="3" xfId="20" applyNumberFormat="1" applyFont="1" applyFill="1" applyBorder="1" applyAlignment="1">
      <alignment horizontal="center" vertical="center"/>
      <protection/>
    </xf>
    <xf numFmtId="0" fontId="104" fillId="0" borderId="0" xfId="20" applyFont="1" applyAlignment="1">
      <alignment vertical="center"/>
      <protection/>
    </xf>
    <xf numFmtId="0" fontId="18" fillId="0" borderId="0" xfId="20" applyFont="1" applyAlignment="1">
      <alignment horizontal="centerContinuous" vertical="center"/>
      <protection/>
    </xf>
    <xf numFmtId="0" fontId="35" fillId="0" borderId="0" xfId="20" applyFont="1" applyAlignment="1">
      <alignment horizontal="centerContinuous" vertical="center"/>
      <protection/>
    </xf>
    <xf numFmtId="0" fontId="1" fillId="0" borderId="0" xfId="20" applyFont="1" applyAlignment="1">
      <alignment vertical="center"/>
      <protection/>
    </xf>
    <xf numFmtId="0" fontId="1" fillId="0" borderId="0" xfId="20" applyFont="1" applyAlignment="1">
      <alignment horizontal="center" vertical="center"/>
      <protection/>
    </xf>
    <xf numFmtId="0" fontId="94" fillId="0" borderId="18" xfId="20" applyFont="1" applyBorder="1" applyAlignment="1">
      <alignment horizontal="center" vertical="center" wrapText="1"/>
      <protection/>
    </xf>
    <xf numFmtId="17" fontId="10" fillId="0" borderId="18" xfId="20" applyNumberFormat="1" applyFont="1" applyBorder="1" applyAlignment="1">
      <alignment horizontal="center" vertical="center" wrapText="1"/>
      <protection/>
    </xf>
    <xf numFmtId="0" fontId="9" fillId="0" borderId="19" xfId="20" applyFont="1" applyBorder="1" applyAlignment="1">
      <alignment horizontal="center" vertical="center" wrapText="1"/>
      <protection/>
    </xf>
    <xf numFmtId="0" fontId="10" fillId="0" borderId="0" xfId="20" applyFont="1" applyFill="1">
      <alignment/>
      <protection/>
    </xf>
    <xf numFmtId="0" fontId="98" fillId="0" borderId="0" xfId="20" applyFont="1" applyBorder="1" applyAlignment="1">
      <alignment horizontal="center" vertical="center" wrapText="1"/>
      <protection/>
    </xf>
    <xf numFmtId="0" fontId="53" fillId="0" borderId="0" xfId="20" applyFont="1" applyBorder="1" applyAlignment="1">
      <alignment horizontal="center" vertical="center" wrapText="1"/>
      <protection/>
    </xf>
    <xf numFmtId="0" fontId="17" fillId="0" borderId="0" xfId="20" applyFont="1" applyBorder="1" applyAlignment="1">
      <alignment horizontal="center" vertical="center" wrapText="1"/>
      <protection/>
    </xf>
    <xf numFmtId="0" fontId="13" fillId="0" borderId="0" xfId="20" applyFont="1" applyFill="1" applyBorder="1" applyAlignment="1">
      <alignment horizontal="left" vertical="center" wrapText="1"/>
      <protection/>
    </xf>
    <xf numFmtId="37" fontId="98" fillId="0" borderId="0" xfId="53" applyNumberFormat="1" applyFont="1" applyFill="1" applyBorder="1" applyAlignment="1">
      <alignment horizontal="center" vertical="center"/>
    </xf>
    <xf numFmtId="37" fontId="13" fillId="0" borderId="0" xfId="54" applyNumberFormat="1" applyFont="1" applyFill="1" applyBorder="1" applyAlignment="1">
      <alignment horizontal="center" vertical="center"/>
    </xf>
    <xf numFmtId="4" fontId="13" fillId="0" borderId="0" xfId="54" applyNumberFormat="1" applyFont="1" applyFill="1" applyBorder="1" applyAlignment="1">
      <alignment horizontal="center" vertical="center"/>
    </xf>
    <xf numFmtId="172" fontId="13" fillId="3" borderId="0" xfId="54" applyFont="1" applyFill="1" applyBorder="1" applyAlignment="1">
      <alignment horizontal="center" vertical="center"/>
    </xf>
    <xf numFmtId="37" fontId="97" fillId="0" borderId="0" xfId="53" applyNumberFormat="1" applyFont="1" applyFill="1" applyBorder="1" applyAlignment="1">
      <alignment horizontal="center" vertical="center"/>
    </xf>
    <xf numFmtId="37" fontId="12" fillId="0" borderId="0" xfId="54" applyNumberFormat="1" applyFont="1" applyFill="1" applyBorder="1" applyAlignment="1">
      <alignment horizontal="center" vertical="center"/>
    </xf>
    <xf numFmtId="172" fontId="12" fillId="0" borderId="0" xfId="54" applyFont="1" applyBorder="1" applyAlignment="1">
      <alignment horizontal="center" vertical="center"/>
    </xf>
    <xf numFmtId="172" fontId="12" fillId="3" borderId="0" xfId="54" applyFont="1" applyFill="1" applyBorder="1" applyAlignment="1">
      <alignment horizontal="center" vertical="center"/>
    </xf>
    <xf numFmtId="37" fontId="14" fillId="0" borderId="0" xfId="20" applyNumberFormat="1" applyFont="1" applyFill="1">
      <alignment/>
      <protection/>
    </xf>
    <xf numFmtId="0" fontId="13" fillId="0" borderId="0" xfId="20" applyFont="1" applyFill="1" applyBorder="1" applyAlignment="1">
      <alignment horizontal="left" vertical="center"/>
      <protection/>
    </xf>
    <xf numFmtId="172" fontId="13" fillId="0" borderId="0" xfId="54" applyFont="1" applyBorder="1" applyAlignment="1">
      <alignment horizontal="center" vertical="center"/>
    </xf>
    <xf numFmtId="0" fontId="17" fillId="0" borderId="0" xfId="20" applyFont="1" applyFill="1">
      <alignment/>
      <protection/>
    </xf>
    <xf numFmtId="172" fontId="17" fillId="0" borderId="0" xfId="54" applyFont="1" applyBorder="1" applyAlignment="1">
      <alignment horizontal="center" vertical="center"/>
    </xf>
    <xf numFmtId="37" fontId="17" fillId="0" borderId="0" xfId="20" applyNumberFormat="1" applyFont="1" applyFill="1">
      <alignment/>
      <protection/>
    </xf>
    <xf numFmtId="0" fontId="13" fillId="0" borderId="3" xfId="20" applyFont="1" applyFill="1" applyBorder="1" applyAlignment="1">
      <alignment horizontal="left" vertical="center"/>
      <protection/>
    </xf>
    <xf numFmtId="172" fontId="13" fillId="0" borderId="3" xfId="54" applyFont="1" applyFill="1" applyBorder="1" applyAlignment="1">
      <alignment horizontal="center" vertical="center"/>
    </xf>
    <xf numFmtId="172" fontId="105" fillId="0" borderId="0" xfId="54" applyFont="1" applyFill="1" applyBorder="1" applyAlignment="1">
      <alignment horizontal="center" vertical="center"/>
    </xf>
    <xf numFmtId="172" fontId="22" fillId="0" borderId="0" xfId="54" applyFont="1" applyBorder="1" applyAlignment="1">
      <alignment horizontal="center" vertical="center"/>
    </xf>
    <xf numFmtId="219" fontId="15" fillId="0" borderId="0" xfId="20" applyNumberFormat="1" applyFont="1" applyAlignment="1">
      <alignment vertical="center"/>
      <protection/>
    </xf>
    <xf numFmtId="0" fontId="37" fillId="0" borderId="0" xfId="20" applyFont="1" applyAlignment="1">
      <alignment vertical="center"/>
      <protection/>
    </xf>
    <xf numFmtId="0" fontId="106" fillId="0" borderId="0" xfId="55" applyFont="1" applyFill="1" applyAlignment="1">
      <alignment horizontal="centerContinuous" vertical="center"/>
      <protection/>
    </xf>
    <xf numFmtId="0" fontId="43" fillId="0" borderId="0" xfId="55" applyFont="1">
      <alignment/>
      <protection/>
    </xf>
    <xf numFmtId="0" fontId="107" fillId="0" borderId="0" xfId="55" applyFont="1" applyAlignment="1">
      <alignment horizontal="centerContinuous" vertical="center"/>
      <protection/>
    </xf>
    <xf numFmtId="0" fontId="4" fillId="0" borderId="0" xfId="55" applyFont="1" applyAlignment="1">
      <alignment horizontal="centerContinuous" vertical="center"/>
      <protection/>
    </xf>
    <xf numFmtId="0" fontId="57" fillId="0" borderId="0" xfId="55" applyFont="1" applyAlignment="1">
      <alignment horizontal="centerContinuous" vertical="center"/>
      <protection/>
    </xf>
    <xf numFmtId="0" fontId="7" fillId="0" borderId="0" xfId="55" applyFont="1" applyAlignment="1">
      <alignment horizontal="centerContinuous" vertical="center"/>
      <protection/>
    </xf>
    <xf numFmtId="0" fontId="9" fillId="0" borderId="31" xfId="55" applyFont="1" applyFill="1" applyBorder="1" applyAlignment="1">
      <alignment horizontal="center" vertical="center"/>
      <protection/>
    </xf>
    <xf numFmtId="0" fontId="9" fillId="0" borderId="4" xfId="55" applyFont="1" applyFill="1" applyBorder="1" applyAlignment="1">
      <alignment horizontal="center" vertical="center"/>
      <protection/>
    </xf>
    <xf numFmtId="0" fontId="9" fillId="0" borderId="32" xfId="55" applyFont="1" applyFill="1" applyBorder="1" applyAlignment="1">
      <alignment horizontal="center" vertical="center"/>
      <protection/>
    </xf>
    <xf numFmtId="0" fontId="12" fillId="0" borderId="0" xfId="55" applyFont="1">
      <alignment/>
      <protection/>
    </xf>
    <xf numFmtId="0" fontId="1" fillId="0" borderId="33" xfId="20" applyBorder="1">
      <alignment/>
      <protection/>
    </xf>
    <xf numFmtId="0" fontId="4" fillId="0" borderId="0" xfId="20" applyFont="1" applyFill="1" applyProtection="1">
      <alignment/>
      <protection/>
    </xf>
    <xf numFmtId="168" fontId="6" fillId="0" borderId="0" xfId="20" applyNumberFormat="1" applyFont="1" applyFill="1" applyProtection="1">
      <alignment/>
      <protection/>
    </xf>
    <xf numFmtId="168" fontId="6" fillId="0" borderId="0" xfId="20" applyNumberFormat="1" applyFont="1" applyFill="1" applyAlignment="1" applyProtection="1">
      <alignment horizontal="centerContinuous" vertical="center"/>
      <protection locked="0"/>
    </xf>
    <xf numFmtId="0" fontId="6" fillId="0" borderId="0" xfId="20" applyFont="1" applyFill="1" applyAlignment="1" applyProtection="1">
      <alignment horizontal="centerContinuous" vertical="center"/>
      <protection/>
    </xf>
    <xf numFmtId="0" fontId="6" fillId="0" borderId="0" xfId="20" applyFont="1" applyFill="1" applyProtection="1">
      <alignment/>
      <protection/>
    </xf>
    <xf numFmtId="0" fontId="18" fillId="0" borderId="0" xfId="20" applyFont="1" applyFill="1" applyAlignment="1" applyProtection="1">
      <alignment/>
      <protection/>
    </xf>
    <xf numFmtId="0" fontId="9" fillId="0" borderId="1" xfId="20" applyFont="1" applyFill="1" applyBorder="1" applyAlignment="1" applyProtection="1">
      <alignment horizontal="center" vertical="center" wrapText="1"/>
      <protection/>
    </xf>
    <xf numFmtId="0" fontId="9" fillId="0" borderId="1" xfId="20" applyFont="1" applyFill="1" applyBorder="1" applyAlignment="1" applyProtection="1">
      <alignment horizontal="center" vertical="center"/>
      <protection/>
    </xf>
    <xf numFmtId="0" fontId="8" fillId="0" borderId="0" xfId="20" applyFont="1" applyFill="1" applyBorder="1" applyAlignment="1" applyProtection="1">
      <alignment/>
      <protection/>
    </xf>
    <xf numFmtId="0" fontId="9" fillId="0" borderId="0" xfId="20" applyFont="1" applyFill="1" applyBorder="1" applyAlignment="1" applyProtection="1">
      <alignment horizontal="center" vertical="center" wrapText="1"/>
      <protection/>
    </xf>
    <xf numFmtId="0" fontId="10" fillId="0" borderId="24" xfId="20" applyFont="1" applyFill="1" applyBorder="1" applyAlignment="1" applyProtection="1">
      <alignment horizontal="centerContinuous" vertical="center" wrapText="1"/>
      <protection/>
    </xf>
    <xf numFmtId="0" fontId="10" fillId="0" borderId="24" xfId="20" applyFont="1" applyFill="1" applyBorder="1" applyAlignment="1" applyProtection="1">
      <alignment horizontal="center" vertical="center" wrapText="1"/>
      <protection/>
    </xf>
    <xf numFmtId="0" fontId="8" fillId="0" borderId="0" xfId="20" applyFont="1" applyFill="1" applyBorder="1" applyAlignment="1" applyProtection="1">
      <alignment vertical="center"/>
      <protection/>
    </xf>
    <xf numFmtId="0" fontId="8" fillId="0" borderId="0" xfId="20" applyFont="1" applyFill="1" applyBorder="1" applyAlignment="1" applyProtection="1">
      <alignment horizontal="center" vertical="center"/>
      <protection/>
    </xf>
    <xf numFmtId="0" fontId="10" fillId="0" borderId="23" xfId="20" applyFont="1" applyFill="1" applyBorder="1" applyAlignment="1" applyProtection="1">
      <alignment horizontal="center" vertical="center"/>
      <protection/>
    </xf>
    <xf numFmtId="0" fontId="10" fillId="0" borderId="2" xfId="20" applyFont="1" applyFill="1" applyBorder="1" applyAlignment="1" applyProtection="1">
      <alignment horizontal="center" vertical="center"/>
      <protection/>
    </xf>
    <xf numFmtId="0" fontId="108" fillId="0" borderId="0" xfId="20" applyFont="1" applyFill="1" applyBorder="1" applyAlignment="1">
      <alignment horizontal="center" vertical="top"/>
      <protection/>
    </xf>
    <xf numFmtId="0" fontId="108" fillId="0" borderId="0" xfId="20" applyFont="1" applyFill="1" applyBorder="1" applyAlignment="1" applyProtection="1">
      <alignment horizontal="center" vertical="center"/>
      <protection/>
    </xf>
    <xf numFmtId="0" fontId="62" fillId="0" borderId="0" xfId="20" applyFont="1" applyFill="1" applyBorder="1" applyAlignment="1" applyProtection="1">
      <alignment vertical="center"/>
      <protection/>
    </xf>
    <xf numFmtId="0" fontId="109" fillId="0" borderId="0" xfId="20" applyFont="1" applyFill="1" applyBorder="1" applyAlignment="1" applyProtection="1">
      <alignment vertical="center"/>
      <protection/>
    </xf>
    <xf numFmtId="0" fontId="59" fillId="0" borderId="0" xfId="20" applyFont="1" applyFill="1" applyBorder="1" applyAlignment="1" applyProtection="1">
      <alignment horizontal="center" vertical="center"/>
      <protection/>
    </xf>
    <xf numFmtId="0" fontId="59" fillId="0" borderId="0" xfId="20" applyFont="1" applyFill="1" applyBorder="1" applyAlignment="1" applyProtection="1">
      <alignment vertical="center"/>
      <protection/>
    </xf>
    <xf numFmtId="175" fontId="110" fillId="0" borderId="0" xfId="56" applyNumberFormat="1" applyFont="1" applyFill="1" applyBorder="1" applyAlignment="1" applyProtection="1">
      <alignment vertical="center"/>
      <protection hidden="1"/>
    </xf>
    <xf numFmtId="3" fontId="111" fillId="0" borderId="0" xfId="57" applyNumberFormat="1" applyFont="1" applyFill="1" applyBorder="1" applyAlignment="1" applyProtection="1">
      <alignment vertical="center"/>
      <protection/>
    </xf>
    <xf numFmtId="0" fontId="13" fillId="0" borderId="0" xfId="20" applyFont="1" applyFill="1" applyBorder="1" applyAlignment="1" applyProtection="1">
      <alignment horizontal="left" vertical="center"/>
      <protection/>
    </xf>
    <xf numFmtId="0" fontId="12" fillId="0" borderId="0" xfId="20" applyFont="1" applyFill="1" applyBorder="1" applyAlignment="1" applyProtection="1">
      <alignment vertical="center"/>
      <protection/>
    </xf>
    <xf numFmtId="0" fontId="12" fillId="0" borderId="0" xfId="20" applyFont="1" applyFill="1" applyBorder="1" applyAlignment="1" applyProtection="1">
      <alignment horizontal="center" vertical="center"/>
      <protection/>
    </xf>
    <xf numFmtId="0" fontId="111" fillId="0" borderId="0" xfId="20" applyFont="1" applyFill="1" applyBorder="1" applyAlignment="1" applyProtection="1">
      <alignment vertical="center"/>
      <protection hidden="1"/>
    </xf>
    <xf numFmtId="3" fontId="13" fillId="0" borderId="0" xfId="57" applyNumberFormat="1" applyFont="1" applyFill="1" applyBorder="1" applyAlignment="1" applyProtection="1">
      <alignment vertical="center"/>
      <protection/>
    </xf>
    <xf numFmtId="3" fontId="12" fillId="0" borderId="0" xfId="20" applyNumberFormat="1" applyFont="1" applyFill="1" applyBorder="1" applyAlignment="1" applyProtection="1">
      <alignment vertical="center"/>
      <protection/>
    </xf>
    <xf numFmtId="0" fontId="12" fillId="0" borderId="0" xfId="20" applyFont="1" applyFill="1" applyBorder="1" applyAlignment="1" applyProtection="1">
      <alignment horizontal="right" vertical="center"/>
      <protection/>
    </xf>
    <xf numFmtId="3" fontId="12" fillId="0" borderId="0" xfId="20" applyNumberFormat="1" applyFont="1" applyFill="1" applyBorder="1" applyAlignment="1" applyProtection="1">
      <alignment horizontal="right" vertical="center"/>
      <protection hidden="1"/>
    </xf>
    <xf numFmtId="3" fontId="12" fillId="0" borderId="0" xfId="57" applyNumberFormat="1" applyFont="1" applyFill="1" applyBorder="1" applyAlignment="1" applyProtection="1">
      <alignment vertical="center"/>
      <protection/>
    </xf>
    <xf numFmtId="3" fontId="12" fillId="0" borderId="0" xfId="20" applyNumberFormat="1" applyFont="1" applyFill="1" applyBorder="1" applyAlignment="1" applyProtection="1">
      <alignment horizontal="right" vertical="center"/>
      <protection/>
    </xf>
    <xf numFmtId="3" fontId="12" fillId="0" borderId="0" xfId="20" applyNumberFormat="1" applyFont="1" applyFill="1" applyBorder="1" applyAlignment="1" applyProtection="1">
      <alignment horizontal="center" vertical="center"/>
      <protection hidden="1"/>
    </xf>
    <xf numFmtId="3" fontId="14" fillId="0" borderId="0" xfId="20" applyNumberFormat="1" applyFont="1" applyFill="1">
      <alignment/>
      <protection/>
    </xf>
    <xf numFmtId="3" fontId="14" fillId="0" borderId="0" xfId="20" applyNumberFormat="1" applyFont="1">
      <alignment/>
      <protection/>
    </xf>
    <xf numFmtId="0" fontId="12" fillId="0" borderId="0" xfId="20" applyFont="1" applyFill="1" applyAlignment="1" applyProtection="1">
      <alignment/>
      <protection/>
    </xf>
    <xf numFmtId="0" fontId="12" fillId="0" borderId="0" xfId="20" applyFont="1" applyFill="1" applyAlignment="1" applyProtection="1">
      <alignment horizontal="left"/>
      <protection/>
    </xf>
    <xf numFmtId="0" fontId="12" fillId="0" borderId="0" xfId="20" applyFont="1" applyFill="1" applyProtection="1">
      <alignment/>
      <protection/>
    </xf>
    <xf numFmtId="0" fontId="12" fillId="0" borderId="0" xfId="20" applyFont="1" applyFill="1" applyAlignment="1" applyProtection="1">
      <alignment vertical="center"/>
      <protection/>
    </xf>
    <xf numFmtId="0" fontId="59" fillId="0" borderId="0" xfId="20" applyFont="1" applyFill="1">
      <alignment/>
      <protection/>
    </xf>
    <xf numFmtId="3" fontId="59" fillId="0" borderId="0" xfId="57" applyNumberFormat="1" applyFont="1" applyFill="1" applyBorder="1" applyAlignment="1" applyProtection="1">
      <alignment vertical="center"/>
      <protection/>
    </xf>
    <xf numFmtId="0" fontId="1" fillId="0" borderId="0" xfId="46" applyFont="1" applyBorder="1">
      <alignment/>
      <protection/>
    </xf>
    <xf numFmtId="0" fontId="1" fillId="0" borderId="0" xfId="46" applyBorder="1">
      <alignment/>
      <protection/>
    </xf>
    <xf numFmtId="168" fontId="6" fillId="0" borderId="0" xfId="46" applyNumberFormat="1" applyFont="1" applyAlignment="1">
      <alignment horizontal="centerContinuous" vertical="center"/>
      <protection/>
    </xf>
    <xf numFmtId="0" fontId="100" fillId="0" borderId="0" xfId="46" applyFont="1" applyAlignment="1">
      <alignment horizontal="centerContinuous"/>
      <protection/>
    </xf>
    <xf numFmtId="0" fontId="99" fillId="0" borderId="0" xfId="46" applyFont="1" applyAlignment="1">
      <alignment horizontal="centerContinuous"/>
      <protection/>
    </xf>
    <xf numFmtId="0" fontId="8" fillId="0" borderId="0" xfId="46" applyFont="1" applyBorder="1">
      <alignment/>
      <protection/>
    </xf>
    <xf numFmtId="0" fontId="94" fillId="0" borderId="0" xfId="46" applyFont="1" applyFill="1" applyBorder="1" applyAlignment="1" applyProtection="1">
      <alignment horizontal="center"/>
      <protection/>
    </xf>
    <xf numFmtId="0" fontId="10" fillId="0" borderId="0" xfId="46" applyFont="1">
      <alignment/>
      <protection/>
    </xf>
    <xf numFmtId="0" fontId="96" fillId="0" borderId="0" xfId="46" applyFont="1" applyFill="1" applyBorder="1" applyAlignment="1">
      <alignment horizontal="center"/>
      <protection/>
    </xf>
    <xf numFmtId="0" fontId="94" fillId="0" borderId="3" xfId="46" applyFont="1" applyFill="1" applyBorder="1">
      <alignment/>
      <protection/>
    </xf>
    <xf numFmtId="9" fontId="10" fillId="0" borderId="34" xfId="45" applyNumberFormat="1" applyFont="1" applyFill="1" applyBorder="1" applyAlignment="1" applyProtection="1">
      <alignment horizontal="center" vertical="center"/>
      <protection/>
    </xf>
    <xf numFmtId="172" fontId="97" fillId="0" borderId="0" xfId="46" applyNumberFormat="1" applyFont="1" applyFill="1" applyBorder="1" applyAlignment="1" applyProtection="1">
      <alignment horizontal="center" vertical="center"/>
      <protection/>
    </xf>
    <xf numFmtId="172" fontId="98" fillId="0" borderId="0" xfId="46" applyNumberFormat="1" applyFont="1" applyFill="1" applyBorder="1" applyAlignment="1" applyProtection="1">
      <alignment horizontal="center" vertical="center"/>
      <protection/>
    </xf>
    <xf numFmtId="0" fontId="12" fillId="0" borderId="0" xfId="58" applyFont="1" applyBorder="1" applyAlignment="1">
      <alignment vertical="center"/>
      <protection/>
    </xf>
    <xf numFmtId="2" fontId="1" fillId="0" borderId="0" xfId="46" applyNumberFormat="1" applyFont="1">
      <alignment/>
      <protection/>
    </xf>
    <xf numFmtId="0" fontId="12" fillId="0" borderId="0" xfId="46" applyFont="1" applyFill="1" applyBorder="1" applyAlignment="1">
      <alignment horizontal="left" vertical="center" wrapText="1"/>
      <protection/>
    </xf>
    <xf numFmtId="0" fontId="98" fillId="0" borderId="3" xfId="46" applyFont="1" applyFill="1" applyBorder="1" applyAlignment="1">
      <alignment vertical="center"/>
      <protection/>
    </xf>
    <xf numFmtId="172" fontId="98" fillId="0" borderId="3" xfId="46" applyNumberFormat="1" applyFont="1" applyFill="1" applyBorder="1" applyAlignment="1" applyProtection="1">
      <alignment horizontal="center" vertical="center"/>
      <protection/>
    </xf>
    <xf numFmtId="3" fontId="98" fillId="0" borderId="3" xfId="46" applyNumberFormat="1" applyFont="1" applyFill="1" applyBorder="1" applyAlignment="1" applyProtection="1">
      <alignment vertical="center"/>
      <protection/>
    </xf>
    <xf numFmtId="2" fontId="113" fillId="0" borderId="0" xfId="45" applyNumberFormat="1" applyFont="1" applyBorder="1" applyAlignment="1">
      <alignment horizontal="right"/>
      <protection/>
    </xf>
    <xf numFmtId="0" fontId="12" fillId="0" borderId="0" xfId="46" applyFont="1" applyFill="1" applyBorder="1" applyAlignment="1">
      <alignment vertical="center"/>
      <protection/>
    </xf>
    <xf numFmtId="0" fontId="14" fillId="0" borderId="0" xfId="46" applyFont="1" applyBorder="1">
      <alignment/>
      <protection/>
    </xf>
    <xf numFmtId="220" fontId="98" fillId="0" borderId="0" xfId="46" applyNumberFormat="1" applyFont="1" applyFill="1" applyBorder="1" applyProtection="1">
      <alignment/>
      <protection/>
    </xf>
    <xf numFmtId="221" fontId="10" fillId="0" borderId="0" xfId="20" applyNumberFormat="1" applyFont="1" applyBorder="1" applyAlignment="1">
      <alignment/>
      <protection/>
    </xf>
    <xf numFmtId="196" fontId="9" fillId="0" borderId="0" xfId="20" applyNumberFormat="1" applyFont="1" applyBorder="1" applyAlignment="1">
      <alignment/>
      <protection/>
    </xf>
    <xf numFmtId="3" fontId="13" fillId="0" borderId="0" xfId="20" applyNumberFormat="1" applyFont="1" applyBorder="1" applyAlignment="1">
      <alignment horizontal="center" vertical="center"/>
      <protection/>
    </xf>
    <xf numFmtId="164" fontId="12" fillId="0" borderId="0" xfId="27" applyNumberFormat="1" applyFont="1" applyBorder="1"/>
    <xf numFmtId="3" fontId="13" fillId="0" borderId="3" xfId="20" applyNumberFormat="1" applyFont="1" applyBorder="1" applyAlignment="1">
      <alignment horizontal="center" vertical="center"/>
      <protection/>
    </xf>
    <xf numFmtId="0" fontId="15" fillId="0" borderId="0" xfId="20" applyFont="1" applyFill="1" applyAlignment="1">
      <alignment vertical="center"/>
      <protection/>
    </xf>
    <xf numFmtId="221" fontId="12" fillId="0" borderId="0" xfId="20" applyNumberFormat="1" applyFont="1" applyBorder="1" applyAlignment="1">
      <alignment/>
      <protection/>
    </xf>
    <xf numFmtId="0" fontId="31" fillId="0" borderId="0" xfId="20" applyFont="1" applyBorder="1">
      <alignment/>
      <protection/>
    </xf>
    <xf numFmtId="0" fontId="114" fillId="0" borderId="0" xfId="20" applyFont="1" applyAlignment="1">
      <alignment vertical="center"/>
      <protection/>
    </xf>
    <xf numFmtId="0" fontId="12" fillId="0" borderId="0" xfId="20" applyFont="1" applyBorder="1" applyAlignment="1">
      <alignment wrapText="1"/>
      <protection/>
    </xf>
    <xf numFmtId="222" fontId="10" fillId="0" borderId="0" xfId="59" applyNumberFormat="1" applyFont="1" applyBorder="1"/>
    <xf numFmtId="0" fontId="58" fillId="0" borderId="0" xfId="20" applyFont="1" applyBorder="1" applyAlignment="1">
      <alignment/>
      <protection/>
    </xf>
    <xf numFmtId="172" fontId="12" fillId="0" borderId="0" xfId="60" applyNumberFormat="1" applyFont="1" applyBorder="1" applyAlignment="1">
      <alignment horizontal="right" vertical="center"/>
    </xf>
    <xf numFmtId="172" fontId="13" fillId="0" borderId="0" xfId="60" applyNumberFormat="1" applyFont="1" applyBorder="1" applyAlignment="1">
      <alignment horizontal="right" vertical="center"/>
    </xf>
    <xf numFmtId="223" fontId="12" fillId="0" borderId="0" xfId="60" applyNumberFormat="1" applyFont="1" applyBorder="1" applyAlignment="1">
      <alignment horizontal="right" vertical="center"/>
    </xf>
    <xf numFmtId="223" fontId="12" fillId="0" borderId="0" xfId="20" applyNumberFormat="1" applyFont="1" applyAlignment="1">
      <alignment vertical="center"/>
      <protection/>
    </xf>
    <xf numFmtId="0" fontId="13" fillId="0" borderId="3" xfId="20" applyFont="1" applyBorder="1" applyAlignment="1">
      <alignment horizontal="left" wrapText="1"/>
      <protection/>
    </xf>
    <xf numFmtId="172" fontId="13" fillId="0" borderId="3" xfId="60" applyNumberFormat="1" applyFont="1" applyBorder="1" applyAlignment="1">
      <alignment horizontal="right"/>
    </xf>
    <xf numFmtId="223" fontId="13" fillId="0" borderId="0" xfId="60" applyNumberFormat="1" applyFont="1" applyBorder="1" applyAlignment="1">
      <alignment horizontal="right" vertical="center"/>
    </xf>
    <xf numFmtId="223" fontId="14" fillId="0" borderId="0" xfId="20" applyNumberFormat="1" applyFont="1">
      <alignment/>
      <protection/>
    </xf>
    <xf numFmtId="0" fontId="10" fillId="0" borderId="0" xfId="20" applyFont="1" applyFill="1" applyProtection="1">
      <alignment/>
      <protection locked="0"/>
    </xf>
    <xf numFmtId="0" fontId="9" fillId="0" borderId="0" xfId="20" applyFont="1" applyFill="1" applyAlignment="1" applyProtection="1">
      <alignment vertical="center"/>
      <protection locked="0"/>
    </xf>
    <xf numFmtId="0" fontId="10" fillId="0" borderId="0" xfId="20" applyFont="1" applyFill="1" applyAlignment="1" applyProtection="1">
      <alignment vertical="center"/>
      <protection locked="0"/>
    </xf>
    <xf numFmtId="0" fontId="42" fillId="0" borderId="0" xfId="20" applyFont="1" applyFill="1" applyAlignment="1" applyProtection="1">
      <alignment horizontal="centerContinuous" vertical="center"/>
      <protection locked="0"/>
    </xf>
    <xf numFmtId="0" fontId="9" fillId="0" borderId="0" xfId="20" applyFont="1" applyFill="1" applyAlignment="1" applyProtection="1">
      <alignment horizontal="centerContinuous" vertical="center"/>
      <protection locked="0"/>
    </xf>
    <xf numFmtId="0" fontId="9" fillId="0" borderId="18" xfId="20" applyFont="1" applyFill="1" applyBorder="1" applyAlignment="1" applyProtection="1">
      <alignment horizontal="centerContinuous" vertical="center"/>
      <protection locked="0"/>
    </xf>
    <xf numFmtId="0" fontId="9" fillId="0" borderId="0" xfId="20" applyFont="1" applyFill="1" applyBorder="1" applyAlignment="1" applyProtection="1">
      <alignment horizontal="centerContinuous" vertical="center"/>
      <protection locked="0"/>
    </xf>
    <xf numFmtId="0" fontId="9" fillId="0" borderId="2" xfId="20" applyFont="1" applyFill="1" applyBorder="1" applyAlignment="1" applyProtection="1">
      <alignment horizontal="center" vertical="center" wrapText="1"/>
      <protection locked="0"/>
    </xf>
    <xf numFmtId="0" fontId="10" fillId="0" borderId="2" xfId="20" applyFont="1" applyFill="1" applyBorder="1" applyAlignment="1" applyProtection="1">
      <alignment horizontal="center" vertical="center"/>
      <protection locked="0"/>
    </xf>
    <xf numFmtId="0" fontId="10" fillId="0" borderId="2" xfId="20" applyFont="1" applyFill="1" applyBorder="1" applyAlignment="1" applyProtection="1">
      <alignment horizontal="center" vertical="center" wrapText="1"/>
      <protection locked="0"/>
    </xf>
    <xf numFmtId="0" fontId="10" fillId="0" borderId="24" xfId="20" applyFont="1" applyFill="1" applyBorder="1" applyAlignment="1" applyProtection="1">
      <alignment horizontal="center" vertical="center"/>
      <protection locked="0"/>
    </xf>
    <xf numFmtId="0" fontId="10" fillId="0" borderId="24" xfId="20" applyFont="1" applyFill="1" applyBorder="1" applyAlignment="1" applyProtection="1">
      <alignment horizontal="center" vertical="center" wrapText="1"/>
      <protection locked="0"/>
    </xf>
    <xf numFmtId="0" fontId="12" fillId="0" borderId="0" xfId="20" applyFont="1" applyFill="1" applyBorder="1" applyAlignment="1" applyProtection="1">
      <alignment vertical="center"/>
      <protection locked="0"/>
    </xf>
    <xf numFmtId="0" fontId="53" fillId="0" borderId="0" xfId="20" applyFont="1" applyFill="1" applyBorder="1" applyAlignment="1" applyProtection="1">
      <alignment horizontal="center" vertical="center"/>
      <protection locked="0"/>
    </xf>
    <xf numFmtId="0" fontId="53" fillId="0" borderId="0" xfId="20" applyFont="1" applyFill="1" applyBorder="1" applyAlignment="1" applyProtection="1">
      <alignment vertical="center"/>
      <protection locked="0"/>
    </xf>
    <xf numFmtId="0" fontId="62" fillId="0" borderId="0" xfId="20" applyFont="1" applyFill="1" applyBorder="1" applyAlignment="1" applyProtection="1">
      <alignment vertical="center"/>
      <protection locked="0"/>
    </xf>
    <xf numFmtId="0" fontId="12" fillId="0" borderId="0" xfId="20" applyFont="1" applyFill="1" applyAlignment="1" applyProtection="1">
      <alignment vertical="center"/>
      <protection locked="0"/>
    </xf>
    <xf numFmtId="224" fontId="12" fillId="0" borderId="0" xfId="61" applyNumberFormat="1" applyFont="1" applyFill="1" applyBorder="1" applyAlignment="1" applyProtection="1">
      <alignment horizontal="left" vertical="center"/>
      <protection locked="0"/>
    </xf>
    <xf numFmtId="224" fontId="13" fillId="0" borderId="0" xfId="61" applyNumberFormat="1" applyFont="1" applyFill="1" applyBorder="1" applyAlignment="1" applyProtection="1">
      <alignment horizontal="right" vertical="center"/>
      <protection locked="0"/>
    </xf>
    <xf numFmtId="224" fontId="12" fillId="0" borderId="3" xfId="20" applyNumberFormat="1" applyFont="1" applyFill="1" applyBorder="1" applyAlignment="1" applyProtection="1">
      <alignment vertical="center"/>
      <protection locked="0"/>
    </xf>
    <xf numFmtId="224" fontId="12" fillId="0" borderId="3" xfId="61" applyNumberFormat="1" applyFont="1" applyFill="1" applyBorder="1" applyAlignment="1" applyProtection="1">
      <alignment horizontal="left" vertical="center"/>
      <protection locked="0"/>
    </xf>
    <xf numFmtId="224" fontId="13" fillId="0" borderId="3" xfId="61" applyNumberFormat="1" applyFont="1" applyFill="1" applyBorder="1" applyAlignment="1" applyProtection="1">
      <alignment horizontal="right" vertical="center"/>
      <protection locked="0"/>
    </xf>
    <xf numFmtId="224" fontId="12" fillId="0" borderId="0" xfId="20" applyNumberFormat="1" applyFont="1" applyFill="1" applyAlignment="1" applyProtection="1">
      <alignment vertical="center"/>
      <protection locked="0"/>
    </xf>
    <xf numFmtId="224" fontId="12" fillId="0" borderId="1" xfId="61" applyNumberFormat="1" applyFont="1" applyFill="1" applyBorder="1" applyAlignment="1" applyProtection="1">
      <alignment horizontal="left" vertical="center"/>
      <protection locked="0"/>
    </xf>
    <xf numFmtId="175" fontId="12" fillId="0" borderId="0" xfId="20" applyNumberFormat="1" applyFont="1" applyFill="1" applyAlignment="1" applyProtection="1">
      <alignment vertical="center"/>
      <protection locked="0"/>
    </xf>
    <xf numFmtId="175" fontId="12" fillId="0" borderId="0" xfId="27" applyNumberFormat="1" applyFont="1" applyFill="1" applyAlignment="1" applyProtection="1">
      <alignment vertical="center"/>
      <protection locked="0"/>
    </xf>
    <xf numFmtId="164" fontId="12" fillId="0" borderId="0" xfId="20" applyNumberFormat="1" applyFont="1" applyFill="1" applyAlignment="1" applyProtection="1">
      <alignment vertical="center"/>
      <protection locked="0"/>
    </xf>
    <xf numFmtId="224" fontId="10" fillId="0" borderId="0" xfId="20" applyNumberFormat="1" applyFont="1" applyFill="1" applyAlignment="1" applyProtection="1">
      <alignment vertical="center"/>
      <protection locked="0"/>
    </xf>
    <xf numFmtId="0" fontId="2" fillId="0" borderId="0" xfId="20" applyFont="1" applyFill="1" applyAlignment="1">
      <alignment/>
      <protection/>
    </xf>
    <xf numFmtId="0" fontId="10" fillId="0" borderId="0" xfId="20" applyFont="1" applyFill="1" applyBorder="1" applyAlignment="1">
      <alignment/>
      <protection/>
    </xf>
    <xf numFmtId="0" fontId="9" fillId="0" borderId="18" xfId="20" applyFont="1" applyFill="1" applyBorder="1" applyAlignment="1">
      <alignment horizontal="center" vertical="center" wrapText="1"/>
      <protection/>
    </xf>
    <xf numFmtId="221" fontId="70" fillId="0" borderId="0" xfId="20" applyNumberFormat="1" applyFont="1" applyFill="1" applyBorder="1" applyAlignment="1">
      <alignment/>
      <protection/>
    </xf>
    <xf numFmtId="196" fontId="115" fillId="0" borderId="0" xfId="20" applyNumberFormat="1" applyFont="1" applyFill="1" applyBorder="1" applyAlignment="1">
      <alignment/>
      <protection/>
    </xf>
    <xf numFmtId="172" fontId="12" fillId="0" borderId="0" xfId="62" applyNumberFormat="1" applyFont="1" applyFill="1" applyBorder="1" applyAlignment="1">
      <alignment horizontal="right" vertical="center"/>
    </xf>
    <xf numFmtId="172" fontId="13" fillId="0" borderId="0" xfId="62" applyNumberFormat="1" applyFont="1" applyFill="1" applyBorder="1" applyAlignment="1">
      <alignment horizontal="right" vertical="center"/>
    </xf>
    <xf numFmtId="201" fontId="14" fillId="0" borderId="0" xfId="20" applyNumberFormat="1" applyFont="1" applyFill="1">
      <alignment/>
      <protection/>
    </xf>
    <xf numFmtId="225" fontId="12" fillId="0" borderId="0" xfId="20" applyNumberFormat="1" applyFont="1" applyFill="1" applyBorder="1" applyAlignment="1">
      <alignment vertical="center"/>
      <protection/>
    </xf>
    <xf numFmtId="225" fontId="13" fillId="0" borderId="0" xfId="20" applyNumberFormat="1" applyFont="1" applyFill="1" applyBorder="1" applyAlignment="1">
      <alignment vertical="center"/>
      <protection/>
    </xf>
    <xf numFmtId="0" fontId="13" fillId="0" borderId="0" xfId="20" applyFont="1" applyFill="1" applyBorder="1" applyAlignment="1">
      <alignment vertical="center" wrapText="1"/>
      <protection/>
    </xf>
    <xf numFmtId="0" fontId="12" fillId="0" borderId="3" xfId="20" applyFont="1" applyFill="1" applyBorder="1" applyAlignment="1">
      <alignment/>
      <protection/>
    </xf>
    <xf numFmtId="221" fontId="12" fillId="0" borderId="3" xfId="20" applyNumberFormat="1" applyFont="1" applyFill="1" applyBorder="1" applyAlignment="1">
      <alignment/>
      <protection/>
    </xf>
    <xf numFmtId="196" fontId="12" fillId="0" borderId="3" xfId="20" applyNumberFormat="1" applyFont="1" applyFill="1" applyBorder="1" applyAlignment="1">
      <alignment/>
      <protection/>
    </xf>
    <xf numFmtId="221" fontId="12" fillId="0" borderId="0" xfId="20" applyNumberFormat="1" applyFont="1" applyFill="1" applyBorder="1" applyAlignment="1">
      <alignment vertical="center"/>
      <protection/>
    </xf>
    <xf numFmtId="196" fontId="12" fillId="0" borderId="0" xfId="20" applyNumberFormat="1" applyFont="1" applyFill="1" applyBorder="1" applyAlignment="1">
      <alignment vertical="center"/>
      <protection/>
    </xf>
    <xf numFmtId="0" fontId="116" fillId="0" borderId="0" xfId="20" applyFont="1" applyFill="1" applyBorder="1">
      <alignment/>
      <protection/>
    </xf>
    <xf numFmtId="0" fontId="1" fillId="0" borderId="0" xfId="20" applyFill="1" applyBorder="1">
      <alignment/>
      <protection/>
    </xf>
    <xf numFmtId="201" fontId="1" fillId="0" borderId="0" xfId="20" applyNumberFormat="1" applyFill="1" applyBorder="1">
      <alignment/>
      <protection/>
    </xf>
    <xf numFmtId="0" fontId="117" fillId="0" borderId="0" xfId="63" applyFont="1" applyAlignment="1">
      <alignment horizontal="centerContinuous" vertical="top" wrapText="1"/>
      <protection/>
    </xf>
    <xf numFmtId="0" fontId="118" fillId="0" borderId="0" xfId="63" applyFont="1" applyBorder="1" applyAlignment="1">
      <alignment horizontal="centerContinuous"/>
      <protection/>
    </xf>
    <xf numFmtId="0" fontId="118" fillId="0" borderId="0" xfId="63" applyFont="1">
      <alignment/>
      <protection/>
    </xf>
    <xf numFmtId="0" fontId="107" fillId="0" borderId="0" xfId="63" applyFont="1">
      <alignment/>
      <protection/>
    </xf>
    <xf numFmtId="168" fontId="6" fillId="0" borderId="0" xfId="63" applyNumberFormat="1" applyFont="1" applyAlignment="1">
      <alignment horizontal="centerContinuous" vertical="center" wrapText="1"/>
      <protection/>
    </xf>
    <xf numFmtId="0" fontId="71" fillId="0" borderId="0" xfId="63" applyFont="1" applyAlignment="1">
      <alignment horizontal="centerContinuous" vertical="top" wrapText="1"/>
      <protection/>
    </xf>
    <xf numFmtId="0" fontId="118" fillId="0" borderId="0" xfId="63" applyFont="1" applyBorder="1" applyAlignment="1">
      <alignment horizontal="center"/>
      <protection/>
    </xf>
    <xf numFmtId="0" fontId="1" fillId="0" borderId="0" xfId="63" applyFont="1">
      <alignment/>
      <protection/>
    </xf>
    <xf numFmtId="0" fontId="1" fillId="0" borderId="3" xfId="63" applyFont="1" applyBorder="1">
      <alignment/>
      <protection/>
    </xf>
    <xf numFmtId="0" fontId="9" fillId="0" borderId="5" xfId="63" applyFont="1" applyBorder="1" applyAlignment="1">
      <alignment horizontal="centerContinuous" vertical="center"/>
      <protection/>
    </xf>
    <xf numFmtId="0" fontId="10" fillId="0" borderId="0" xfId="63" applyFont="1" applyBorder="1">
      <alignment/>
      <protection/>
    </xf>
    <xf numFmtId="0" fontId="119" fillId="0" borderId="0" xfId="63" applyFont="1" applyBorder="1" applyAlignment="1">
      <alignment horizontal="center" vertical="center" wrapText="1"/>
      <protection/>
    </xf>
    <xf numFmtId="0" fontId="12" fillId="0" borderId="0" xfId="63" applyFont="1" applyBorder="1" applyAlignment="1">
      <alignment horizontal="center" vertical="center"/>
      <protection/>
    </xf>
    <xf numFmtId="0" fontId="1" fillId="0" borderId="0" xfId="63" applyFont="1" applyBorder="1">
      <alignment/>
      <protection/>
    </xf>
    <xf numFmtId="0" fontId="12" fillId="0" borderId="0" xfId="64" applyFont="1" applyBorder="1" applyAlignment="1">
      <alignment horizontal="left" vertical="center" wrapText="1"/>
      <protection/>
    </xf>
    <xf numFmtId="2" fontId="12" fillId="0" borderId="0" xfId="59" applyNumberFormat="1" applyFont="1" applyFill="1" applyBorder="1" applyAlignment="1">
      <alignment horizontal="center" vertical="center"/>
    </xf>
    <xf numFmtId="2" fontId="13" fillId="0" borderId="0" xfId="59" applyNumberFormat="1" applyFont="1" applyFill="1" applyBorder="1" applyAlignment="1">
      <alignment horizontal="center" vertical="center"/>
    </xf>
    <xf numFmtId="0" fontId="120" fillId="0" borderId="0" xfId="63" applyFont="1" applyFill="1" applyBorder="1" applyAlignment="1">
      <alignment vertical="center"/>
      <protection/>
    </xf>
    <xf numFmtId="0" fontId="12" fillId="0" borderId="0" xfId="64" applyFont="1" applyBorder="1" applyAlignment="1">
      <alignment vertical="center"/>
      <protection/>
    </xf>
    <xf numFmtId="0" fontId="120" fillId="0" borderId="0" xfId="63" applyFont="1" applyBorder="1" applyAlignment="1">
      <alignment vertical="center"/>
      <protection/>
    </xf>
    <xf numFmtId="0" fontId="13" fillId="0" borderId="0" xfId="63" applyFont="1" applyBorder="1" applyAlignment="1">
      <alignment horizontal="left" vertical="center"/>
      <protection/>
    </xf>
    <xf numFmtId="0" fontId="17" fillId="0" borderId="3" xfId="63" applyFont="1" applyBorder="1" applyAlignment="1">
      <alignment horizontal="left" vertical="center" wrapText="1"/>
      <protection/>
    </xf>
    <xf numFmtId="172" fontId="14" fillId="0" borderId="3" xfId="65" applyFont="1" applyBorder="1" applyAlignment="1">
      <alignment horizontal="center"/>
    </xf>
    <xf numFmtId="0" fontId="17" fillId="0" borderId="0" xfId="63" applyFont="1" applyBorder="1">
      <alignment/>
      <protection/>
    </xf>
    <xf numFmtId="172" fontId="17" fillId="0" borderId="0" xfId="65" applyFont="1" applyBorder="1" applyAlignment="1">
      <alignment horizontal="center"/>
    </xf>
    <xf numFmtId="0" fontId="14" fillId="0" borderId="0" xfId="63" applyFont="1" applyBorder="1">
      <alignment/>
      <protection/>
    </xf>
    <xf numFmtId="0" fontId="14" fillId="0" borderId="0" xfId="63" applyFont="1" applyBorder="1" applyAlignment="1">
      <alignment horizontal="left"/>
      <protection/>
    </xf>
    <xf numFmtId="0" fontId="1" fillId="0" borderId="0" xfId="63" applyFont="1" applyAlignment="1">
      <alignment horizontal="left"/>
      <protection/>
    </xf>
    <xf numFmtId="0" fontId="12" fillId="0" borderId="0" xfId="63" applyFont="1" applyFill="1">
      <alignment/>
      <protection/>
    </xf>
    <xf numFmtId="164" fontId="12" fillId="0" borderId="0" xfId="66" applyFont="1" applyFill="1" applyBorder="1" applyAlignment="1">
      <alignment vertical="center"/>
    </xf>
    <xf numFmtId="0" fontId="1" fillId="0" borderId="0" xfId="63">
      <alignment/>
      <protection/>
    </xf>
    <xf numFmtId="164" fontId="12" fillId="0" borderId="0" xfId="66" applyNumberFormat="1" applyFont="1" applyFill="1" applyBorder="1" applyAlignment="1">
      <alignment vertical="center"/>
    </xf>
    <xf numFmtId="0" fontId="12" fillId="0" borderId="0" xfId="63" applyFont="1">
      <alignment/>
      <protection/>
    </xf>
    <xf numFmtId="0" fontId="14" fillId="0" borderId="0" xfId="63" applyFont="1">
      <alignment/>
      <protection/>
    </xf>
    <xf numFmtId="0" fontId="1" fillId="0" borderId="0" xfId="63" applyBorder="1">
      <alignment/>
      <protection/>
    </xf>
    <xf numFmtId="0" fontId="122" fillId="2" borderId="0" xfId="67" applyFont="1" applyFill="1">
      <alignment/>
      <protection/>
    </xf>
    <xf numFmtId="0" fontId="123" fillId="2" borderId="0" xfId="67" applyFont="1" applyFill="1">
      <alignment/>
      <protection/>
    </xf>
    <xf numFmtId="0" fontId="124" fillId="2" borderId="0" xfId="67" applyFont="1" applyFill="1">
      <alignment/>
      <protection/>
    </xf>
    <xf numFmtId="14" fontId="6" fillId="0" borderId="0" xfId="20" applyNumberFormat="1" applyFont="1" applyAlignment="1">
      <alignment horizontal="centerContinuous" vertical="center"/>
      <protection/>
    </xf>
    <xf numFmtId="0" fontId="118" fillId="2" borderId="1" xfId="67" applyFont="1" applyFill="1" applyBorder="1" applyAlignment="1">
      <alignment horizontal="center" vertical="center"/>
      <protection/>
    </xf>
    <xf numFmtId="0" fontId="118" fillId="2" borderId="2" xfId="67" applyFont="1" applyFill="1" applyBorder="1" applyAlignment="1">
      <alignment horizontal="center" vertical="center"/>
      <protection/>
    </xf>
    <xf numFmtId="0" fontId="125" fillId="2" borderId="2" xfId="67" applyFont="1" applyFill="1" applyBorder="1" applyAlignment="1">
      <alignment horizontal="center" vertical="center"/>
      <protection/>
    </xf>
    <xf numFmtId="0" fontId="126" fillId="2" borderId="2" xfId="67" applyFont="1" applyFill="1" applyBorder="1" applyAlignment="1">
      <alignment horizontal="center" vertical="center" wrapText="1"/>
      <protection/>
    </xf>
    <xf numFmtId="0" fontId="125" fillId="2" borderId="2" xfId="67" applyFont="1" applyFill="1" applyBorder="1" applyAlignment="1">
      <alignment horizontal="center" vertical="center" wrapText="1"/>
      <protection/>
    </xf>
    <xf numFmtId="0" fontId="127" fillId="2" borderId="0" xfId="67" applyFont="1" applyFill="1" applyBorder="1" applyAlignment="1">
      <alignment vertical="center"/>
      <protection/>
    </xf>
    <xf numFmtId="0" fontId="127" fillId="2" borderId="0" xfId="67" applyFont="1" applyFill="1" applyBorder="1" applyAlignment="1">
      <alignment horizontal="center" vertical="center"/>
      <protection/>
    </xf>
    <xf numFmtId="0" fontId="127" fillId="2" borderId="0" xfId="67" applyFont="1" applyFill="1" applyBorder="1" applyAlignment="1">
      <alignment horizontal="center" vertical="center" wrapText="1"/>
      <protection/>
    </xf>
    <xf numFmtId="0" fontId="128" fillId="2" borderId="0" xfId="67" applyFont="1" applyFill="1">
      <alignment/>
      <protection/>
    </xf>
    <xf numFmtId="227" fontId="10" fillId="2" borderId="0" xfId="32" applyNumberFormat="1" applyFont="1" applyFill="1" applyBorder="1" applyAlignment="1">
      <alignment horizontal="left" vertical="center"/>
    </xf>
    <xf numFmtId="0" fontId="12" fillId="2" borderId="0" xfId="20" applyFont="1" applyFill="1" applyBorder="1" applyAlignment="1">
      <alignment horizontal="left" vertical="center"/>
      <protection/>
    </xf>
    <xf numFmtId="227" fontId="12" fillId="2" borderId="0" xfId="32" applyNumberFormat="1" applyFont="1" applyFill="1" applyBorder="1" applyAlignment="1">
      <alignment horizontal="center" vertical="center"/>
    </xf>
    <xf numFmtId="227" fontId="13" fillId="2" borderId="0" xfId="32" applyNumberFormat="1" applyFont="1" applyFill="1" applyBorder="1" applyAlignment="1">
      <alignment horizontal="center" vertical="center"/>
    </xf>
    <xf numFmtId="227" fontId="97" fillId="2" borderId="0" xfId="67" applyNumberFormat="1" applyFont="1" applyFill="1">
      <alignment/>
      <protection/>
    </xf>
    <xf numFmtId="0" fontId="97" fillId="2" borderId="0" xfId="67" applyFont="1" applyFill="1">
      <alignment/>
      <protection/>
    </xf>
    <xf numFmtId="0" fontId="9" fillId="2" borderId="3" xfId="20" applyFont="1" applyFill="1" applyBorder="1" applyAlignment="1">
      <alignment horizontal="left" vertical="center"/>
      <protection/>
    </xf>
    <xf numFmtId="227" fontId="13" fillId="2" borderId="3" xfId="32" applyNumberFormat="1" applyFont="1" applyFill="1" applyBorder="1" applyAlignment="1">
      <alignment horizontal="center" vertical="center"/>
    </xf>
    <xf numFmtId="0" fontId="96" fillId="2" borderId="0" xfId="67" applyFont="1" applyFill="1">
      <alignment/>
      <protection/>
    </xf>
    <xf numFmtId="0" fontId="97" fillId="2" borderId="0" xfId="67" applyFont="1" applyFill="1" applyAlignment="1">
      <alignment/>
      <protection/>
    </xf>
    <xf numFmtId="2" fontId="13" fillId="0" borderId="27" xfId="20" applyNumberFormat="1" applyFont="1" applyBorder="1" applyAlignment="1">
      <alignment horizontal="center"/>
      <protection/>
    </xf>
    <xf numFmtId="2" fontId="13" fillId="0" borderId="24" xfId="20" applyNumberFormat="1" applyFont="1" applyBorder="1" applyAlignment="1">
      <alignment horizontal="center"/>
      <protection/>
    </xf>
    <xf numFmtId="228" fontId="1" fillId="0" borderId="0" xfId="20" applyNumberFormat="1">
      <alignment/>
      <protection/>
    </xf>
    <xf numFmtId="2" fontId="12" fillId="0" borderId="28" xfId="20" applyNumberFormat="1" applyFont="1" applyBorder="1" applyAlignment="1">
      <alignment horizontal="center"/>
      <protection/>
    </xf>
    <xf numFmtId="229" fontId="1" fillId="0" borderId="0" xfId="20" applyNumberFormat="1">
      <alignment/>
      <protection/>
    </xf>
    <xf numFmtId="2" fontId="13" fillId="0" borderId="29" xfId="27" applyNumberFormat="1" applyFont="1" applyBorder="1" applyAlignment="1">
      <alignment horizontal="center"/>
    </xf>
    <xf numFmtId="2" fontId="13" fillId="0" borderId="23" xfId="27" applyNumberFormat="1" applyFont="1" applyBorder="1" applyAlignment="1">
      <alignment horizontal="center"/>
    </xf>
    <xf numFmtId="0" fontId="12" fillId="0" borderId="0" xfId="27" applyNumberFormat="1" applyFont="1" applyBorder="1"/>
    <xf numFmtId="164" fontId="12" fillId="0" borderId="0" xfId="27" applyFont="1" applyBorder="1"/>
    <xf numFmtId="0" fontId="15" fillId="0" borderId="0" xfId="20" applyFont="1" applyBorder="1" applyAlignment="1">
      <alignment vertical="center"/>
      <protection/>
    </xf>
    <xf numFmtId="175" fontId="68" fillId="0" borderId="0" xfId="20" applyNumberFormat="1" applyFont="1" applyBorder="1" applyAlignment="1">
      <alignment vertical="center"/>
      <protection/>
    </xf>
    <xf numFmtId="0" fontId="2" fillId="0" borderId="0" xfId="68" applyFont="1" applyAlignment="1">
      <alignment vertical="center"/>
      <protection/>
    </xf>
    <xf numFmtId="0" fontId="35" fillId="0" borderId="0" xfId="68" applyFont="1">
      <alignment/>
      <protection/>
    </xf>
    <xf numFmtId="0" fontId="129" fillId="0" borderId="0" xfId="68" applyFont="1">
      <alignment/>
      <protection/>
    </xf>
    <xf numFmtId="0" fontId="1" fillId="0" borderId="3" xfId="68" applyBorder="1">
      <alignment/>
      <protection/>
    </xf>
    <xf numFmtId="230" fontId="14" fillId="0" borderId="3" xfId="68" applyNumberFormat="1" applyFont="1" applyBorder="1">
      <alignment/>
      <protection/>
    </xf>
    <xf numFmtId="0" fontId="1" fillId="0" borderId="0" xfId="68">
      <alignment/>
      <protection/>
    </xf>
    <xf numFmtId="0" fontId="9" fillId="0" borderId="1" xfId="68" applyFont="1" applyBorder="1" applyAlignment="1">
      <alignment horizontal="center" vertical="center"/>
      <protection/>
    </xf>
    <xf numFmtId="0" fontId="10" fillId="0" borderId="0" xfId="68" applyFont="1">
      <alignment/>
      <protection/>
    </xf>
    <xf numFmtId="0" fontId="9" fillId="0" borderId="2" xfId="68" applyFont="1" applyBorder="1" applyAlignment="1" quotePrefix="1">
      <alignment horizontal="center"/>
      <protection/>
    </xf>
    <xf numFmtId="0" fontId="130" fillId="0" borderId="0" xfId="68" applyFont="1" applyBorder="1" applyAlignment="1">
      <alignment horizontal="center" vertical="center" wrapText="1"/>
      <protection/>
    </xf>
    <xf numFmtId="0" fontId="115" fillId="0" borderId="0" xfId="68" applyFont="1" applyBorder="1" applyAlignment="1" quotePrefix="1">
      <alignment horizontal="center"/>
      <protection/>
    </xf>
    <xf numFmtId="0" fontId="70" fillId="0" borderId="0" xfId="68" applyFont="1">
      <alignment/>
      <protection/>
    </xf>
    <xf numFmtId="0" fontId="12" fillId="0" borderId="0" xfId="68" applyFont="1" applyBorder="1" applyAlignment="1">
      <alignment vertical="center"/>
      <protection/>
    </xf>
    <xf numFmtId="230" fontId="12" fillId="0" borderId="0" xfId="69" applyNumberFormat="1" applyFont="1" applyBorder="1" applyAlignment="1">
      <alignment horizontal="right"/>
    </xf>
    <xf numFmtId="0" fontId="12" fillId="0" borderId="0" xfId="68" applyFont="1">
      <alignment/>
      <protection/>
    </xf>
    <xf numFmtId="0" fontId="13" fillId="0" borderId="3" xfId="68" applyFont="1" applyBorder="1" applyAlignment="1">
      <alignment vertical="center"/>
      <protection/>
    </xf>
    <xf numFmtId="230" fontId="13" fillId="0" borderId="3" xfId="69" applyNumberFormat="1" applyFont="1" applyBorder="1" applyAlignment="1">
      <alignment horizontal="right"/>
    </xf>
    <xf numFmtId="0" fontId="15" fillId="0" borderId="0" xfId="68" applyFont="1" applyFill="1">
      <alignment/>
      <protection/>
    </xf>
    <xf numFmtId="0" fontId="12" fillId="0" borderId="0" xfId="68" applyFont="1" applyFill="1">
      <alignment/>
      <protection/>
    </xf>
    <xf numFmtId="2" fontId="12" fillId="0" borderId="0" xfId="68" applyNumberFormat="1" applyFont="1">
      <alignment/>
      <protection/>
    </xf>
    <xf numFmtId="0" fontId="114" fillId="0" borderId="0" xfId="68" applyFont="1" applyAlignment="1">
      <alignment vertical="center"/>
      <protection/>
    </xf>
    <xf numFmtId="164" fontId="10" fillId="2" borderId="0" xfId="56" applyNumberFormat="1" applyFont="1" applyFill="1"/>
    <xf numFmtId="164" fontId="10" fillId="0" borderId="0" xfId="56" applyNumberFormat="1" applyFont="1" applyFill="1"/>
    <xf numFmtId="164" fontId="10" fillId="2" borderId="0" xfId="56" applyNumberFormat="1" applyFont="1" applyFill="1" applyBorder="1"/>
    <xf numFmtId="231" fontId="9" fillId="2" borderId="0" xfId="56" applyNumberFormat="1" applyFont="1" applyFill="1" applyBorder="1"/>
    <xf numFmtId="164" fontId="9" fillId="2" borderId="35" xfId="56" applyFont="1" applyFill="1" applyBorder="1"/>
    <xf numFmtId="164" fontId="9" fillId="2" borderId="36" xfId="56" applyFont="1" applyFill="1" applyBorder="1" applyAlignment="1">
      <alignment horizontal="center" vertical="center" wrapText="1"/>
    </xf>
    <xf numFmtId="164" fontId="9" fillId="2" borderId="37" xfId="56" applyFont="1" applyFill="1" applyBorder="1" applyAlignment="1">
      <alignment horizontal="center" vertical="center" wrapText="1"/>
    </xf>
    <xf numFmtId="164" fontId="9" fillId="2" borderId="4" xfId="56" applyFont="1" applyFill="1" applyBorder="1" applyAlignment="1">
      <alignment horizontal="center" vertical="center" wrapText="1"/>
    </xf>
    <xf numFmtId="164" fontId="9" fillId="2" borderId="38" xfId="56" applyFont="1" applyFill="1" applyBorder="1" applyAlignment="1">
      <alignment horizontal="center" vertical="center" wrapText="1"/>
    </xf>
    <xf numFmtId="164" fontId="12" fillId="0" borderId="0" xfId="56" applyNumberFormat="1" applyFont="1" applyFill="1"/>
    <xf numFmtId="164" fontId="13" fillId="2" borderId="6" xfId="56" applyFont="1" applyFill="1" applyBorder="1"/>
    <xf numFmtId="175" fontId="13" fillId="2" borderId="7" xfId="56" applyNumberFormat="1" applyFont="1" applyFill="1" applyBorder="1"/>
    <xf numFmtId="175" fontId="13" fillId="2" borderId="22" xfId="56" applyNumberFormat="1" applyFont="1" applyFill="1" applyBorder="1"/>
    <xf numFmtId="175" fontId="13" fillId="2" borderId="39" xfId="56" applyNumberFormat="1" applyFont="1" applyFill="1" applyBorder="1"/>
    <xf numFmtId="175" fontId="12" fillId="0" borderId="0" xfId="56" applyNumberFormat="1" applyFont="1" applyFill="1"/>
    <xf numFmtId="164" fontId="12" fillId="2" borderId="40" xfId="56" applyFont="1" applyFill="1" applyBorder="1"/>
    <xf numFmtId="175" fontId="12" fillId="2" borderId="41" xfId="56" applyNumberFormat="1" applyFont="1" applyFill="1" applyBorder="1"/>
    <xf numFmtId="175" fontId="12" fillId="2" borderId="19" xfId="56" applyNumberFormat="1" applyFont="1" applyFill="1" applyBorder="1"/>
    <xf numFmtId="175" fontId="12" fillId="2" borderId="0" xfId="56" applyNumberFormat="1" applyFont="1" applyFill="1" applyBorder="1"/>
    <xf numFmtId="175" fontId="12" fillId="2" borderId="42" xfId="56" applyNumberFormat="1" applyFont="1" applyFill="1" applyBorder="1"/>
    <xf numFmtId="164" fontId="13" fillId="2" borderId="6" xfId="56" applyFont="1" applyFill="1" applyBorder="1" applyAlignment="1">
      <alignment/>
    </xf>
    <xf numFmtId="175" fontId="13" fillId="2" borderId="7" xfId="56" applyNumberFormat="1" applyFont="1" applyFill="1" applyBorder="1" applyAlignment="1">
      <alignment/>
    </xf>
    <xf numFmtId="175" fontId="13" fillId="2" borderId="22" xfId="56" applyNumberFormat="1" applyFont="1" applyFill="1" applyBorder="1" applyAlignment="1">
      <alignment/>
    </xf>
    <xf numFmtId="175" fontId="13" fillId="2" borderId="39" xfId="56" applyNumberFormat="1" applyFont="1" applyFill="1" applyBorder="1" applyAlignment="1">
      <alignment/>
    </xf>
    <xf numFmtId="175" fontId="12" fillId="2" borderId="43" xfId="56" applyNumberFormat="1" applyFont="1" applyFill="1" applyBorder="1"/>
    <xf numFmtId="175" fontId="12" fillId="2" borderId="44" xfId="56" applyNumberFormat="1" applyFont="1" applyFill="1" applyBorder="1"/>
    <xf numFmtId="164" fontId="12" fillId="2" borderId="36" xfId="56" applyFont="1" applyFill="1" applyBorder="1"/>
    <xf numFmtId="175" fontId="12" fillId="2" borderId="37" xfId="56" applyNumberFormat="1" applyFont="1" applyFill="1" applyBorder="1"/>
    <xf numFmtId="175" fontId="12" fillId="2" borderId="4" xfId="56" applyNumberFormat="1" applyFont="1" applyFill="1" applyBorder="1"/>
    <xf numFmtId="175" fontId="12" fillId="2" borderId="38" xfId="56" applyNumberFormat="1" applyFont="1" applyFill="1" applyBorder="1"/>
    <xf numFmtId="164" fontId="12" fillId="2" borderId="19" xfId="56" applyNumberFormat="1" applyFont="1" applyFill="1" applyBorder="1"/>
    <xf numFmtId="231" fontId="12" fillId="2" borderId="19" xfId="56" applyNumberFormat="1" applyFont="1" applyFill="1" applyBorder="1" applyAlignment="1">
      <alignment horizontal="right"/>
    </xf>
    <xf numFmtId="164" fontId="12" fillId="2" borderId="0" xfId="56" applyNumberFormat="1" applyFont="1" applyFill="1"/>
    <xf numFmtId="175" fontId="12" fillId="2" borderId="0" xfId="56" applyNumberFormat="1" applyFont="1" applyFill="1"/>
    <xf numFmtId="0" fontId="9" fillId="0" borderId="0" xfId="20" applyFont="1" applyFill="1" applyAlignment="1" applyProtection="1">
      <alignment horizontal="center"/>
      <protection locked="0"/>
    </xf>
    <xf numFmtId="0" fontId="10" fillId="0" borderId="0" xfId="20" applyFont="1" applyFill="1" applyAlignment="1" applyProtection="1">
      <alignment horizontal="centerContinuous" vertical="center"/>
      <protection locked="0"/>
    </xf>
    <xf numFmtId="232" fontId="9" fillId="0" borderId="0" xfId="20" applyNumberFormat="1" applyFont="1" applyFill="1" applyAlignment="1" applyProtection="1">
      <alignment horizontal="centerContinuous"/>
      <protection locked="0"/>
    </xf>
    <xf numFmtId="232" fontId="10" fillId="0" borderId="0" xfId="20" applyNumberFormat="1" applyFont="1" applyFill="1" applyAlignment="1" applyProtection="1">
      <alignment horizontal="centerContinuous"/>
      <protection locked="0"/>
    </xf>
    <xf numFmtId="0" fontId="9" fillId="0" borderId="0" xfId="20" applyFont="1" applyFill="1" applyProtection="1">
      <alignment/>
      <protection locked="0"/>
    </xf>
    <xf numFmtId="168" fontId="21" fillId="0" borderId="0" xfId="20" applyNumberFormat="1" applyFont="1" applyFill="1" applyBorder="1" applyAlignment="1" applyProtection="1">
      <alignment horizontal="center" vertical="center"/>
      <protection locked="0"/>
    </xf>
    <xf numFmtId="0" fontId="131" fillId="0" borderId="23" xfId="70" applyFont="1" applyFill="1" applyBorder="1" applyProtection="1">
      <alignment/>
      <protection locked="0"/>
    </xf>
    <xf numFmtId="1" fontId="70" fillId="0" borderId="0" xfId="20" applyNumberFormat="1" applyFont="1" applyFill="1" applyAlignment="1" applyProtection="1">
      <alignment horizontal="center"/>
      <protection locked="0"/>
    </xf>
    <xf numFmtId="2" fontId="10" fillId="0" borderId="0" xfId="20" applyNumberFormat="1" applyFont="1" applyFill="1" applyBorder="1" applyAlignment="1" applyProtection="1">
      <alignment horizontal="center"/>
      <protection locked="0"/>
    </xf>
    <xf numFmtId="175" fontId="10" fillId="0" borderId="0" xfId="20" applyNumberFormat="1" applyFont="1" applyFill="1" applyProtection="1">
      <alignment/>
      <protection locked="0"/>
    </xf>
    <xf numFmtId="233" fontId="10" fillId="0" borderId="0" xfId="61" applyNumberFormat="1" applyFont="1" applyFill="1" applyBorder="1" applyAlignment="1" applyProtection="1">
      <alignment horizontal="center"/>
      <protection locked="0"/>
    </xf>
    <xf numFmtId="224" fontId="9" fillId="0" borderId="0" xfId="61" applyNumberFormat="1" applyFont="1" applyFill="1" applyBorder="1" applyAlignment="1" applyProtection="1">
      <alignment horizontal="center"/>
      <protection locked="0"/>
    </xf>
    <xf numFmtId="233" fontId="9" fillId="0" borderId="3" xfId="61" applyNumberFormat="1" applyFont="1" applyFill="1" applyBorder="1" applyAlignment="1" applyProtection="1">
      <alignment horizontal="center"/>
      <protection locked="0"/>
    </xf>
    <xf numFmtId="224" fontId="9" fillId="0" borderId="3" xfId="61" applyNumberFormat="1" applyFont="1" applyFill="1" applyBorder="1" applyAlignment="1" applyProtection="1">
      <alignment horizontal="center"/>
      <protection locked="0"/>
    </xf>
    <xf numFmtId="233" fontId="10" fillId="0" borderId="0" xfId="20" applyNumberFormat="1" applyFont="1" applyFill="1" applyProtection="1">
      <alignment/>
      <protection locked="0"/>
    </xf>
    <xf numFmtId="0" fontId="15" fillId="0" borderId="0" xfId="20" applyFont="1" applyFill="1" applyAlignment="1" applyProtection="1">
      <alignment/>
      <protection locked="0"/>
    </xf>
    <xf numFmtId="0" fontId="96" fillId="0" borderId="18" xfId="20" applyFont="1" applyBorder="1" applyAlignment="1">
      <alignment horizontal="center" vertical="center" wrapText="1"/>
      <protection/>
    </xf>
    <xf numFmtId="0" fontId="96" fillId="0" borderId="0" xfId="20" applyFont="1" applyBorder="1">
      <alignment/>
      <protection/>
    </xf>
    <xf numFmtId="0" fontId="132" fillId="0" borderId="0" xfId="20" applyFont="1" applyBorder="1" applyAlignment="1">
      <alignment horizontal="center" vertical="center" wrapText="1"/>
      <protection/>
    </xf>
    <xf numFmtId="0" fontId="133" fillId="0" borderId="0" xfId="20" applyFont="1" applyBorder="1" applyAlignment="1">
      <alignment horizontal="center" vertical="center" wrapText="1"/>
      <protection/>
    </xf>
    <xf numFmtId="234" fontId="97" fillId="0" borderId="0" xfId="71" applyNumberFormat="1" applyFont="1" applyBorder="1" applyAlignment="1">
      <alignment horizontal="right"/>
    </xf>
    <xf numFmtId="234" fontId="98" fillId="0" borderId="0" xfId="71" applyNumberFormat="1" applyFont="1" applyBorder="1" applyAlignment="1">
      <alignment horizontal="right"/>
    </xf>
    <xf numFmtId="0" fontId="97" fillId="0" borderId="0" xfId="20" applyFont="1" applyBorder="1">
      <alignment/>
      <protection/>
    </xf>
    <xf numFmtId="234" fontId="97" fillId="0" borderId="0" xfId="20" applyNumberFormat="1" applyFont="1" applyBorder="1">
      <alignment/>
      <protection/>
    </xf>
    <xf numFmtId="0" fontId="13" fillId="0" borderId="4" xfId="20" applyFont="1" applyBorder="1" applyAlignment="1">
      <alignment horizontal="left" vertical="center" wrapText="1"/>
      <protection/>
    </xf>
    <xf numFmtId="234" fontId="98" fillId="0" borderId="4" xfId="71" applyNumberFormat="1" applyFont="1" applyBorder="1" applyAlignment="1">
      <alignment horizontal="right" vertical="center"/>
    </xf>
    <xf numFmtId="0" fontId="97" fillId="0" borderId="0" xfId="71" applyNumberFormat="1" applyFont="1" applyBorder="1" applyAlignment="1">
      <alignment horizontal="right"/>
    </xf>
    <xf numFmtId="0" fontId="102" fillId="0" borderId="0" xfId="20" applyFont="1" applyBorder="1">
      <alignment/>
      <protection/>
    </xf>
    <xf numFmtId="0" fontId="4" fillId="0" borderId="0" xfId="20" applyFont="1" applyBorder="1">
      <alignment/>
      <protection/>
    </xf>
    <xf numFmtId="0" fontId="134" fillId="0" borderId="0" xfId="20" applyFont="1" applyBorder="1">
      <alignment/>
      <protection/>
    </xf>
    <xf numFmtId="0" fontId="135" fillId="0" borderId="0" xfId="20" applyFont="1" applyBorder="1">
      <alignment/>
      <protection/>
    </xf>
    <xf numFmtId="0" fontId="136" fillId="0" borderId="0" xfId="20" applyFont="1" applyBorder="1">
      <alignment/>
      <protection/>
    </xf>
    <xf numFmtId="0" fontId="137" fillId="0" borderId="0" xfId="20" applyFont="1" applyBorder="1">
      <alignment/>
      <protection/>
    </xf>
    <xf numFmtId="0" fontId="138" fillId="0" borderId="0" xfId="20" applyFont="1" applyBorder="1">
      <alignment/>
      <protection/>
    </xf>
    <xf numFmtId="234" fontId="1" fillId="0" borderId="0" xfId="20" applyNumberFormat="1">
      <alignment/>
      <protection/>
    </xf>
    <xf numFmtId="0" fontId="4" fillId="0" borderId="0" xfId="20" applyFont="1" applyAlignment="1">
      <alignment vertical="center"/>
      <protection/>
    </xf>
    <xf numFmtId="0" fontId="91" fillId="0" borderId="0" xfId="20" applyFont="1" applyBorder="1" applyAlignment="1">
      <alignment vertical="center"/>
      <protection/>
    </xf>
    <xf numFmtId="0" fontId="69" fillId="0" borderId="0" xfId="20" applyFont="1" applyBorder="1" applyAlignment="1">
      <alignment vertical="center"/>
      <protection/>
    </xf>
    <xf numFmtId="235" fontId="10" fillId="0" borderId="24" xfId="20" applyNumberFormat="1" applyFont="1" applyBorder="1" applyAlignment="1">
      <alignment horizontal="centerContinuous" vertical="center" wrapText="1"/>
      <protection/>
    </xf>
    <xf numFmtId="0" fontId="139" fillId="0" borderId="0" xfId="20" applyFont="1" applyBorder="1" applyAlignment="1">
      <alignment horizontal="center" vertical="center" wrapText="1"/>
      <protection/>
    </xf>
    <xf numFmtId="235" fontId="91" fillId="0" borderId="0" xfId="20" applyNumberFormat="1" applyFont="1" applyBorder="1" applyAlignment="1">
      <alignment horizontal="center" vertical="center" wrapText="1"/>
      <protection/>
    </xf>
    <xf numFmtId="0" fontId="12" fillId="0" borderId="0" xfId="58" applyFont="1" applyBorder="1">
      <alignment/>
      <protection/>
    </xf>
    <xf numFmtId="3" fontId="12" fillId="0" borderId="0" xfId="20" applyNumberFormat="1" applyFont="1" applyFill="1" applyBorder="1" applyAlignment="1">
      <alignment horizontal="center" vertical="center"/>
      <protection/>
    </xf>
    <xf numFmtId="4" fontId="12" fillId="0" borderId="0" xfId="20" applyNumberFormat="1" applyFont="1" applyFill="1" applyBorder="1" applyAlignment="1">
      <alignment vertical="center"/>
      <protection/>
    </xf>
    <xf numFmtId="4" fontId="13" fillId="0" borderId="3" xfId="20" applyNumberFormat="1" applyFont="1" applyFill="1" applyBorder="1" applyAlignment="1">
      <alignment horizontal="center" vertical="center"/>
      <protection/>
    </xf>
    <xf numFmtId="4" fontId="13" fillId="0" borderId="3" xfId="20" applyNumberFormat="1" applyFont="1" applyBorder="1" applyAlignment="1">
      <alignment horizontal="center" vertical="center"/>
      <protection/>
    </xf>
    <xf numFmtId="0" fontId="9" fillId="0" borderId="0" xfId="20" applyFont="1" applyBorder="1" applyAlignment="1">
      <alignment vertical="center"/>
      <protection/>
    </xf>
    <xf numFmtId="3" fontId="13" fillId="0" borderId="0" xfId="20" applyNumberFormat="1" applyFont="1" applyBorder="1" applyAlignment="1">
      <alignment horizontal="right" vertical="center"/>
      <protection/>
    </xf>
    <xf numFmtId="0" fontId="116" fillId="0" borderId="0" xfId="20" applyFont="1" applyAlignment="1">
      <alignment vertical="center"/>
      <protection/>
    </xf>
    <xf numFmtId="0" fontId="79" fillId="0" borderId="0" xfId="20" applyFont="1" applyAlignment="1">
      <alignment vertical="center"/>
      <protection/>
    </xf>
    <xf numFmtId="210" fontId="93" fillId="2" borderId="3" xfId="44" applyNumberFormat="1" applyFont="1" applyFill="1" applyBorder="1" applyAlignment="1">
      <alignment horizontal="left"/>
      <protection/>
    </xf>
    <xf numFmtId="0" fontId="140" fillId="0" borderId="0" xfId="20" applyFont="1">
      <alignment/>
      <protection/>
    </xf>
    <xf numFmtId="0" fontId="10" fillId="0" borderId="0" xfId="20" applyFont="1" applyAlignment="1">
      <alignment horizontal="center"/>
      <protection/>
    </xf>
    <xf numFmtId="0" fontId="9" fillId="0" borderId="18" xfId="20" applyFont="1" applyBorder="1" applyAlignment="1">
      <alignment vertical="center"/>
      <protection/>
    </xf>
    <xf numFmtId="0" fontId="10" fillId="0" borderId="4" xfId="20" applyFont="1" applyBorder="1">
      <alignment/>
      <protection/>
    </xf>
    <xf numFmtId="0" fontId="10" fillId="0" borderId="4" xfId="20" applyFont="1" applyBorder="1" applyAlignment="1">
      <alignment horizontal="center" vertical="center"/>
      <protection/>
    </xf>
    <xf numFmtId="169" fontId="13" fillId="0" borderId="0" xfId="26" applyNumberFormat="1" applyFont="1" applyFill="1" applyBorder="1" applyAlignment="1">
      <alignment horizontal="right" vertical="center"/>
    </xf>
    <xf numFmtId="2" fontId="12" fillId="0" borderId="0" xfId="20" applyNumberFormat="1" applyFont="1" applyFill="1" applyBorder="1" applyAlignment="1">
      <alignment vertical="center"/>
      <protection/>
    </xf>
    <xf numFmtId="2" fontId="13" fillId="0" borderId="0" xfId="20" applyNumberFormat="1" applyFont="1" applyBorder="1" applyAlignment="1">
      <alignment vertical="center"/>
      <protection/>
    </xf>
    <xf numFmtId="2" fontId="1" fillId="0" borderId="0" xfId="46" applyNumberFormat="1">
      <alignment/>
      <protection/>
    </xf>
    <xf numFmtId="2" fontId="4" fillId="0" borderId="0" xfId="46" applyNumberFormat="1" applyFont="1" applyAlignment="1">
      <alignment vertical="center"/>
      <protection/>
    </xf>
    <xf numFmtId="0" fontId="4" fillId="0" borderId="0" xfId="46" applyFont="1" applyAlignment="1">
      <alignment vertical="center"/>
      <protection/>
    </xf>
    <xf numFmtId="2" fontId="35" fillId="0" borderId="0" xfId="46" applyNumberFormat="1" applyFont="1" applyAlignment="1">
      <alignment vertical="center"/>
      <protection/>
    </xf>
    <xf numFmtId="0" fontId="35" fillId="0" borderId="0" xfId="46" applyFont="1" applyAlignment="1">
      <alignment vertical="center"/>
      <protection/>
    </xf>
    <xf numFmtId="2" fontId="1" fillId="0" borderId="0" xfId="46" applyNumberFormat="1" applyAlignment="1">
      <alignment vertical="center"/>
      <protection/>
    </xf>
    <xf numFmtId="0" fontId="1" fillId="0" borderId="0" xfId="46" applyAlignment="1">
      <alignment vertical="center"/>
      <protection/>
    </xf>
    <xf numFmtId="0" fontId="10" fillId="0" borderId="2" xfId="46" applyFont="1" applyBorder="1" applyAlignment="1">
      <alignment horizontal="center" vertical="center" wrapText="1"/>
      <protection/>
    </xf>
    <xf numFmtId="0" fontId="10" fillId="0" borderId="2" xfId="46" applyFont="1" applyFill="1" applyBorder="1" applyAlignment="1">
      <alignment horizontal="center" vertical="center" wrapText="1"/>
      <protection/>
    </xf>
    <xf numFmtId="0" fontId="67" fillId="0" borderId="2" xfId="46" applyFont="1" applyFill="1" applyBorder="1" applyAlignment="1">
      <alignment horizontal="center" vertical="center" wrapText="1"/>
      <protection/>
    </xf>
    <xf numFmtId="37" fontId="143" fillId="0" borderId="0" xfId="54" applyNumberFormat="1" applyFont="1" applyBorder="1" applyAlignment="1">
      <alignment horizontal="center" vertical="center"/>
    </xf>
    <xf numFmtId="37" fontId="144" fillId="0" borderId="0" xfId="54" applyNumberFormat="1" applyFont="1" applyBorder="1" applyAlignment="1">
      <alignment horizontal="center" vertical="center"/>
    </xf>
    <xf numFmtId="1" fontId="143" fillId="0" borderId="0" xfId="36" applyNumberFormat="1" applyFont="1" applyBorder="1" applyAlignment="1">
      <alignment horizontal="center"/>
    </xf>
    <xf numFmtId="0" fontId="12" fillId="0" borderId="0" xfId="72" applyFont="1" applyFill="1" applyBorder="1" applyAlignment="1">
      <alignment horizontal="left" vertical="center" wrapText="1"/>
      <protection/>
    </xf>
    <xf numFmtId="0" fontId="12" fillId="0" borderId="0" xfId="46" applyFont="1" applyFill="1" applyAlignment="1">
      <alignment vertical="center"/>
      <protection/>
    </xf>
    <xf numFmtId="3" fontId="13" fillId="0" borderId="0" xfId="46" applyNumberFormat="1" applyFont="1" applyFill="1" applyBorder="1" applyAlignment="1">
      <alignment/>
      <protection/>
    </xf>
    <xf numFmtId="1" fontId="12" fillId="0" borderId="0" xfId="46" applyNumberFormat="1" applyFont="1" applyFill="1" applyAlignment="1">
      <alignment vertical="center"/>
      <protection/>
    </xf>
    <xf numFmtId="0" fontId="12" fillId="0" borderId="0" xfId="46" applyFont="1" applyFill="1" applyAlignment="1">
      <alignment vertical="top"/>
      <protection/>
    </xf>
    <xf numFmtId="0" fontId="60" fillId="0" borderId="3" xfId="46" applyFont="1" applyFill="1" applyBorder="1" applyAlignment="1">
      <alignment vertical="top"/>
      <protection/>
    </xf>
    <xf numFmtId="237" fontId="60" fillId="0" borderId="3" xfId="54" applyNumberFormat="1" applyFont="1" applyFill="1" applyBorder="1" applyAlignment="1">
      <alignment horizontal="right" vertical="top"/>
    </xf>
    <xf numFmtId="2" fontId="12" fillId="0" borderId="0" xfId="73" applyNumberFormat="1" applyFont="1" applyFill="1" applyAlignment="1">
      <alignment vertical="center"/>
    </xf>
    <xf numFmtId="0" fontId="1" fillId="0" borderId="0" xfId="46" applyFill="1">
      <alignment/>
      <protection/>
    </xf>
    <xf numFmtId="2" fontId="1" fillId="0" borderId="0" xfId="46" applyNumberFormat="1" applyFont="1" applyFill="1">
      <alignment/>
      <protection/>
    </xf>
    <xf numFmtId="0" fontId="1" fillId="0" borderId="0" xfId="46" applyFont="1" applyFill="1">
      <alignment/>
      <protection/>
    </xf>
    <xf numFmtId="37" fontId="12" fillId="0" borderId="0" xfId="44" applyNumberFormat="1" applyFont="1" applyFill="1">
      <alignment/>
      <protection/>
    </xf>
    <xf numFmtId="37" fontId="1" fillId="0" borderId="0" xfId="46" applyNumberFormat="1" applyFill="1">
      <alignment/>
      <protection/>
    </xf>
    <xf numFmtId="2" fontId="1" fillId="0" borderId="0" xfId="46" applyNumberFormat="1" applyFill="1">
      <alignment/>
      <protection/>
    </xf>
    <xf numFmtId="2" fontId="12" fillId="0" borderId="0" xfId="46" applyNumberFormat="1" applyFont="1" applyFill="1" applyAlignment="1">
      <alignment vertical="top"/>
      <protection/>
    </xf>
    <xf numFmtId="2" fontId="12" fillId="0" borderId="0" xfId="74" applyNumberFormat="1" applyFont="1" applyFill="1" applyAlignment="1">
      <alignment vertical="center"/>
    </xf>
    <xf numFmtId="37" fontId="69" fillId="0" borderId="0" xfId="46" applyNumberFormat="1" applyFont="1">
      <alignment/>
      <protection/>
    </xf>
    <xf numFmtId="2" fontId="31" fillId="0" borderId="0" xfId="46" applyNumberFormat="1" applyFont="1" applyFill="1">
      <alignment/>
      <protection/>
    </xf>
    <xf numFmtId="0" fontId="31" fillId="0" borderId="0" xfId="46" applyFont="1" applyFill="1">
      <alignment/>
      <protection/>
    </xf>
    <xf numFmtId="0" fontId="12" fillId="0" borderId="0" xfId="46" applyFont="1" applyAlignment="1">
      <alignment wrapText="1"/>
      <protection/>
    </xf>
    <xf numFmtId="0" fontId="118" fillId="0" borderId="0" xfId="44" applyFont="1" applyAlignment="1">
      <alignment/>
      <protection/>
    </xf>
    <xf numFmtId="0" fontId="4" fillId="0" borderId="0" xfId="44" applyFont="1" applyAlignment="1">
      <alignment vertical="center"/>
      <protection/>
    </xf>
    <xf numFmtId="0" fontId="35" fillId="0" borderId="0" xfId="44" applyFont="1" applyAlignment="1">
      <alignment vertical="center"/>
      <protection/>
    </xf>
    <xf numFmtId="2" fontId="1" fillId="0" borderId="0" xfId="44" applyNumberFormat="1" applyAlignment="1">
      <alignment vertical="center"/>
      <protection/>
    </xf>
    <xf numFmtId="0" fontId="1" fillId="0" borderId="0" xfId="44" applyAlignment="1">
      <alignment vertical="center"/>
      <protection/>
    </xf>
    <xf numFmtId="0" fontId="10" fillId="0" borderId="18" xfId="44" applyNumberFormat="1" applyFont="1" applyBorder="1" applyAlignment="1">
      <alignment horizontal="center" vertical="center" wrapText="1"/>
      <protection/>
    </xf>
    <xf numFmtId="0" fontId="10" fillId="0" borderId="18" xfId="44" applyNumberFormat="1" applyFont="1" applyFill="1" applyBorder="1" applyAlignment="1">
      <alignment horizontal="center" vertical="center" wrapText="1"/>
      <protection/>
    </xf>
    <xf numFmtId="0" fontId="9" fillId="0" borderId="18" xfId="44" applyNumberFormat="1" applyFont="1" applyFill="1" applyBorder="1" applyAlignment="1">
      <alignment horizontal="center" vertical="center" wrapText="1"/>
      <protection/>
    </xf>
    <xf numFmtId="0" fontId="1" fillId="0" borderId="0" xfId="44" applyAlignment="1">
      <alignment horizontal="center" vertical="center"/>
      <protection/>
    </xf>
    <xf numFmtId="3" fontId="12" fillId="0" borderId="0" xfId="60" applyNumberFormat="1" applyFont="1" applyBorder="1" applyAlignment="1">
      <alignment horizontal="center" vertical="center"/>
    </xf>
    <xf numFmtId="3" fontId="13" fillId="0" borderId="0" xfId="60" applyNumberFormat="1" applyFont="1" applyBorder="1" applyAlignment="1">
      <alignment horizontal="center" vertical="center"/>
    </xf>
    <xf numFmtId="37" fontId="12" fillId="0" borderId="0" xfId="44" applyNumberFormat="1" applyFont="1" applyFill="1" applyAlignment="1">
      <alignment vertical="center"/>
      <protection/>
    </xf>
    <xf numFmtId="0" fontId="12" fillId="0" borderId="0" xfId="44" applyFont="1" applyFill="1" applyAlignment="1">
      <alignment vertical="center"/>
      <protection/>
    </xf>
    <xf numFmtId="1" fontId="143" fillId="0" borderId="0" xfId="36" applyNumberFormat="1" applyFont="1" applyBorder="1" applyAlignment="1">
      <alignment horizontal="center" vertical="center"/>
    </xf>
    <xf numFmtId="0" fontId="13" fillId="0" borderId="19" xfId="44" applyFont="1" applyBorder="1" applyAlignment="1">
      <alignment horizontal="left" vertical="center" wrapText="1"/>
      <protection/>
    </xf>
    <xf numFmtId="3" fontId="13" fillId="0" borderId="19" xfId="60" applyNumberFormat="1" applyFont="1" applyBorder="1" applyAlignment="1">
      <alignment horizontal="center" vertical="center"/>
    </xf>
    <xf numFmtId="0" fontId="13" fillId="0" borderId="0" xfId="44" applyFont="1" applyBorder="1" applyAlignment="1">
      <alignment horizontal="left" vertical="center" wrapText="1"/>
      <protection/>
    </xf>
    <xf numFmtId="0" fontId="12" fillId="0" borderId="0" xfId="44" applyFont="1" applyFill="1" applyAlignment="1">
      <alignment vertical="top"/>
      <protection/>
    </xf>
    <xf numFmtId="0" fontId="13" fillId="0" borderId="3" xfId="44" applyFont="1" applyFill="1" applyBorder="1" applyAlignment="1">
      <alignment vertical="top"/>
      <protection/>
    </xf>
    <xf numFmtId="237" fontId="13" fillId="0" borderId="3" xfId="54" applyNumberFormat="1" applyFont="1" applyFill="1" applyBorder="1" applyAlignment="1">
      <alignment horizontal="right" vertical="top"/>
    </xf>
    <xf numFmtId="0" fontId="1" fillId="0" borderId="0" xfId="44" applyFill="1">
      <alignment/>
      <protection/>
    </xf>
    <xf numFmtId="0" fontId="1" fillId="0" borderId="0" xfId="44" applyFont="1" applyFill="1">
      <alignment/>
      <protection/>
    </xf>
    <xf numFmtId="37" fontId="69" fillId="0" borderId="0" xfId="44" applyNumberFormat="1" applyFont="1">
      <alignment/>
      <protection/>
    </xf>
    <xf numFmtId="2" fontId="1" fillId="0" borderId="0" xfId="44" applyNumberFormat="1" applyFont="1" applyFill="1">
      <alignment/>
      <protection/>
    </xf>
    <xf numFmtId="171" fontId="1" fillId="0" borderId="0" xfId="44" applyNumberFormat="1" applyFill="1">
      <alignment/>
      <protection/>
    </xf>
    <xf numFmtId="2" fontId="1" fillId="0" borderId="0" xfId="44" applyNumberFormat="1" applyFill="1">
      <alignment/>
      <protection/>
    </xf>
    <xf numFmtId="2" fontId="1" fillId="0" borderId="0" xfId="44" applyNumberFormat="1">
      <alignment/>
      <protection/>
    </xf>
    <xf numFmtId="0" fontId="0" fillId="0" borderId="0" xfId="0" applyAlignment="1">
      <alignment vertical="center"/>
    </xf>
    <xf numFmtId="0" fontId="84" fillId="0" borderId="0" xfId="41" applyAlignment="1" applyProtection="1">
      <alignment vertical="center"/>
      <protection/>
    </xf>
    <xf numFmtId="0" fontId="146" fillId="0" borderId="0" xfId="41" applyFont="1" applyAlignment="1" applyProtection="1">
      <alignment horizontal="left" vertical="center"/>
      <protection/>
    </xf>
    <xf numFmtId="0" fontId="146" fillId="0" borderId="0" xfId="41" applyFont="1" applyAlignment="1" applyProtection="1">
      <alignment horizontal="left" vertical="center"/>
      <protection locked="0"/>
    </xf>
    <xf numFmtId="188" fontId="146" fillId="0" borderId="0" xfId="41" applyNumberFormat="1" applyFont="1" applyAlignment="1" applyProtection="1">
      <alignment horizontal="left" vertical="center"/>
      <protection/>
    </xf>
    <xf numFmtId="0" fontId="146" fillId="0" borderId="0" xfId="41" applyFont="1" applyFill="1" applyAlignment="1" applyProtection="1">
      <alignment horizontal="left" vertical="center"/>
      <protection/>
    </xf>
    <xf numFmtId="226" fontId="146" fillId="2" borderId="0" xfId="41" applyNumberFormat="1" applyFont="1" applyFill="1" applyAlignment="1" applyProtection="1">
      <alignment horizontal="left" vertical="center"/>
      <protection/>
    </xf>
    <xf numFmtId="0" fontId="146" fillId="0" borderId="0" xfId="41" applyFont="1" applyFill="1" applyAlignment="1" applyProtection="1">
      <alignment horizontal="left" vertical="center"/>
      <protection locked="0"/>
    </xf>
    <xf numFmtId="167" fontId="146" fillId="0" borderId="0" xfId="41" applyNumberFormat="1" applyFont="1" applyAlignment="1" applyProtection="1">
      <alignment horizontal="left" vertical="center"/>
      <protection/>
    </xf>
    <xf numFmtId="0" fontId="42" fillId="0" borderId="45" xfId="20" applyFont="1" applyBorder="1">
      <alignment/>
      <protection/>
    </xf>
    <xf numFmtId="0" fontId="42" fillId="0" borderId="0" xfId="20" applyFont="1">
      <alignment/>
      <protection/>
    </xf>
    <xf numFmtId="0" fontId="42" fillId="0" borderId="0" xfId="20" applyFont="1" applyBorder="1">
      <alignment/>
      <protection/>
    </xf>
    <xf numFmtId="17" fontId="42" fillId="0" borderId="0" xfId="20" applyNumberFormat="1" applyFont="1">
      <alignment/>
      <protection/>
    </xf>
    <xf numFmtId="0" fontId="147" fillId="0" borderId="0" xfId="20" applyFont="1">
      <alignment/>
      <protection/>
    </xf>
    <xf numFmtId="0" fontId="148" fillId="0" borderId="0" xfId="20" applyFont="1" applyBorder="1">
      <alignment/>
      <protection/>
    </xf>
    <xf numFmtId="0" fontId="11" fillId="0" borderId="0" xfId="20" applyFont="1" applyAlignment="1">
      <alignment horizontal="center"/>
      <protection/>
    </xf>
    <xf numFmtId="0" fontId="11" fillId="0" borderId="0" xfId="20" applyFont="1" applyFill="1" applyAlignment="1">
      <alignment horizontal="center"/>
      <protection/>
    </xf>
    <xf numFmtId="0" fontId="42" fillId="0" borderId="0" xfId="20" applyFont="1" applyAlignment="1">
      <alignment vertical="justify" wrapText="1"/>
      <protection/>
    </xf>
    <xf numFmtId="0" fontId="42" fillId="0" borderId="0" xfId="20" applyFont="1" applyFill="1" applyAlignment="1">
      <alignment vertical="justify" wrapText="1"/>
      <protection/>
    </xf>
    <xf numFmtId="0" fontId="149" fillId="0" borderId="0" xfId="20" applyFont="1" applyAlignment="1">
      <alignment horizontal="justify" vertical="justify" wrapText="1"/>
      <protection/>
    </xf>
    <xf numFmtId="0" fontId="42" fillId="0" borderId="0" xfId="20" applyFont="1" applyAlignment="1">
      <alignment horizontal="justify" vertical="center" wrapText="1"/>
      <protection/>
    </xf>
    <xf numFmtId="0" fontId="1" fillId="0" borderId="0" xfId="20" applyAlignment="1">
      <alignment horizontal="justify" vertical="center" wrapText="1"/>
      <protection/>
    </xf>
    <xf numFmtId="0" fontId="8" fillId="0" borderId="0" xfId="20" applyFont="1" applyAlignment="1">
      <alignment horizontal="justify" vertical="center" wrapText="1"/>
      <protection/>
    </xf>
    <xf numFmtId="0" fontId="42" fillId="0" borderId="46" xfId="20" applyFont="1" applyBorder="1">
      <alignment/>
      <protection/>
    </xf>
    <xf numFmtId="0" fontId="1" fillId="0" borderId="0" xfId="75" applyFont="1" applyAlignment="1">
      <alignment vertical="center"/>
      <protection/>
    </xf>
    <xf numFmtId="0" fontId="99" fillId="0" borderId="0" xfId="75" applyFont="1" applyAlignment="1">
      <alignment vertical="center"/>
      <protection/>
    </xf>
    <xf numFmtId="0" fontId="0" fillId="0" borderId="0" xfId="75" applyFont="1" applyAlignment="1">
      <alignment horizontal="left" vertical="center" wrapText="1"/>
      <protection/>
    </xf>
    <xf numFmtId="0" fontId="1" fillId="0" borderId="19" xfId="75" applyFont="1" applyBorder="1" applyAlignment="1">
      <alignment vertical="center"/>
      <protection/>
    </xf>
    <xf numFmtId="0" fontId="8" fillId="0" borderId="0" xfId="75" applyFont="1" applyBorder="1" applyAlignment="1">
      <alignment vertical="center"/>
      <protection/>
    </xf>
    <xf numFmtId="0" fontId="1" fillId="4" borderId="3" xfId="75" applyFont="1" applyFill="1" applyBorder="1" applyAlignment="1">
      <alignment horizontal="center" vertical="center"/>
      <protection/>
    </xf>
    <xf numFmtId="0" fontId="1" fillId="4" borderId="0" xfId="75" applyFont="1" applyFill="1" applyAlignment="1">
      <alignment vertical="center"/>
      <protection/>
    </xf>
    <xf numFmtId="0" fontId="151" fillId="0" borderId="0" xfId="76" applyFont="1" applyAlignment="1">
      <alignment horizontal="center" vertical="center"/>
      <protection/>
    </xf>
    <xf numFmtId="0" fontId="8" fillId="0" borderId="0" xfId="75" applyFont="1" applyAlignment="1">
      <alignment vertical="center"/>
      <protection/>
    </xf>
    <xf numFmtId="0" fontId="152" fillId="0" borderId="0" xfId="76" applyFont="1" applyAlignment="1">
      <alignment horizontal="center" vertical="center"/>
      <protection/>
    </xf>
    <xf numFmtId="0" fontId="1" fillId="0" borderId="0" xfId="20" applyFont="1" applyAlignment="1">
      <alignment horizontal="left" indent="1"/>
      <protection/>
    </xf>
    <xf numFmtId="0" fontId="1" fillId="0" borderId="0" xfId="20" applyFont="1" applyAlignment="1">
      <alignment horizontal="left"/>
      <protection/>
    </xf>
    <xf numFmtId="0" fontId="8" fillId="0" borderId="0" xfId="20" applyFont="1" applyAlignment="1">
      <alignment horizontal="left"/>
      <protection/>
    </xf>
    <xf numFmtId="1" fontId="1" fillId="0" borderId="0" xfId="20" applyNumberFormat="1" applyFont="1" applyAlignment="1">
      <alignment horizontal="left"/>
      <protection/>
    </xf>
    <xf numFmtId="0" fontId="8" fillId="0" borderId="0" xfId="20" applyFont="1" applyAlignment="1">
      <alignment horizontal="left" indent="1"/>
      <protection/>
    </xf>
    <xf numFmtId="0" fontId="1" fillId="0" borderId="0" xfId="20" applyFont="1" applyAlignment="1">
      <alignment horizontal="left" vertical="center" indent="2"/>
      <protection/>
    </xf>
    <xf numFmtId="0" fontId="1" fillId="0" borderId="0" xfId="20" applyFont="1" applyAlignment="1">
      <alignment horizontal="left" vertical="center" wrapText="1"/>
      <protection/>
    </xf>
    <xf numFmtId="0" fontId="1" fillId="0" borderId="0" xfId="20" applyFont="1" applyAlignment="1">
      <alignment vertical="center" wrapText="1"/>
      <protection/>
    </xf>
    <xf numFmtId="0" fontId="1" fillId="0" borderId="0" xfId="20" applyFont="1" applyAlignment="1">
      <alignment wrapText="1"/>
      <protection/>
    </xf>
    <xf numFmtId="0" fontId="1" fillId="0" borderId="0" xfId="20" applyFont="1" applyAlignment="1">
      <alignment horizontal="left" wrapText="1"/>
      <protection/>
    </xf>
    <xf numFmtId="0" fontId="0" fillId="0" borderId="0" xfId="75" applyFont="1" applyAlignment="1">
      <alignment vertical="center" wrapText="1"/>
      <protection/>
    </xf>
    <xf numFmtId="171" fontId="152" fillId="0" borderId="0" xfId="77" applyFont="1" applyFill="1" applyBorder="1" applyAlignment="1">
      <alignment horizontal="center" vertical="center"/>
    </xf>
    <xf numFmtId="0" fontId="1" fillId="0" borderId="0" xfId="20" applyFont="1" applyAlignment="1">
      <alignment horizontal="left" vertical="top" wrapText="1"/>
      <protection/>
    </xf>
    <xf numFmtId="0" fontId="8" fillId="0" borderId="0" xfId="20" applyFont="1" applyAlignment="1">
      <alignment wrapText="1"/>
      <protection/>
    </xf>
    <xf numFmtId="0" fontId="1" fillId="0" borderId="0" xfId="20" applyFont="1" applyAlignment="1">
      <alignment horizontal="left" indent="2"/>
      <protection/>
    </xf>
    <xf numFmtId="1" fontId="8" fillId="0" borderId="0" xfId="20" applyNumberFormat="1" applyFont="1" applyAlignment="1">
      <alignment horizontal="left" wrapText="1"/>
      <protection/>
    </xf>
    <xf numFmtId="0" fontId="8" fillId="0" borderId="0" xfId="20" applyFont="1" applyAlignment="1" quotePrefix="1">
      <alignment wrapText="1"/>
      <protection/>
    </xf>
    <xf numFmtId="1" fontId="8" fillId="0" borderId="0" xfId="20" applyNumberFormat="1" applyFont="1" applyAlignment="1">
      <alignment horizontal="left"/>
      <protection/>
    </xf>
    <xf numFmtId="0" fontId="8" fillId="0" borderId="0" xfId="20" applyFont="1" applyAlignment="1">
      <alignment vertical="center" wrapText="1"/>
      <protection/>
    </xf>
    <xf numFmtId="0" fontId="8" fillId="0" borderId="0" xfId="20" applyFont="1" applyFill="1">
      <alignment/>
      <protection/>
    </xf>
    <xf numFmtId="0" fontId="8" fillId="0" borderId="0" xfId="75" applyFont="1" applyAlignment="1">
      <alignment horizontal="left" vertical="center" indent="1"/>
      <protection/>
    </xf>
    <xf numFmtId="0" fontId="8" fillId="0" borderId="0" xfId="20" applyFont="1" applyAlignment="1">
      <alignment vertical="center"/>
      <protection/>
    </xf>
    <xf numFmtId="0" fontId="0" fillId="0" borderId="0" xfId="75" applyFont="1" applyAlignment="1">
      <alignment vertical="center"/>
      <protection/>
    </xf>
    <xf numFmtId="0" fontId="8" fillId="0" borderId="0" xfId="75" applyFont="1" applyAlignment="1">
      <alignment horizontal="left" vertical="center"/>
      <protection/>
    </xf>
    <xf numFmtId="0" fontId="1" fillId="0" borderId="0" xfId="20" applyFont="1" applyAlignment="1" quotePrefix="1">
      <alignment horizontal="left"/>
      <protection/>
    </xf>
    <xf numFmtId="0" fontId="1" fillId="0" borderId="0" xfId="75" applyFont="1" applyAlignment="1">
      <alignment horizontal="left" vertical="center" indent="2"/>
      <protection/>
    </xf>
    <xf numFmtId="0" fontId="1" fillId="0" borderId="0" xfId="20" applyAlignment="1">
      <alignment wrapText="1"/>
      <protection/>
    </xf>
    <xf numFmtId="0" fontId="8" fillId="0" borderId="0" xfId="20" applyFont="1" applyFill="1" applyAlignment="1">
      <alignment vertical="center"/>
      <protection/>
    </xf>
    <xf numFmtId="0" fontId="8" fillId="0" borderId="0" xfId="75" applyFont="1" applyFill="1" applyAlignment="1">
      <alignment vertical="center"/>
      <protection/>
    </xf>
    <xf numFmtId="0" fontId="1" fillId="0" borderId="0" xfId="20" applyFont="1" applyFill="1" applyAlignment="1">
      <alignment horizontal="left" indent="1"/>
      <protection/>
    </xf>
    <xf numFmtId="0" fontId="1" fillId="0" borderId="0" xfId="20" applyFont="1" applyFill="1" applyAlignment="1" quotePrefix="1">
      <alignment horizontal="left"/>
      <protection/>
    </xf>
    <xf numFmtId="0" fontId="8" fillId="0" borderId="0" xfId="75" applyFont="1" applyBorder="1" applyAlignment="1">
      <alignment horizontal="left" vertical="center"/>
      <protection/>
    </xf>
    <xf numFmtId="0" fontId="153" fillId="0" borderId="0" xfId="75" applyFont="1" applyBorder="1" applyAlignment="1">
      <alignment vertical="center"/>
      <protection/>
    </xf>
    <xf numFmtId="0" fontId="154" fillId="0" borderId="0" xfId="76" applyFont="1">
      <alignment/>
      <protection/>
    </xf>
    <xf numFmtId="0" fontId="154" fillId="0" borderId="0" xfId="76" applyFont="1" applyAlignment="1">
      <alignment horizontal="center" vertical="center"/>
      <protection/>
    </xf>
    <xf numFmtId="0" fontId="153" fillId="0" borderId="0" xfId="76" applyFont="1" applyAlignment="1">
      <alignment horizontal="center" vertical="center"/>
      <protection/>
    </xf>
    <xf numFmtId="0" fontId="152" fillId="0" borderId="0" xfId="76" applyFont="1">
      <alignment/>
      <protection/>
    </xf>
    <xf numFmtId="0" fontId="153" fillId="0" borderId="0" xfId="76" applyFont="1" applyAlignment="1">
      <alignment horizontal="left"/>
      <protection/>
    </xf>
    <xf numFmtId="0" fontId="151" fillId="0" borderId="0" xfId="76" applyFont="1" applyAlignment="1" quotePrefix="1">
      <alignment horizontal="center" vertical="center"/>
      <protection/>
    </xf>
    <xf numFmtId="0" fontId="152" fillId="0" borderId="0" xfId="76" applyFont="1" applyAlignment="1" quotePrefix="1">
      <alignment horizontal="center" vertical="center"/>
      <protection/>
    </xf>
    <xf numFmtId="0" fontId="151" fillId="0" borderId="0" xfId="76" applyFont="1" applyFill="1" applyAlignment="1">
      <alignment horizontal="center" vertical="center"/>
      <protection/>
    </xf>
    <xf numFmtId="0" fontId="154" fillId="5" borderId="0" xfId="76" applyFont="1" applyFill="1">
      <alignment/>
      <protection/>
    </xf>
    <xf numFmtId="0" fontId="153" fillId="5" borderId="0" xfId="76" applyFont="1" applyFill="1" applyAlignment="1">
      <alignment horizontal="right"/>
      <protection/>
    </xf>
    <xf numFmtId="0" fontId="11" fillId="0" borderId="0" xfId="20" applyFont="1" applyAlignment="1">
      <alignment horizontal="center"/>
      <protection/>
    </xf>
    <xf numFmtId="0" fontId="11" fillId="0" borderId="0" xfId="20" applyFont="1" applyFill="1" applyAlignment="1">
      <alignment horizontal="center"/>
      <protection/>
    </xf>
    <xf numFmtId="0" fontId="149" fillId="0" borderId="0" xfId="20" applyFont="1" applyAlignment="1">
      <alignment horizontal="justify" vertical="justify" wrapText="1"/>
      <protection/>
    </xf>
    <xf numFmtId="0" fontId="1" fillId="0" borderId="0" xfId="20" applyAlignment="1">
      <alignment horizontal="justify" vertical="center" wrapText="1"/>
      <protection/>
    </xf>
    <xf numFmtId="0" fontId="145" fillId="0" borderId="0" xfId="0" applyFont="1" applyAlignment="1">
      <alignment horizontal="center" vertical="center"/>
    </xf>
    <xf numFmtId="0" fontId="150" fillId="0" borderId="43" xfId="75" applyFont="1" applyBorder="1" applyAlignment="1">
      <alignment horizontal="left" vertical="center" wrapText="1"/>
      <protection/>
    </xf>
    <xf numFmtId="0" fontId="150" fillId="0" borderId="44" xfId="75" applyFont="1" applyBorder="1" applyAlignment="1">
      <alignment horizontal="left" vertical="center" wrapText="1"/>
      <protection/>
    </xf>
    <xf numFmtId="0" fontId="150" fillId="0" borderId="41" xfId="75" applyFont="1" applyBorder="1" applyAlignment="1">
      <alignment horizontal="left" vertical="center" wrapText="1"/>
      <protection/>
    </xf>
    <xf numFmtId="0" fontId="150" fillId="0" borderId="42" xfId="75" applyFont="1" applyBorder="1" applyAlignment="1">
      <alignment horizontal="left" vertical="center" wrapText="1"/>
      <protection/>
    </xf>
    <xf numFmtId="0" fontId="150" fillId="0" borderId="37" xfId="75" applyFont="1" applyBorder="1" applyAlignment="1">
      <alignment horizontal="left" vertical="center" wrapText="1"/>
      <protection/>
    </xf>
    <xf numFmtId="0" fontId="150" fillId="0" borderId="38" xfId="75" applyFont="1" applyBorder="1" applyAlignment="1">
      <alignment horizontal="left" vertical="center" wrapText="1"/>
      <protection/>
    </xf>
    <xf numFmtId="0" fontId="151" fillId="0" borderId="0" xfId="76" applyFont="1" applyAlignment="1">
      <alignment horizontal="center" vertical="center"/>
      <protection/>
    </xf>
    <xf numFmtId="0" fontId="8" fillId="0" borderId="0" xfId="20" applyFont="1" applyAlignment="1">
      <alignment horizontal="left" vertical="center"/>
      <protection/>
    </xf>
    <xf numFmtId="0" fontId="8" fillId="0" borderId="0" xfId="75" applyFont="1" applyBorder="1" applyAlignment="1">
      <alignment horizontal="left" vertical="center"/>
      <protection/>
    </xf>
    <xf numFmtId="0" fontId="72" fillId="0" borderId="21" xfId="20" applyFont="1" applyBorder="1" applyAlignment="1">
      <alignment horizontal="center" vertical="center"/>
      <protection/>
    </xf>
    <xf numFmtId="0" fontId="9" fillId="0" borderId="21" xfId="20" applyFont="1" applyBorder="1" applyAlignment="1">
      <alignment horizontal="center" vertical="center"/>
      <protection/>
    </xf>
    <xf numFmtId="188" fontId="3" fillId="0" borderId="20" xfId="35" applyNumberFormat="1" applyFont="1" applyBorder="1" applyAlignment="1" applyProtection="1">
      <alignment horizontal="center" vertical="center"/>
      <protection/>
    </xf>
    <xf numFmtId="188" fontId="3" fillId="0" borderId="4" xfId="35" applyNumberFormat="1" applyFont="1" applyBorder="1" applyAlignment="1" applyProtection="1">
      <alignment horizontal="center" vertical="center"/>
      <protection/>
    </xf>
    <xf numFmtId="186" fontId="6" fillId="0" borderId="0" xfId="35" applyNumberFormat="1" applyFont="1" applyFill="1" applyAlignment="1" applyProtection="1">
      <alignment horizontal="center" wrapText="1"/>
      <protection locked="0"/>
    </xf>
    <xf numFmtId="186" fontId="6" fillId="0" borderId="0" xfId="35" applyNumberFormat="1" applyFont="1" applyFill="1" applyAlignment="1" applyProtection="1">
      <alignment horizontal="center" wrapText="1"/>
      <protection/>
    </xf>
    <xf numFmtId="187" fontId="33" fillId="0" borderId="0" xfId="35" applyNumberFormat="1" applyFont="1" applyFill="1" applyAlignment="1" applyProtection="1">
      <alignment horizontal="center" wrapText="1"/>
      <protection/>
    </xf>
    <xf numFmtId="0" fontId="3" fillId="0" borderId="20" xfId="35" applyFont="1" applyBorder="1" applyAlignment="1" applyProtection="1">
      <alignment horizontal="center" vertical="center"/>
      <protection/>
    </xf>
    <xf numFmtId="0" fontId="3" fillId="0" borderId="4" xfId="35" applyFont="1" applyBorder="1" applyAlignment="1" applyProtection="1">
      <alignment horizontal="center" vertical="center"/>
      <protection/>
    </xf>
    <xf numFmtId="0" fontId="4" fillId="0" borderId="0" xfId="35" applyFont="1" applyFill="1" applyAlignment="1" applyProtection="1">
      <alignment horizontal="center" wrapText="1"/>
      <protection/>
    </xf>
    <xf numFmtId="185" fontId="71" fillId="0" borderId="0" xfId="35" applyNumberFormat="1" applyFont="1" applyAlignment="1" applyProtection="1">
      <alignment horizontal="center" wrapText="1"/>
      <protection/>
    </xf>
    <xf numFmtId="188" fontId="4" fillId="0" borderId="0" xfId="35" applyNumberFormat="1" applyFont="1" applyFill="1" applyAlignment="1" applyProtection="1">
      <alignment horizontal="center" wrapText="1"/>
      <protection/>
    </xf>
    <xf numFmtId="0" fontId="72" fillId="0" borderId="21" xfId="20" applyFont="1" applyFill="1" applyBorder="1" applyAlignment="1">
      <alignment horizontal="center" vertical="center"/>
      <protection/>
    </xf>
    <xf numFmtId="0" fontId="9" fillId="0" borderId="21" xfId="20" applyFont="1" applyFill="1" applyBorder="1" applyAlignment="1">
      <alignment horizontal="center" vertical="center"/>
      <protection/>
    </xf>
    <xf numFmtId="0" fontId="4" fillId="0" borderId="0" xfId="49" applyFont="1" applyFill="1" applyAlignment="1">
      <alignment horizontal="center"/>
      <protection/>
    </xf>
    <xf numFmtId="168" fontId="6" fillId="0" borderId="0" xfId="49" applyNumberFormat="1" applyFont="1" applyFill="1" applyAlignment="1">
      <alignment horizontal="center"/>
      <protection/>
    </xf>
    <xf numFmtId="0" fontId="33" fillId="0" borderId="0" xfId="49" applyFont="1" applyFill="1" applyBorder="1" applyAlignment="1">
      <alignment horizontal="center"/>
      <protection/>
    </xf>
    <xf numFmtId="0" fontId="4" fillId="0" borderId="0" xfId="20" applyFont="1" applyAlignment="1">
      <alignment horizontal="center" vertical="center" wrapText="1"/>
      <protection/>
    </xf>
    <xf numFmtId="168" fontId="71" fillId="0" borderId="0" xfId="55" applyNumberFormat="1" applyFont="1" applyAlignment="1">
      <alignment horizontal="center"/>
      <protection/>
    </xf>
    <xf numFmtId="0" fontId="9" fillId="0" borderId="35" xfId="55" applyFont="1" applyFill="1" applyBorder="1" applyAlignment="1">
      <alignment horizontal="center" vertical="center"/>
      <protection/>
    </xf>
    <xf numFmtId="0" fontId="9" fillId="0" borderId="47" xfId="55" applyFont="1" applyFill="1" applyBorder="1" applyAlignment="1">
      <alignment horizontal="center" vertical="center"/>
      <protection/>
    </xf>
    <xf numFmtId="0" fontId="9" fillId="0" borderId="35" xfId="55" applyFont="1" applyFill="1" applyBorder="1" applyAlignment="1">
      <alignment horizontal="center" vertical="center" wrapText="1"/>
      <protection/>
    </xf>
    <xf numFmtId="0" fontId="9" fillId="0" borderId="47" xfId="55" applyFont="1" applyFill="1" applyBorder="1" applyAlignment="1">
      <alignment horizontal="center" vertical="center" wrapText="1"/>
      <protection/>
    </xf>
    <xf numFmtId="0" fontId="9" fillId="0" borderId="48" xfId="55" applyFont="1" applyFill="1" applyBorder="1" applyAlignment="1">
      <alignment horizontal="center" vertical="center"/>
      <protection/>
    </xf>
    <xf numFmtId="0" fontId="9" fillId="0" borderId="30" xfId="55" applyFont="1" applyFill="1" applyBorder="1" applyAlignment="1">
      <alignment horizontal="center" vertical="center"/>
      <protection/>
    </xf>
    <xf numFmtId="0" fontId="9" fillId="0" borderId="49" xfId="55" applyFont="1" applyFill="1" applyBorder="1" applyAlignment="1">
      <alignment horizontal="center" vertical="center"/>
      <protection/>
    </xf>
    <xf numFmtId="0" fontId="12" fillId="0" borderId="1" xfId="20" applyFont="1" applyFill="1" applyBorder="1" applyAlignment="1" applyProtection="1">
      <alignment horizontal="left"/>
      <protection/>
    </xf>
    <xf numFmtId="0" fontId="12" fillId="0" borderId="1" xfId="20" applyFont="1" applyFill="1" applyBorder="1" applyAlignment="1">
      <alignment/>
      <protection/>
    </xf>
    <xf numFmtId="0" fontId="10" fillId="0" borderId="0" xfId="20" applyFont="1" applyFill="1" applyBorder="1" applyAlignment="1">
      <alignment horizontal="center" vertical="center"/>
      <protection/>
    </xf>
    <xf numFmtId="0" fontId="10" fillId="0" borderId="2" xfId="20" applyFont="1" applyFill="1" applyBorder="1" applyAlignment="1">
      <alignment horizontal="center" vertical="center"/>
      <protection/>
    </xf>
    <xf numFmtId="0" fontId="10" fillId="0" borderId="23" xfId="20" applyFont="1" applyFill="1" applyBorder="1" applyAlignment="1" applyProtection="1">
      <alignment horizontal="center" vertical="center"/>
      <protection/>
    </xf>
    <xf numFmtId="0" fontId="10" fillId="0" borderId="2" xfId="20" applyFont="1" applyFill="1" applyBorder="1" applyAlignment="1" applyProtection="1">
      <alignment horizontal="center" vertical="center"/>
      <protection/>
    </xf>
    <xf numFmtId="0" fontId="4" fillId="0" borderId="0" xfId="20" applyFont="1" applyFill="1" applyAlignment="1" applyProtection="1">
      <alignment horizontal="center" vertical="center" wrapText="1"/>
      <protection/>
    </xf>
    <xf numFmtId="0" fontId="32" fillId="0" borderId="0" xfId="20" applyFont="1" applyFill="1" applyAlignment="1">
      <alignment horizontal="center" vertical="center" wrapText="1"/>
      <protection/>
    </xf>
    <xf numFmtId="0" fontId="60" fillId="0" borderId="0" xfId="20" applyFont="1" applyFill="1" applyBorder="1" applyAlignment="1" applyProtection="1">
      <alignment horizontal="center"/>
      <protection/>
    </xf>
    <xf numFmtId="0" fontId="9" fillId="0" borderId="1" xfId="20" applyFont="1" applyFill="1" applyBorder="1" applyAlignment="1">
      <alignment horizontal="center"/>
      <protection/>
    </xf>
    <xf numFmtId="0" fontId="9" fillId="0" borderId="0" xfId="20" applyFont="1" applyFill="1" applyBorder="1" applyAlignment="1">
      <alignment horizontal="center"/>
      <protection/>
    </xf>
    <xf numFmtId="0" fontId="9" fillId="0" borderId="1" xfId="20" applyFont="1" applyFill="1" applyBorder="1" applyAlignment="1" applyProtection="1">
      <alignment horizontal="center" vertical="center" wrapText="1"/>
      <protection/>
    </xf>
    <xf numFmtId="0" fontId="9" fillId="0" borderId="0" xfId="20" applyFont="1" applyFill="1" applyBorder="1" applyAlignment="1" applyProtection="1">
      <alignment horizontal="center" vertical="center" wrapText="1"/>
      <protection/>
    </xf>
    <xf numFmtId="0" fontId="9" fillId="0" borderId="1" xfId="20" applyFont="1" applyFill="1" applyBorder="1" applyAlignment="1" applyProtection="1">
      <alignment horizontal="center" vertical="center"/>
      <protection/>
    </xf>
    <xf numFmtId="0" fontId="10" fillId="0" borderId="24" xfId="20" applyFont="1" applyFill="1" applyBorder="1" applyAlignment="1" applyProtection="1">
      <alignment horizontal="center" vertical="center" wrapText="1"/>
      <protection/>
    </xf>
    <xf numFmtId="0" fontId="10" fillId="0" borderId="23" xfId="20" applyFont="1" applyFill="1" applyBorder="1" applyAlignment="1" applyProtection="1">
      <alignment horizontal="center" vertical="center" wrapText="1"/>
      <protection/>
    </xf>
    <xf numFmtId="0" fontId="12" fillId="0" borderId="0" xfId="20" applyFont="1" applyBorder="1" applyAlignment="1">
      <alignment horizontal="left" wrapText="1"/>
      <protection/>
    </xf>
    <xf numFmtId="0" fontId="4" fillId="0" borderId="0" xfId="20" applyFont="1" applyAlignment="1">
      <alignment horizontal="center"/>
      <protection/>
    </xf>
    <xf numFmtId="168" fontId="6" fillId="0" borderId="0" xfId="20" applyNumberFormat="1" applyFont="1" applyAlignment="1">
      <alignment horizontal="center"/>
      <protection/>
    </xf>
    <xf numFmtId="0" fontId="33" fillId="0" borderId="0" xfId="20" applyFont="1" applyBorder="1" applyAlignment="1">
      <alignment horizontal="center"/>
      <protection/>
    </xf>
    <xf numFmtId="0" fontId="15" fillId="0" borderId="0" xfId="20" applyFont="1" applyBorder="1" applyAlignment="1">
      <alignment horizontal="left" wrapText="1"/>
      <protection/>
    </xf>
    <xf numFmtId="0" fontId="12" fillId="0" borderId="1" xfId="46" applyFont="1" applyBorder="1" applyAlignment="1">
      <alignment horizontal="left" vertical="center" wrapText="1"/>
      <protection/>
    </xf>
    <xf numFmtId="0" fontId="4" fillId="0" borderId="0" xfId="46" applyFont="1" applyAlignment="1">
      <alignment horizontal="center"/>
      <protection/>
    </xf>
    <xf numFmtId="0" fontId="33" fillId="0" borderId="0" xfId="46" applyFont="1" applyAlignment="1">
      <alignment horizontal="center"/>
      <protection/>
    </xf>
    <xf numFmtId="0" fontId="9" fillId="0" borderId="18" xfId="45" applyFont="1" applyFill="1" applyBorder="1" applyAlignment="1" applyProtection="1">
      <alignment horizontal="center"/>
      <protection/>
    </xf>
    <xf numFmtId="0" fontId="9" fillId="0" borderId="1" xfId="45" applyFont="1" applyFill="1" applyBorder="1" applyAlignment="1" applyProtection="1">
      <alignment horizontal="center" vertical="center" wrapText="1"/>
      <protection/>
    </xf>
    <xf numFmtId="0" fontId="9" fillId="0" borderId="0" xfId="45" applyFont="1" applyFill="1" applyBorder="1" applyAlignment="1" applyProtection="1">
      <alignment horizontal="center" vertical="center" wrapText="1"/>
      <protection/>
    </xf>
    <xf numFmtId="0" fontId="9" fillId="0" borderId="0" xfId="45" applyFont="1" applyFill="1" applyBorder="1" applyAlignment="1" applyProtection="1">
      <alignment horizontal="center" vertical="center"/>
      <protection/>
    </xf>
    <xf numFmtId="9" fontId="10" fillId="0" borderId="0" xfId="45" applyNumberFormat="1" applyFont="1" applyFill="1" applyBorder="1" applyAlignment="1" applyProtection="1">
      <alignment horizontal="center" vertical="center" wrapText="1"/>
      <protection/>
    </xf>
    <xf numFmtId="9" fontId="10" fillId="0" borderId="3" xfId="45" applyNumberFormat="1" applyFont="1" applyFill="1" applyBorder="1" applyAlignment="1" applyProtection="1">
      <alignment horizontal="center" vertical="center" wrapText="1"/>
      <protection/>
    </xf>
    <xf numFmtId="0" fontId="96" fillId="0" borderId="0" xfId="46" applyFont="1" applyFill="1" applyBorder="1" applyAlignment="1">
      <alignment horizontal="center" vertical="center"/>
      <protection/>
    </xf>
    <xf numFmtId="0" fontId="96" fillId="0" borderId="2" xfId="46" applyFont="1" applyFill="1" applyBorder="1" applyAlignment="1">
      <alignment horizontal="center" vertical="center"/>
      <protection/>
    </xf>
    <xf numFmtId="0" fontId="33" fillId="0" borderId="0" xfId="46" applyFont="1" applyBorder="1" applyAlignment="1">
      <alignment horizontal="center"/>
      <protection/>
    </xf>
    <xf numFmtId="0" fontId="1" fillId="0" borderId="0" xfId="46" applyFont="1" applyBorder="1" applyAlignment="1">
      <alignment horizontal="center"/>
      <protection/>
    </xf>
    <xf numFmtId="0" fontId="94" fillId="0" borderId="1" xfId="46" applyFont="1" applyFill="1" applyBorder="1" applyAlignment="1" applyProtection="1">
      <alignment horizontal="center" vertical="center" wrapText="1"/>
      <protection/>
    </xf>
    <xf numFmtId="0" fontId="94" fillId="0" borderId="0" xfId="46" applyFont="1" applyFill="1" applyBorder="1" applyAlignment="1" applyProtection="1">
      <alignment horizontal="center" vertical="center" wrapText="1"/>
      <protection/>
    </xf>
    <xf numFmtId="0" fontId="94" fillId="0" borderId="3" xfId="46" applyFont="1" applyFill="1" applyBorder="1" applyAlignment="1" applyProtection="1">
      <alignment horizontal="center" vertical="center" wrapText="1"/>
      <protection/>
    </xf>
    <xf numFmtId="0" fontId="94" fillId="0" borderId="2" xfId="46" applyFont="1" applyFill="1" applyBorder="1" applyAlignment="1">
      <alignment horizontal="center"/>
      <protection/>
    </xf>
    <xf numFmtId="0" fontId="10" fillId="0" borderId="0" xfId="45" applyFont="1" applyFill="1" applyBorder="1" applyAlignment="1" applyProtection="1">
      <alignment horizontal="center" wrapText="1"/>
      <protection/>
    </xf>
    <xf numFmtId="0" fontId="10" fillId="0" borderId="3" xfId="45" applyFont="1" applyFill="1" applyBorder="1" applyAlignment="1" applyProtection="1">
      <alignment horizontal="center" wrapText="1"/>
      <protection/>
    </xf>
    <xf numFmtId="0" fontId="9" fillId="0" borderId="1" xfId="20" applyFont="1" applyBorder="1" applyAlignment="1">
      <alignment horizontal="center" vertical="center" wrapText="1"/>
      <protection/>
    </xf>
    <xf numFmtId="0" fontId="9" fillId="0" borderId="2" xfId="20" applyFont="1" applyBorder="1" applyAlignment="1">
      <alignment horizontal="center" vertical="center" wrapText="1"/>
      <protection/>
    </xf>
    <xf numFmtId="0" fontId="9" fillId="0" borderId="1" xfId="20" applyFont="1" applyBorder="1" applyAlignment="1">
      <alignment horizontal="center" vertical="center"/>
      <protection/>
    </xf>
    <xf numFmtId="0" fontId="9" fillId="0" borderId="2" xfId="20" applyFont="1" applyBorder="1" applyAlignment="1">
      <alignment horizontal="center" vertical="center"/>
      <protection/>
    </xf>
    <xf numFmtId="0" fontId="10" fillId="0" borderId="1" xfId="20" applyFont="1" applyBorder="1" applyAlignment="1">
      <alignment horizontal="center" vertical="center" wrapText="1"/>
      <protection/>
    </xf>
    <xf numFmtId="0" fontId="10" fillId="0" borderId="2" xfId="20" applyFont="1" applyBorder="1" applyAlignment="1">
      <alignment horizontal="center" vertical="center" wrapText="1"/>
      <protection/>
    </xf>
    <xf numFmtId="0" fontId="4" fillId="0" borderId="0" xfId="20" applyFont="1" applyFill="1" applyAlignment="1" applyProtection="1">
      <alignment horizontal="center" vertical="center"/>
      <protection locked="0"/>
    </xf>
    <xf numFmtId="0" fontId="9" fillId="0" borderId="1" xfId="20" applyFont="1" applyFill="1" applyBorder="1" applyAlignment="1" applyProtection="1">
      <alignment horizontal="center" vertical="center"/>
      <protection locked="0"/>
    </xf>
    <xf numFmtId="0" fontId="9" fillId="0" borderId="0" xfId="20" applyFont="1" applyFill="1" applyBorder="1" applyAlignment="1" applyProtection="1">
      <alignment horizontal="center" vertical="center"/>
      <protection locked="0"/>
    </xf>
    <xf numFmtId="0" fontId="9" fillId="0" borderId="2" xfId="20" applyFont="1" applyFill="1" applyBorder="1" applyAlignment="1" applyProtection="1">
      <alignment horizontal="center" vertical="center"/>
      <protection locked="0"/>
    </xf>
    <xf numFmtId="0" fontId="9" fillId="0" borderId="18" xfId="20" applyFont="1" applyFill="1" applyBorder="1" applyAlignment="1" applyProtection="1">
      <alignment horizontal="center" vertical="center" wrapText="1"/>
      <protection locked="0"/>
    </xf>
    <xf numFmtId="0" fontId="9" fillId="0" borderId="1" xfId="20" applyFont="1" applyFill="1" applyBorder="1" applyAlignment="1" applyProtection="1">
      <alignment horizontal="center" vertical="center" wrapText="1"/>
      <protection locked="0"/>
    </xf>
    <xf numFmtId="0" fontId="9" fillId="0" borderId="0" xfId="20" applyFont="1" applyFill="1" applyBorder="1" applyAlignment="1" applyProtection="1">
      <alignment horizontal="center" vertical="center" wrapText="1"/>
      <protection locked="0"/>
    </xf>
    <xf numFmtId="0" fontId="9" fillId="0" borderId="2" xfId="20" applyFont="1" applyFill="1" applyBorder="1" applyAlignment="1" applyProtection="1">
      <alignment horizontal="center" vertical="center" wrapText="1"/>
      <protection locked="0"/>
    </xf>
    <xf numFmtId="0" fontId="9" fillId="0" borderId="24" xfId="20" applyFont="1" applyFill="1" applyBorder="1" applyAlignment="1" applyProtection="1">
      <alignment horizontal="center" vertical="center"/>
      <protection locked="0"/>
    </xf>
    <xf numFmtId="0" fontId="9" fillId="0" borderId="18" xfId="68" applyFont="1" applyBorder="1" applyAlignment="1">
      <alignment horizontal="center" vertical="center"/>
      <protection/>
    </xf>
    <xf numFmtId="0" fontId="4" fillId="0" borderId="0" xfId="68" applyFont="1" applyAlignment="1">
      <alignment horizontal="center"/>
      <protection/>
    </xf>
    <xf numFmtId="168" fontId="6" fillId="0" borderId="0" xfId="68" applyNumberFormat="1" applyFont="1" applyAlignment="1">
      <alignment horizontal="center"/>
      <protection/>
    </xf>
    <xf numFmtId="0" fontId="33" fillId="0" borderId="0" xfId="68" applyFont="1" applyAlignment="1">
      <alignment horizontal="center"/>
      <protection/>
    </xf>
    <xf numFmtId="0" fontId="9" fillId="0" borderId="1" xfId="68" applyFont="1" applyBorder="1" applyAlignment="1">
      <alignment horizontal="center" vertical="center" wrapText="1"/>
      <protection/>
    </xf>
    <xf numFmtId="0" fontId="9" fillId="0" borderId="2" xfId="68" applyFont="1" applyBorder="1" applyAlignment="1">
      <alignment horizontal="center" vertical="center" wrapText="1"/>
      <protection/>
    </xf>
    <xf numFmtId="187" fontId="9" fillId="0" borderId="6" xfId="35" applyNumberFormat="1" applyFont="1" applyBorder="1" applyAlignment="1" applyProtection="1">
      <alignment horizontal="center" vertical="center" wrapText="1"/>
      <protection/>
    </xf>
    <xf numFmtId="164" fontId="146" fillId="2" borderId="0" xfId="41" applyNumberFormat="1" applyFont="1" applyFill="1" applyAlignment="1" applyProtection="1">
      <alignment horizontal="left" vertical="center"/>
      <protection/>
    </xf>
    <xf numFmtId="168" fontId="6" fillId="2" borderId="0" xfId="56" applyNumberFormat="1" applyFont="1" applyFill="1" applyBorder="1" applyAlignment="1">
      <alignment horizontal="left"/>
    </xf>
    <xf numFmtId="187" fontId="9" fillId="0" borderId="22" xfId="35" applyNumberFormat="1" applyFont="1" applyBorder="1" applyAlignment="1" applyProtection="1">
      <alignment horizontal="center" vertical="center" wrapText="1"/>
      <protection/>
    </xf>
    <xf numFmtId="187" fontId="9" fillId="0" borderId="39" xfId="35" applyNumberFormat="1" applyFont="1" applyBorder="1" applyAlignment="1" applyProtection="1">
      <alignment horizontal="center" vertical="center" wrapText="1"/>
      <protection/>
    </xf>
    <xf numFmtId="0" fontId="4" fillId="0" borderId="0" xfId="20" applyFont="1" applyBorder="1" applyAlignment="1">
      <alignment horizontal="center" wrapText="1"/>
      <protection/>
    </xf>
    <xf numFmtId="200" fontId="6" fillId="0" borderId="0" xfId="20" applyNumberFormat="1" applyFont="1" applyBorder="1" applyAlignment="1">
      <alignment horizontal="center"/>
      <protection/>
    </xf>
    <xf numFmtId="0" fontId="12" fillId="0" borderId="0" xfId="63" applyFont="1" applyFill="1" applyAlignment="1">
      <alignment horizontal="left" wrapText="1"/>
      <protection/>
    </xf>
    <xf numFmtId="0" fontId="4" fillId="0" borderId="0" xfId="63" applyFont="1" applyAlignment="1">
      <alignment horizontal="center" vertical="center" wrapText="1"/>
      <protection/>
    </xf>
    <xf numFmtId="178" fontId="117" fillId="0" borderId="0" xfId="63" applyNumberFormat="1" applyFont="1" applyAlignment="1">
      <alignment horizontal="center"/>
      <protection/>
    </xf>
    <xf numFmtId="0" fontId="9" fillId="0" borderId="1" xfId="63" applyFont="1" applyBorder="1" applyAlignment="1">
      <alignment horizontal="center" vertical="center" wrapText="1"/>
      <protection/>
    </xf>
    <xf numFmtId="0" fontId="9" fillId="0" borderId="0" xfId="63" applyFont="1" applyBorder="1" applyAlignment="1">
      <alignment horizontal="center" vertical="center" wrapText="1"/>
      <protection/>
    </xf>
    <xf numFmtId="0" fontId="9" fillId="0" borderId="2" xfId="63" applyFont="1" applyBorder="1" applyAlignment="1">
      <alignment horizontal="center" vertical="center" wrapText="1"/>
      <protection/>
    </xf>
    <xf numFmtId="0" fontId="9" fillId="0" borderId="4" xfId="63" applyFont="1" applyBorder="1" applyAlignment="1">
      <alignment horizontal="center" vertical="center" wrapText="1"/>
      <protection/>
    </xf>
    <xf numFmtId="0" fontId="10" fillId="0" borderId="19" xfId="63" applyFont="1" applyBorder="1" applyAlignment="1">
      <alignment horizontal="center" vertical="center" wrapText="1"/>
      <protection/>
    </xf>
    <xf numFmtId="0" fontId="10" fillId="0" borderId="4" xfId="63" applyFont="1" applyBorder="1" applyAlignment="1">
      <alignment horizontal="center" vertical="center" wrapText="1"/>
      <protection/>
    </xf>
    <xf numFmtId="0" fontId="146" fillId="0" borderId="0" xfId="41" applyFont="1" applyFill="1" applyAlignment="1" applyProtection="1">
      <alignment horizontal="left" vertical="center"/>
      <protection locked="0"/>
    </xf>
    <xf numFmtId="232" fontId="6" fillId="0" borderId="0" xfId="20" applyNumberFormat="1" applyFont="1" applyFill="1" applyAlignment="1" applyProtection="1">
      <alignment horizontal="center"/>
      <protection locked="0"/>
    </xf>
    <xf numFmtId="168" fontId="33" fillId="0" borderId="0" xfId="20" applyNumberFormat="1" applyFont="1" applyFill="1" applyBorder="1" applyAlignment="1" applyProtection="1">
      <alignment horizontal="center" vertical="center"/>
      <protection locked="0"/>
    </xf>
    <xf numFmtId="0" fontId="10" fillId="0" borderId="1" xfId="20" applyFont="1" applyFill="1" applyBorder="1" applyAlignment="1" applyProtection="1">
      <alignment horizontal="center" vertical="center" wrapText="1"/>
      <protection locked="0"/>
    </xf>
    <xf numFmtId="0" fontId="10" fillId="0" borderId="2" xfId="20" applyFont="1" applyFill="1" applyBorder="1" applyAlignment="1" applyProtection="1">
      <alignment horizontal="center" vertical="center" wrapText="1"/>
      <protection locked="0"/>
    </xf>
    <xf numFmtId="175" fontId="9" fillId="0" borderId="18" xfId="56" applyNumberFormat="1" applyFont="1" applyFill="1" applyBorder="1" applyAlignment="1" applyProtection="1">
      <alignment horizontal="center" vertical="center" wrapText="1"/>
      <protection locked="0"/>
    </xf>
    <xf numFmtId="0" fontId="4" fillId="0" borderId="0" xfId="20" applyFont="1" applyFill="1" applyAlignment="1">
      <alignment horizontal="center" vertical="center" wrapText="1"/>
      <protection/>
    </xf>
    <xf numFmtId="168" fontId="6" fillId="0" borderId="0" xfId="20" applyNumberFormat="1" applyFont="1" applyFill="1" applyAlignment="1">
      <alignment horizontal="center"/>
      <protection/>
    </xf>
    <xf numFmtId="0" fontId="33" fillId="0" borderId="0" xfId="20" applyFont="1" applyFill="1" applyBorder="1" applyAlignment="1">
      <alignment horizontal="center"/>
      <protection/>
    </xf>
    <xf numFmtId="0" fontId="4" fillId="2" borderId="0" xfId="67" applyFont="1" applyFill="1" applyAlignment="1">
      <alignment horizontal="center"/>
      <protection/>
    </xf>
    <xf numFmtId="168" fontId="6" fillId="0" borderId="0" xfId="20" applyNumberFormat="1" applyFont="1" applyFill="1" applyAlignment="1">
      <alignment horizontal="center" vertical="center"/>
      <protection/>
    </xf>
    <xf numFmtId="0" fontId="38" fillId="2" borderId="0" xfId="67" applyFont="1" applyFill="1" applyAlignment="1">
      <alignment horizontal="center" vertical="center"/>
      <protection/>
    </xf>
    <xf numFmtId="0" fontId="118" fillId="2" borderId="1" xfId="67" applyFont="1" applyFill="1" applyBorder="1" applyAlignment="1">
      <alignment horizontal="center" vertical="center"/>
      <protection/>
    </xf>
    <xf numFmtId="0" fontId="118" fillId="2" borderId="2" xfId="67" applyFont="1" applyFill="1" applyBorder="1" applyAlignment="1">
      <alignment horizontal="center" vertical="center"/>
      <protection/>
    </xf>
    <xf numFmtId="0" fontId="72" fillId="2" borderId="1" xfId="67" applyFont="1" applyFill="1" applyBorder="1" applyAlignment="1">
      <alignment horizontal="center" vertical="center"/>
      <protection/>
    </xf>
    <xf numFmtId="0" fontId="125" fillId="2" borderId="1" xfId="67" applyFont="1" applyFill="1" applyBorder="1" applyAlignment="1">
      <alignment horizontal="center" vertical="center" wrapText="1"/>
      <protection/>
    </xf>
    <xf numFmtId="0" fontId="125" fillId="2" borderId="2" xfId="67" applyFont="1" applyFill="1" applyBorder="1" applyAlignment="1">
      <alignment horizontal="center" vertical="center" wrapText="1"/>
      <protection/>
    </xf>
    <xf numFmtId="0" fontId="9" fillId="0" borderId="18" xfId="20" applyFont="1" applyBorder="1" applyAlignment="1">
      <alignment horizontal="center" vertical="center" wrapText="1"/>
      <protection/>
    </xf>
    <xf numFmtId="0" fontId="4" fillId="0" borderId="0" xfId="20" applyFont="1" applyAlignment="1">
      <alignment horizontal="center" vertical="center"/>
      <protection/>
    </xf>
    <xf numFmtId="236" fontId="6" fillId="0" borderId="0" xfId="20" applyNumberFormat="1" applyFont="1" applyAlignment="1">
      <alignment horizontal="center"/>
      <protection/>
    </xf>
    <xf numFmtId="168" fontId="33" fillId="0" borderId="0" xfId="20" applyNumberFormat="1" applyFont="1" applyAlignment="1">
      <alignment horizontal="center"/>
      <protection/>
    </xf>
    <xf numFmtId="0" fontId="9" fillId="0" borderId="18" xfId="20" applyFont="1" applyBorder="1" applyAlignment="1">
      <alignment horizontal="center" vertical="center"/>
      <protection/>
    </xf>
    <xf numFmtId="3" fontId="12" fillId="0" borderId="1" xfId="44" applyNumberFormat="1" applyFont="1" applyFill="1" applyBorder="1" applyAlignment="1">
      <alignment horizontal="left" vertical="center" wrapText="1"/>
      <protection/>
    </xf>
    <xf numFmtId="0" fontId="4" fillId="0" borderId="0" xfId="46" applyFont="1" applyAlignment="1">
      <alignment horizontal="center" vertical="center" wrapText="1"/>
      <protection/>
    </xf>
    <xf numFmtId="0" fontId="33" fillId="0" borderId="0" xfId="46" applyFont="1" applyAlignment="1">
      <alignment horizontal="center" vertical="center"/>
      <protection/>
    </xf>
    <xf numFmtId="0" fontId="141" fillId="0" borderId="3" xfId="46" applyFont="1" applyBorder="1" applyAlignment="1">
      <alignment horizontal="left" vertical="center"/>
      <protection/>
    </xf>
    <xf numFmtId="0" fontId="3" fillId="0" borderId="1" xfId="46" applyFont="1" applyBorder="1" applyAlignment="1">
      <alignment horizontal="center" vertical="center" wrapText="1"/>
      <protection/>
    </xf>
    <xf numFmtId="0" fontId="3" fillId="0" borderId="2" xfId="46" applyFont="1" applyBorder="1" applyAlignment="1">
      <alignment horizontal="center" vertical="center" wrapText="1"/>
      <protection/>
    </xf>
    <xf numFmtId="0" fontId="72" fillId="0" borderId="18" xfId="46" applyFont="1" applyBorder="1" applyAlignment="1">
      <alignment horizontal="center" vertical="center"/>
      <protection/>
    </xf>
    <xf numFmtId="0" fontId="4" fillId="0" borderId="0" xfId="46" applyFont="1" applyAlignment="1">
      <alignment horizontal="center" vertical="center"/>
      <protection/>
    </xf>
    <xf numFmtId="0" fontId="10" fillId="0" borderId="1" xfId="46" applyFont="1" applyBorder="1" applyAlignment="1">
      <alignment horizontal="center" vertical="center" wrapText="1"/>
      <protection/>
    </xf>
    <xf numFmtId="0" fontId="10" fillId="0" borderId="2" xfId="46" applyFont="1" applyBorder="1" applyAlignment="1">
      <alignment horizontal="center" vertical="center" wrapText="1"/>
      <protection/>
    </xf>
    <xf numFmtId="0" fontId="4" fillId="0" borderId="0" xfId="44" applyFont="1" applyAlignment="1">
      <alignment horizontal="center" vertical="center" wrapText="1"/>
      <protection/>
    </xf>
    <xf numFmtId="0" fontId="33" fillId="0" borderId="0" xfId="44" applyFont="1" applyAlignment="1">
      <alignment horizontal="center" vertical="center"/>
      <protection/>
    </xf>
    <xf numFmtId="0" fontId="141" fillId="0" borderId="0" xfId="44" applyFont="1" applyBorder="1" applyAlignment="1">
      <alignment horizontal="left" vertical="center"/>
      <protection/>
    </xf>
    <xf numFmtId="3" fontId="12" fillId="0" borderId="0" xfId="44" applyNumberFormat="1" applyFont="1" applyFill="1" applyBorder="1" applyAlignment="1">
      <alignment horizontal="left" vertical="center" wrapText="1"/>
      <protection/>
    </xf>
    <xf numFmtId="0" fontId="9" fillId="0" borderId="5" xfId="20" applyFont="1" applyBorder="1" applyAlignment="1">
      <alignment horizontal="center" vertical="center" wrapText="1"/>
      <protection/>
    </xf>
    <xf numFmtId="0" fontId="9" fillId="0" borderId="19" xfId="20" applyFont="1" applyBorder="1" applyAlignment="1">
      <alignment horizontal="center" vertical="center" wrapText="1"/>
      <protection/>
    </xf>
    <xf numFmtId="0" fontId="9" fillId="0" borderId="0" xfId="20" applyFont="1" applyBorder="1" applyAlignment="1">
      <alignment horizontal="center" vertical="center"/>
      <protection/>
    </xf>
    <xf numFmtId="0" fontId="4" fillId="0" borderId="0" xfId="20" applyFont="1" applyBorder="1" applyAlignment="1">
      <alignment horizontal="center" vertical="center" wrapText="1"/>
      <protection/>
    </xf>
    <xf numFmtId="0" fontId="10" fillId="0" borderId="5" xfId="20" applyFont="1" applyBorder="1" applyAlignment="1">
      <alignment horizontal="center" vertical="center" wrapText="1"/>
      <protection/>
    </xf>
    <xf numFmtId="0" fontId="10" fillId="0" borderId="30" xfId="20" applyFont="1" applyBorder="1" applyAlignment="1">
      <alignment horizontal="center" vertical="center" wrapText="1"/>
      <protection/>
    </xf>
    <xf numFmtId="0" fontId="10" fillId="0" borderId="0" xfId="20" applyFont="1" applyBorder="1" applyAlignment="1">
      <alignment horizontal="center" vertical="center" wrapText="1"/>
      <protection/>
    </xf>
    <xf numFmtId="0" fontId="9" fillId="0" borderId="0" xfId="20" applyFont="1" applyBorder="1" applyAlignment="1">
      <alignment horizontal="center" vertical="center" wrapText="1"/>
      <protection/>
    </xf>
    <xf numFmtId="0" fontId="10" fillId="0" borderId="23" xfId="20" applyFont="1" applyBorder="1" applyAlignment="1">
      <alignment horizontal="center" vertical="center" wrapText="1"/>
      <protection/>
    </xf>
    <xf numFmtId="0" fontId="9" fillId="0" borderId="4" xfId="20" applyFont="1" applyBorder="1" applyAlignment="1">
      <alignment horizontal="center" vertical="center" wrapText="1"/>
      <protection/>
    </xf>
    <xf numFmtId="0" fontId="10" fillId="0" borderId="4" xfId="20" applyFont="1" applyBorder="1" applyAlignment="1">
      <alignment horizontal="center" vertical="center" wrapText="1"/>
      <protection/>
    </xf>
    <xf numFmtId="0" fontId="4" fillId="2" borderId="0" xfId="44" applyFont="1" applyFill="1" applyAlignment="1">
      <alignment horizontal="center"/>
      <protection/>
    </xf>
    <xf numFmtId="168" fontId="6" fillId="0" borderId="0" xfId="44" applyNumberFormat="1" applyFont="1" applyAlignment="1">
      <alignment horizontal="center" vertical="center"/>
      <protection/>
    </xf>
    <xf numFmtId="0" fontId="33" fillId="2" borderId="0" xfId="44" applyFont="1" applyFill="1" applyAlignment="1">
      <alignment horizontal="center"/>
      <protection/>
    </xf>
    <xf numFmtId="0" fontId="9" fillId="2" borderId="18" xfId="45" applyFont="1" applyFill="1" applyBorder="1" applyAlignment="1" applyProtection="1">
      <alignment horizontal="center"/>
      <protection/>
    </xf>
    <xf numFmtId="0" fontId="10" fillId="2" borderId="23" xfId="45" applyFont="1" applyFill="1" applyBorder="1" applyAlignment="1" applyProtection="1">
      <alignment horizontal="center" vertical="center" wrapText="1"/>
      <protection/>
    </xf>
    <xf numFmtId="0" fontId="10" fillId="2" borderId="0" xfId="45" applyFont="1" applyFill="1" applyBorder="1" applyAlignment="1" applyProtection="1">
      <alignment horizontal="center" vertical="center" wrapText="1"/>
      <protection/>
    </xf>
    <xf numFmtId="0" fontId="9" fillId="2" borderId="23" xfId="45" applyFont="1" applyFill="1" applyBorder="1" applyAlignment="1" applyProtection="1">
      <alignment horizontal="center" vertical="center"/>
      <protection/>
    </xf>
    <xf numFmtId="0" fontId="9" fillId="2" borderId="0" xfId="45" applyFont="1" applyFill="1" applyBorder="1" applyAlignment="1" applyProtection="1">
      <alignment horizontal="center" vertical="center"/>
      <protection/>
    </xf>
    <xf numFmtId="0" fontId="9" fillId="0" borderId="2" xfId="20" applyFont="1" applyBorder="1" applyAlignment="1">
      <alignment/>
      <protection/>
    </xf>
    <xf numFmtId="0" fontId="10" fillId="0" borderId="2" xfId="20" applyFont="1" applyBorder="1" applyAlignment="1">
      <alignment/>
      <protection/>
    </xf>
    <xf numFmtId="0" fontId="9" fillId="0" borderId="5" xfId="20" applyFont="1" applyBorder="1" applyAlignment="1">
      <alignment horizontal="center" vertical="center"/>
      <protection/>
    </xf>
    <xf numFmtId="168" fontId="6" fillId="0" borderId="0" xfId="20" applyNumberFormat="1" applyFont="1" applyAlignment="1">
      <alignment horizontal="center" vertical="center"/>
      <protection/>
    </xf>
    <xf numFmtId="0" fontId="33" fillId="0" borderId="0" xfId="20" applyFont="1" applyAlignment="1">
      <alignment horizontal="center" vertical="center"/>
      <protection/>
    </xf>
    <xf numFmtId="0" fontId="9" fillId="0" borderId="1" xfId="20" applyFont="1" applyFill="1" applyBorder="1" applyAlignment="1">
      <alignment horizontal="center" vertical="center"/>
      <protection/>
    </xf>
    <xf numFmtId="0" fontId="9" fillId="0" borderId="2" xfId="20" applyFont="1" applyFill="1" applyBorder="1" applyAlignment="1">
      <alignment horizontal="center" vertical="center"/>
      <protection/>
    </xf>
    <xf numFmtId="0" fontId="10" fillId="0" borderId="1" xfId="20" applyFont="1" applyFill="1" applyBorder="1" applyAlignment="1">
      <alignment horizontal="center" vertical="center" wrapText="1"/>
      <protection/>
    </xf>
    <xf numFmtId="0" fontId="10" fillId="0" borderId="2" xfId="20" applyFont="1" applyFill="1" applyBorder="1" applyAlignment="1">
      <alignment horizontal="center" vertical="center" wrapText="1"/>
      <protection/>
    </xf>
    <xf numFmtId="0" fontId="9" fillId="0" borderId="1" xfId="20" applyFont="1" applyFill="1" applyBorder="1" applyAlignment="1">
      <alignment horizontal="center" vertical="center" wrapText="1"/>
      <protection/>
    </xf>
    <xf numFmtId="0" fontId="9" fillId="0" borderId="2" xfId="20" applyFont="1" applyFill="1" applyBorder="1" applyAlignment="1">
      <alignment horizontal="center" vertical="center" wrapText="1"/>
      <protection/>
    </xf>
    <xf numFmtId="0" fontId="10" fillId="0" borderId="1" xfId="20" applyFont="1" applyBorder="1" applyAlignment="1">
      <alignment horizontal="center" vertical="center"/>
      <protection/>
    </xf>
    <xf numFmtId="0" fontId="10" fillId="0" borderId="2" xfId="20" applyFont="1" applyBorder="1" applyAlignment="1">
      <alignment horizontal="center" vertical="center"/>
      <protection/>
    </xf>
    <xf numFmtId="0" fontId="10" fillId="0" borderId="1" xfId="20" applyFont="1" applyFill="1" applyBorder="1" applyAlignment="1">
      <alignment horizontal="center" vertical="center"/>
      <protection/>
    </xf>
    <xf numFmtId="0" fontId="3" fillId="0" borderId="0" xfId="20" applyFont="1" applyFill="1" applyAlignment="1">
      <alignment horizontal="center" vertical="center"/>
      <protection/>
    </xf>
    <xf numFmtId="0" fontId="9" fillId="0" borderId="1" xfId="31" applyFont="1" applyFill="1" applyBorder="1" applyAlignment="1" applyProtection="1">
      <alignment horizontal="center" vertical="center"/>
      <protection locked="0"/>
    </xf>
    <xf numFmtId="0" fontId="10" fillId="0" borderId="1" xfId="31" applyFont="1" applyBorder="1" applyAlignment="1" applyProtection="1">
      <alignment horizontal="center" vertical="center"/>
      <protection locked="0"/>
    </xf>
    <xf numFmtId="0" fontId="10" fillId="0" borderId="2" xfId="31" applyFont="1" applyBorder="1" applyAlignment="1" applyProtection="1">
      <alignment horizontal="center" vertical="center"/>
      <protection locked="0"/>
    </xf>
    <xf numFmtId="0" fontId="10" fillId="0" borderId="1" xfId="31" applyFont="1" applyFill="1" applyBorder="1" applyAlignment="1" applyProtection="1">
      <alignment horizontal="center" vertical="center"/>
      <protection locked="0"/>
    </xf>
    <xf numFmtId="0" fontId="10" fillId="0" borderId="2" xfId="31" applyFont="1" applyFill="1" applyBorder="1" applyAlignment="1" applyProtection="1">
      <alignment horizontal="center" vertical="center"/>
      <protection locked="0"/>
    </xf>
    <xf numFmtId="0" fontId="10" fillId="0" borderId="1" xfId="31" applyFont="1" applyFill="1" applyBorder="1" applyAlignment="1" applyProtection="1">
      <alignment horizontal="center" vertical="center" wrapText="1"/>
      <protection locked="0"/>
    </xf>
    <xf numFmtId="0" fontId="10" fillId="0" borderId="2" xfId="31" applyFont="1" applyFill="1" applyBorder="1" applyAlignment="1" applyProtection="1">
      <alignment horizontal="center" vertical="center" wrapText="1"/>
      <protection locked="0"/>
    </xf>
    <xf numFmtId="0" fontId="9" fillId="0" borderId="1" xfId="31" applyFont="1" applyFill="1" applyBorder="1" applyAlignment="1">
      <alignment horizontal="center" vertical="center"/>
      <protection/>
    </xf>
    <xf numFmtId="0" fontId="10" fillId="0" borderId="1" xfId="31" applyFont="1" applyBorder="1" applyAlignment="1">
      <alignment horizontal="center" vertical="center"/>
      <protection/>
    </xf>
    <xf numFmtId="0" fontId="10" fillId="0" borderId="2" xfId="31" applyFont="1" applyBorder="1" applyAlignment="1">
      <alignment horizontal="center" vertical="center"/>
      <protection/>
    </xf>
    <xf numFmtId="0" fontId="10" fillId="0" borderId="1" xfId="31" applyFont="1" applyFill="1" applyBorder="1" applyAlignment="1">
      <alignment horizontal="center" vertical="center"/>
      <protection/>
    </xf>
    <xf numFmtId="0" fontId="10" fillId="0" borderId="2" xfId="31" applyFont="1" applyFill="1" applyBorder="1" applyAlignment="1">
      <alignment horizontal="center" vertical="center"/>
      <protection/>
    </xf>
    <xf numFmtId="0" fontId="10" fillId="0" borderId="1" xfId="31" applyFont="1" applyFill="1" applyBorder="1" applyAlignment="1">
      <alignment horizontal="center" vertical="center" wrapText="1"/>
      <protection/>
    </xf>
    <xf numFmtId="0" fontId="10" fillId="0" borderId="2" xfId="31" applyFont="1" applyFill="1" applyBorder="1" applyAlignment="1">
      <alignment horizontal="center" vertical="center" wrapText="1"/>
      <protection/>
    </xf>
    <xf numFmtId="0" fontId="9" fillId="0" borderId="1" xfId="31" applyFont="1" applyBorder="1" applyAlignment="1">
      <alignment horizontal="center" vertical="center"/>
      <protection/>
    </xf>
    <xf numFmtId="0" fontId="10" fillId="0" borderId="1" xfId="31" applyFont="1" applyBorder="1" applyAlignment="1">
      <alignment horizontal="center" vertical="center" wrapText="1"/>
      <protection/>
    </xf>
    <xf numFmtId="0" fontId="10" fillId="0" borderId="2" xfId="31" applyFont="1" applyBorder="1" applyAlignment="1">
      <alignment horizontal="center" vertical="center" wrapText="1"/>
      <protection/>
    </xf>
    <xf numFmtId="165" fontId="6" fillId="0" borderId="0" xfId="20" applyNumberFormat="1" applyFont="1" applyAlignment="1">
      <alignment horizontal="center"/>
      <protection/>
    </xf>
    <xf numFmtId="0" fontId="9" fillId="0" borderId="7" xfId="29" applyFont="1" applyBorder="1" applyAlignment="1">
      <alignment horizontal="center"/>
      <protection/>
    </xf>
    <xf numFmtId="0" fontId="9" fillId="0" borderId="39" xfId="29" applyFont="1" applyBorder="1" applyAlignment="1">
      <alignment horizontal="center"/>
      <protection/>
    </xf>
    <xf numFmtId="0" fontId="9" fillId="0" borderId="44" xfId="29" applyFont="1" applyBorder="1" applyAlignment="1">
      <alignment horizontal="center" vertical="center" wrapText="1"/>
      <protection/>
    </xf>
    <xf numFmtId="0" fontId="9" fillId="0" borderId="50" xfId="29" applyFont="1" applyBorder="1" applyAlignment="1">
      <alignment horizontal="center" vertical="center" wrapText="1"/>
      <protection/>
    </xf>
    <xf numFmtId="0" fontId="4" fillId="0" borderId="0" xfId="29" applyFont="1" applyBorder="1" applyAlignment="1">
      <alignment horizontal="center" vertical="top" wrapText="1"/>
      <protection/>
    </xf>
    <xf numFmtId="168" fontId="6" fillId="0" borderId="0" xfId="29" applyNumberFormat="1" applyFont="1" applyBorder="1" applyAlignment="1">
      <alignment horizontal="center"/>
      <protection/>
    </xf>
    <xf numFmtId="0" fontId="3" fillId="0" borderId="0" xfId="29" applyFont="1" applyBorder="1" applyAlignment="1">
      <alignment horizontal="center"/>
      <protection/>
    </xf>
    <xf numFmtId="0" fontId="9" fillId="0" borderId="35" xfId="29" applyFont="1" applyBorder="1" applyAlignment="1">
      <alignment horizontal="left" vertical="center" wrapText="1"/>
      <protection/>
    </xf>
    <xf numFmtId="0" fontId="9" fillId="0" borderId="36" xfId="29" applyFont="1" applyBorder="1" applyAlignment="1">
      <alignment horizontal="left" vertical="center" wrapText="1"/>
      <protection/>
    </xf>
    <xf numFmtId="178" fontId="9" fillId="0" borderId="7" xfId="29" applyNumberFormat="1" applyFont="1" applyBorder="1" applyAlignment="1">
      <alignment horizontal="center"/>
      <protection/>
    </xf>
    <xf numFmtId="178" fontId="9" fillId="0" borderId="22" xfId="29" applyNumberFormat="1" applyFont="1" applyBorder="1" applyAlignment="1">
      <alignment horizontal="center"/>
      <protection/>
    </xf>
    <xf numFmtId="178" fontId="9" fillId="0" borderId="39" xfId="29" applyNumberFormat="1" applyFont="1" applyBorder="1" applyAlignment="1">
      <alignment horizontal="center"/>
      <protection/>
    </xf>
    <xf numFmtId="0" fontId="9" fillId="0" borderId="43" xfId="29" applyFont="1" applyBorder="1" applyAlignment="1">
      <alignment horizontal="center" vertical="center" wrapText="1"/>
      <protection/>
    </xf>
    <xf numFmtId="0" fontId="9" fillId="0" borderId="51" xfId="29" applyFont="1" applyBorder="1" applyAlignment="1">
      <alignment horizontal="center" vertical="center" wrapText="1"/>
      <protection/>
    </xf>
    <xf numFmtId="0" fontId="9" fillId="0" borderId="35" xfId="29" applyFont="1" applyBorder="1" applyAlignment="1">
      <alignment horizontal="center" vertical="center" wrapText="1"/>
      <protection/>
    </xf>
    <xf numFmtId="0" fontId="9" fillId="0" borderId="47" xfId="29" applyFont="1" applyBorder="1" applyAlignment="1">
      <alignment horizontal="center" vertical="center" wrapText="1"/>
      <protection/>
    </xf>
    <xf numFmtId="0" fontId="9" fillId="0" borderId="4" xfId="20" applyFont="1" applyBorder="1" applyAlignment="1">
      <alignment horizontal="center" vertical="center"/>
      <protection/>
    </xf>
    <xf numFmtId="168" fontId="38" fillId="0" borderId="0" xfId="20" applyNumberFormat="1" applyFont="1" applyAlignment="1">
      <alignment horizontal="center"/>
      <protection/>
    </xf>
    <xf numFmtId="0" fontId="4" fillId="0" borderId="0" xfId="20" applyFont="1" applyAlignment="1">
      <alignment horizontal="center" wrapText="1"/>
      <protection/>
    </xf>
    <xf numFmtId="2" fontId="9" fillId="0" borderId="1" xfId="21" applyNumberFormat="1" applyFont="1" applyBorder="1" applyAlignment="1">
      <alignment horizontal="center" vertical="center" wrapText="1"/>
      <protection/>
    </xf>
    <xf numFmtId="167" fontId="1" fillId="0" borderId="2" xfId="21" applyBorder="1" applyAlignment="1">
      <alignment horizontal="center"/>
      <protection/>
    </xf>
    <xf numFmtId="167" fontId="4" fillId="0" borderId="0" xfId="21" applyFont="1" applyAlignment="1">
      <alignment horizontal="center" wrapText="1"/>
      <protection/>
    </xf>
    <xf numFmtId="168" fontId="6" fillId="0" borderId="0" xfId="21" applyNumberFormat="1" applyFont="1" applyAlignment="1">
      <alignment horizontal="center" vertical="center"/>
      <protection/>
    </xf>
    <xf numFmtId="167" fontId="3" fillId="0" borderId="1" xfId="21" applyFont="1" applyBorder="1" applyAlignment="1">
      <alignment horizontal="center" vertical="center" wrapText="1"/>
      <protection/>
    </xf>
    <xf numFmtId="167" fontId="3" fillId="0" borderId="2" xfId="21" applyFont="1" applyBorder="1" applyAlignment="1">
      <alignment horizontal="center" vertical="center" wrapText="1"/>
      <protection/>
    </xf>
    <xf numFmtId="2" fontId="10" fillId="0" borderId="1" xfId="21" applyNumberFormat="1" applyFont="1" applyBorder="1" applyAlignment="1">
      <alignment horizontal="center" vertical="center" wrapText="1"/>
      <protection/>
    </xf>
    <xf numFmtId="2" fontId="10" fillId="0" borderId="2" xfId="21" applyNumberFormat="1" applyFont="1" applyBorder="1" applyAlignment="1">
      <alignment horizontal="center" vertical="center" wrapText="1"/>
      <protection/>
    </xf>
    <xf numFmtId="177" fontId="6" fillId="0" borderId="0" xfId="20" applyNumberFormat="1" applyFont="1" applyAlignment="1">
      <alignment horizontal="center" vertical="center"/>
      <protection/>
    </xf>
    <xf numFmtId="0" fontId="1" fillId="0" borderId="0" xfId="20" applyAlignment="1">
      <alignment horizontal="center"/>
      <protection/>
    </xf>
    <xf numFmtId="177" fontId="6" fillId="0" borderId="0" xfId="20" applyNumberFormat="1" applyFont="1" applyAlignment="1">
      <alignment horizontal="center" wrapText="1"/>
      <protection/>
    </xf>
    <xf numFmtId="168" fontId="9" fillId="0" borderId="18" xfId="20" applyNumberFormat="1" applyFont="1" applyBorder="1" applyAlignment="1">
      <alignment horizontal="center" vertical="center" wrapText="1"/>
      <protection/>
    </xf>
  </cellXfs>
  <cellStyles count="64">
    <cellStyle name="Normal" xfId="0"/>
    <cellStyle name="Percent" xfId="15"/>
    <cellStyle name="Currency" xfId="16"/>
    <cellStyle name="Currency [0]" xfId="17"/>
    <cellStyle name="Comma" xfId="18"/>
    <cellStyle name="Comma [0]" xfId="19"/>
    <cellStyle name="Normal 2" xfId="20"/>
    <cellStyle name="Normal 2 2" xfId="21"/>
    <cellStyle name="Normal 3" xfId="22"/>
    <cellStyle name="Millares [0]_31Estruct%-Activo04-01" xfId="23"/>
    <cellStyle name="Normal 10" xfId="24"/>
    <cellStyle name="Millares_26-34 Bcos Ene2002" xfId="25"/>
    <cellStyle name="Millares [0]_1.2.4" xfId="26"/>
    <cellStyle name="Millares 2" xfId="27"/>
    <cellStyle name="Millares [0]_31Estruct%-Activo04-01 2" xfId="28"/>
    <cellStyle name="Normal 5" xfId="29"/>
    <cellStyle name="Millares [0]_Rankin-Créditos" xfId="30"/>
    <cellStyle name="Normal 4" xfId="31"/>
    <cellStyle name="Millares [0]_10,11,12,13-Rank-02" xfId="32"/>
    <cellStyle name="Normal_cuadro-morosidad-plazos" xfId="33"/>
    <cellStyle name="Millares_35-43 Bcos Ene-2002" xfId="34"/>
    <cellStyle name="Normal_BG-bcos-Jul-2001" xfId="35"/>
    <cellStyle name="Porcentaje 2" xfId="36"/>
    <cellStyle name="Millares_Estruct%-Pasivo_Est-Finac Feb-2002" xfId="37"/>
    <cellStyle name="Millares [0]_Estruct%-Activo_Est-Finac Feb-2002" xfId="38"/>
    <cellStyle name="Millares_Estruct%-Pasivo_Estrc%t-ActivosPasivo" xfId="39"/>
    <cellStyle name="Millares [0]_1.4.4_Estrc%t-ActivosPasivo" xfId="40"/>
    <cellStyle name="Hipervínculo" xfId="41"/>
    <cellStyle name="Millares [0]_1.2.4_36Estruct%-credIndirectXEmp04-01" xfId="42"/>
    <cellStyle name="Millares_Estruct%-Dep" xfId="43"/>
    <cellStyle name="Normal 2 2 2" xfId="44"/>
    <cellStyle name="Normal_Palanca_06.99" xfId="45"/>
    <cellStyle name="Normal 6" xfId="46"/>
    <cellStyle name="Millares_40-Estruc IngresosFinanc" xfId="47"/>
    <cellStyle name="Millares [0]_1.2.4_39Estruct%IngresosFinanc04-01" xfId="48"/>
    <cellStyle name="Normal_47-Indicadores" xfId="49"/>
    <cellStyle name="Normal_Informe - BG,EGP e Indic Financ " xfId="50"/>
    <cellStyle name="Millares_14-Indicadores Bcos" xfId="51"/>
    <cellStyle name="Millares_Informe - BG,EGP e Indic Financ " xfId="52"/>
    <cellStyle name="Millares [0]_1.4.5.2_23Estruct%-PortafInver0201" xfId="53"/>
    <cellStyle name="Millares [0]_ForCua_SectDepa" xfId="54"/>
    <cellStyle name="Normal 3 2" xfId="55"/>
    <cellStyle name="Millares 7" xfId="56"/>
    <cellStyle name="Millares_04-DptosSeg Escala" xfId="57"/>
    <cellStyle name="Normal_Activo, Patrimonio Promedio y Utilidad Anualiz Dic" xfId="58"/>
    <cellStyle name="Millares 3" xfId="59"/>
    <cellStyle name="Millares_17-CredtDSSituacion" xfId="60"/>
    <cellStyle name="Millares_01-25 Bcos Ene-2002" xfId="61"/>
    <cellStyle name="Millares_01y22-Anexo3 XMonedaYComercYMicroemp" xfId="62"/>
    <cellStyle name="Normal_cuadro-morosidad-plazos_RatiosmorosidadSdíasIncumplimiento (Bcos) Rpte 14" xfId="63"/>
    <cellStyle name="Normal_Bcos" xfId="64"/>
    <cellStyle name="Millares [0]_ForCua_Estadistica" xfId="65"/>
    <cellStyle name="Millares 8" xfId="66"/>
    <cellStyle name="Normal 9" xfId="67"/>
    <cellStyle name="Normal 5 2" xfId="68"/>
    <cellStyle name="Millares_Estruct%-Pasivo 2" xfId="69"/>
    <cellStyle name="Normal_Anexo2_propuesta" xfId="70"/>
    <cellStyle name="Millares [0]_1.4.5.3_Est-Finac Feb-2002" xfId="71"/>
    <cellStyle name="Normal_Libro8" xfId="72"/>
    <cellStyle name="Millares_22- Req. Patrimonial 30-07-2009" xfId="73"/>
    <cellStyle name="Millares_Posicion Global 30-07-2009" xfId="74"/>
    <cellStyle name="Normal 2 3" xfId="75"/>
    <cellStyle name="Normal 3 3" xfId="76"/>
    <cellStyle name="Millares 2 2" xfId="77"/>
  </cellStyles>
  <dxfs count="2">
    <dxf>
      <font>
        <color indexed="43"/>
        <condense val="0"/>
        <extend val="0"/>
      </font>
      <border/>
    </dxf>
    <dxf>
      <font>
        <color indexed="9"/>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styles" Target="styles.xml" /><Relationship Id="rId59" Type="http://schemas.openxmlformats.org/officeDocument/2006/relationships/sharedStrings" Target="sharedStrings.xml" /><Relationship Id="rId60" Type="http://schemas.openxmlformats.org/officeDocument/2006/relationships/externalLink" Target="externalLinks/externalLink1.xml" /><Relationship Id="rId61" Type="http://schemas.openxmlformats.org/officeDocument/2006/relationships/externalLink" Target="externalLinks/externalLink2.xml" /><Relationship Id="rId62" Type="http://schemas.openxmlformats.org/officeDocument/2006/relationships/externalLink" Target="externalLinks/externalLink3.xml" /><Relationship Id="rId63" Type="http://schemas.openxmlformats.org/officeDocument/2006/relationships/externalLink" Target="externalLinks/externalLink4.xml" /><Relationship Id="rId64" Type="http://schemas.openxmlformats.org/officeDocument/2006/relationships/externalLink" Target="externalLinks/externalLink5.xml" /><Relationship Id="rId65" Type="http://schemas.openxmlformats.org/officeDocument/2006/relationships/externalLink" Target="externalLinks/externalLink6.xml" /><Relationship Id="rId66" Type="http://schemas.openxmlformats.org/officeDocument/2006/relationships/externalLink" Target="externalLinks/externalLink7.xml" /><Relationship Id="rId67" Type="http://schemas.openxmlformats.org/officeDocument/2006/relationships/externalLink" Target="externalLinks/externalLink8.xml" /><Relationship Id="rId68" Type="http://schemas.openxmlformats.org/officeDocument/2006/relationships/externalLink" Target="externalLinks/externalLink9.xml" /><Relationship Id="rId69" Type="http://schemas.openxmlformats.org/officeDocument/2006/relationships/externalLink" Target="externalLinks/externalLink10.xml" /><Relationship Id="rId70" Type="http://schemas.openxmlformats.org/officeDocument/2006/relationships/externalLink" Target="externalLinks/externalLink11.xml" /><Relationship Id="rId71" Type="http://schemas.openxmlformats.org/officeDocument/2006/relationships/externalLink" Target="externalLinks/externalLink12.xml" /><Relationship Id="rId72" Type="http://schemas.openxmlformats.org/officeDocument/2006/relationships/externalLink" Target="externalLinks/externalLink13.xml" /><Relationship Id="rId73" Type="http://schemas.openxmlformats.org/officeDocument/2006/relationships/externalLink" Target="externalLinks/externalLink14.xml" /><Relationship Id="rId74" Type="http://schemas.openxmlformats.org/officeDocument/2006/relationships/externalLink" Target="externalLinks/externalLink15.xml" /><Relationship Id="rId75" Type="http://schemas.openxmlformats.org/officeDocument/2006/relationships/externalLink" Target="externalLinks/externalLink16.xml" /><Relationship Id="rId7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781050</xdr:colOff>
      <xdr:row>8</xdr:row>
      <xdr:rowOff>47625</xdr:rowOff>
    </xdr:from>
    <xdr:to>
      <xdr:col>6</xdr:col>
      <xdr:colOff>104775</xdr:colOff>
      <xdr:row>15</xdr:row>
      <xdr:rowOff>19050</xdr:rowOff>
    </xdr:to>
    <xdr:pic>
      <xdr:nvPicPr>
        <xdr:cNvPr id="2" name="1 Imagen" descr="C:\Documents and Settings\cmercado\Mis documentos\Cathy Mercado\LOGOS\con República del Perú\Logo SBS RDP BN final.jpg"/>
        <xdr:cNvPicPr preferRelativeResize="1">
          <a:picLocks noChangeAspect="1"/>
        </xdr:cNvPicPr>
      </xdr:nvPicPr>
      <xdr:blipFill>
        <a:blip r:embed="rId1"/>
        <a:stretch>
          <a:fillRect/>
        </a:stretch>
      </xdr:blipFill>
      <xdr:spPr bwMode="auto">
        <a:xfrm>
          <a:off x="1914525" y="1847850"/>
          <a:ext cx="2562225" cy="1371600"/>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0</xdr:colOff>
      <xdr:row>119</xdr:row>
      <xdr:rowOff>19050</xdr:rowOff>
    </xdr:from>
    <xdr:to>
      <xdr:col>44</xdr:col>
      <xdr:colOff>0</xdr:colOff>
      <xdr:row>121</xdr:row>
      <xdr:rowOff>0</xdr:rowOff>
    </xdr:to>
    <xdr:sp macro="" textlink="">
      <xdr:nvSpPr>
        <xdr:cNvPr id="2" name="Text Box 1"/>
        <xdr:cNvSpPr txBox="1">
          <a:spLocks noChangeArrowheads="1"/>
        </xdr:cNvSpPr>
      </xdr:nvSpPr>
      <xdr:spPr bwMode="auto">
        <a:xfrm>
          <a:off x="41481375" y="14277975"/>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119</xdr:row>
      <xdr:rowOff>19050</xdr:rowOff>
    </xdr:from>
    <xdr:to>
      <xdr:col>44</xdr:col>
      <xdr:colOff>0</xdr:colOff>
      <xdr:row>121</xdr:row>
      <xdr:rowOff>0</xdr:rowOff>
    </xdr:to>
    <xdr:sp macro="" textlink="">
      <xdr:nvSpPr>
        <xdr:cNvPr id="3" name="Text Box 2"/>
        <xdr:cNvSpPr txBox="1">
          <a:spLocks noChangeArrowheads="1"/>
        </xdr:cNvSpPr>
      </xdr:nvSpPr>
      <xdr:spPr bwMode="auto">
        <a:xfrm>
          <a:off x="41481375" y="14277975"/>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119</xdr:row>
      <xdr:rowOff>19050</xdr:rowOff>
    </xdr:from>
    <xdr:to>
      <xdr:col>44</xdr:col>
      <xdr:colOff>0</xdr:colOff>
      <xdr:row>121</xdr:row>
      <xdr:rowOff>0</xdr:rowOff>
    </xdr:to>
    <xdr:sp macro="" textlink="">
      <xdr:nvSpPr>
        <xdr:cNvPr id="4" name="Text Box 3"/>
        <xdr:cNvSpPr txBox="1">
          <a:spLocks noChangeArrowheads="1"/>
        </xdr:cNvSpPr>
      </xdr:nvSpPr>
      <xdr:spPr bwMode="auto">
        <a:xfrm>
          <a:off x="41481375" y="14277975"/>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2324100</xdr:colOff>
      <xdr:row>0</xdr:row>
      <xdr:rowOff>0</xdr:rowOff>
    </xdr:from>
    <xdr:to>
      <xdr:col>0</xdr:col>
      <xdr:colOff>2495550</xdr:colOff>
      <xdr:row>0</xdr:row>
      <xdr:rowOff>0</xdr:rowOff>
    </xdr:to>
    <xdr:sp macro="" textlink="">
      <xdr:nvSpPr>
        <xdr:cNvPr id="2" name="Text Box 1"/>
        <xdr:cNvSpPr txBox="1">
          <a:spLocks noChangeArrowheads="1"/>
        </xdr:cNvSpPr>
      </xdr:nvSpPr>
      <xdr:spPr bwMode="auto">
        <a:xfrm>
          <a:off x="2324100"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12</xdr:col>
      <xdr:colOff>2324100</xdr:colOff>
      <xdr:row>0</xdr:row>
      <xdr:rowOff>0</xdr:rowOff>
    </xdr:from>
    <xdr:to>
      <xdr:col>12</xdr:col>
      <xdr:colOff>2495550</xdr:colOff>
      <xdr:row>0</xdr:row>
      <xdr:rowOff>0</xdr:rowOff>
    </xdr:to>
    <xdr:sp macro="" textlink="">
      <xdr:nvSpPr>
        <xdr:cNvPr id="3" name="Text Box 2"/>
        <xdr:cNvSpPr txBox="1">
          <a:spLocks noChangeArrowheads="1"/>
        </xdr:cNvSpPr>
      </xdr:nvSpPr>
      <xdr:spPr bwMode="auto">
        <a:xfrm>
          <a:off x="13382625"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24</xdr:col>
      <xdr:colOff>2324100</xdr:colOff>
      <xdr:row>0</xdr:row>
      <xdr:rowOff>0</xdr:rowOff>
    </xdr:from>
    <xdr:to>
      <xdr:col>24</xdr:col>
      <xdr:colOff>2495550</xdr:colOff>
      <xdr:row>0</xdr:row>
      <xdr:rowOff>0</xdr:rowOff>
    </xdr:to>
    <xdr:sp macro="" textlink="">
      <xdr:nvSpPr>
        <xdr:cNvPr id="4" name="Text Box 3"/>
        <xdr:cNvSpPr txBox="1">
          <a:spLocks noChangeArrowheads="1"/>
        </xdr:cNvSpPr>
      </xdr:nvSpPr>
      <xdr:spPr bwMode="auto">
        <a:xfrm>
          <a:off x="23745825"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36</xdr:col>
      <xdr:colOff>2324100</xdr:colOff>
      <xdr:row>0</xdr:row>
      <xdr:rowOff>0</xdr:rowOff>
    </xdr:from>
    <xdr:to>
      <xdr:col>36</xdr:col>
      <xdr:colOff>2495550</xdr:colOff>
      <xdr:row>0</xdr:row>
      <xdr:rowOff>0</xdr:rowOff>
    </xdr:to>
    <xdr:sp macro="" textlink="">
      <xdr:nvSpPr>
        <xdr:cNvPr id="5" name="Text Box 4"/>
        <xdr:cNvSpPr txBox="1">
          <a:spLocks noChangeArrowheads="1"/>
        </xdr:cNvSpPr>
      </xdr:nvSpPr>
      <xdr:spPr bwMode="auto">
        <a:xfrm>
          <a:off x="33880425"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6" name="Text Box 5"/>
        <xdr:cNvSpPr txBox="1">
          <a:spLocks noChangeArrowheads="1"/>
        </xdr:cNvSpPr>
      </xdr:nvSpPr>
      <xdr:spPr bwMode="auto">
        <a:xfrm>
          <a:off x="3952875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7" name="Text Box 6"/>
        <xdr:cNvSpPr txBox="1">
          <a:spLocks noChangeArrowheads="1"/>
        </xdr:cNvSpPr>
      </xdr:nvSpPr>
      <xdr:spPr bwMode="auto">
        <a:xfrm>
          <a:off x="3952875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8" name="Text Box 7"/>
        <xdr:cNvSpPr txBox="1">
          <a:spLocks noChangeArrowheads="1"/>
        </xdr:cNvSpPr>
      </xdr:nvSpPr>
      <xdr:spPr bwMode="auto">
        <a:xfrm>
          <a:off x="3952875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9" name="Text Box 8"/>
        <xdr:cNvSpPr txBox="1">
          <a:spLocks noChangeArrowheads="1"/>
        </xdr:cNvSpPr>
      </xdr:nvSpPr>
      <xdr:spPr bwMode="auto">
        <a:xfrm>
          <a:off x="3952875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10" name="Text Box 25"/>
        <xdr:cNvSpPr txBox="1">
          <a:spLocks noChangeArrowheads="1"/>
        </xdr:cNvSpPr>
      </xdr:nvSpPr>
      <xdr:spPr bwMode="auto">
        <a:xfrm>
          <a:off x="3952875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285750</xdr:rowOff>
    </xdr:from>
    <xdr:to>
      <xdr:col>4</xdr:col>
      <xdr:colOff>0</xdr:colOff>
      <xdr:row>6</xdr:row>
      <xdr:rowOff>57150</xdr:rowOff>
    </xdr:to>
    <xdr:sp macro="" textlink="">
      <xdr:nvSpPr>
        <xdr:cNvPr id="2" name="Text Box 6"/>
        <xdr:cNvSpPr txBox="1">
          <a:spLocks noChangeArrowheads="1"/>
        </xdr:cNvSpPr>
      </xdr:nvSpPr>
      <xdr:spPr bwMode="auto">
        <a:xfrm>
          <a:off x="5610225" y="1714500"/>
          <a:ext cx="0" cy="571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bs\data\Mis%20documentos\GEE\Carpeta%20IMF\2003\12-2003\Distribuci&#243;n%20Colocacione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sbs\data\BOLETIN\MENSUAL\Inf-financiera\2002\Feb\Web\Public\01-25%20Bcos%20Feb-200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Oborda\Financ\Efra&#237;n\Bancos\FormatosPublicaciones\01-25%20Bcos%20Ene-2002.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https:\\mailweb.sbs.gob.pe\BOLETIN\MENSUAL\Inf-financiera\2002\2002-03\Web\Public\01-25%20Bcos%20Mar-2002.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K:\BOLETIN\MENSUAL\Inf-financiera\2002\2002-03\Web\Public\01-25%20Bcos%20Mar-2002.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http:\\96.3.1.51\BOLETIN\MENSUAL\Inf-financiera\2002\2002-03\Web\Public\01-25%20Bcos%20Mar-2002.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K:\Informes\2008\05%20May\Reporte%20Mensual%20de%20Mercado\ReporteMensualRM1MAYO2008.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Pc-OBorda\Boletin-Bcos\BOLETIN%20PUBLIC%20WEB\2021\Ago\EF\Data\Informe%20-%20Boletin%20-%20EEFF%20e%20Indic%20Emp.%20F%20Vigente%20Ago%202021.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bs\data\Boletin-Bcos\F&#243;rmula%20Excel-Siscor\Bcos\Estad&#237;stica%20Banc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bs\data\Users\MRoblesM\Desktop\Mariale\Informes%20Bolet&#237;n\Financieras\Estad&#237;stica%20Finanncier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bs\data\Users\MRoblesM\Desktop\Mariale\Informes%20Bolet&#237;n\Financieras\Macros\Informe%20-%20Bolet&#237;n%20Estad&#237;stico%20Emp.%20Financieras%20Web%20Ene-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K:\Informes\2009\04%20Abr\Palanca\fx%20risk%20&amp;%20trading%20portfolio%20feb09%20(version%20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bs\data\Boletin-Bcos\BOLET&#205;N%20INFORMES\Bcos\Boletin%20Public\Informes%20Vigentes%20y%20Nuevos\Informe%20-%20Estad&#237;stica%20Bancos%20Web.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sbs\data\Users\MRoblesM\Desktop\Mariale\Informes%20Bolet&#237;n\Financieras\Informe%20-%20Bolet&#237;n%20Estad&#237;stico%20Emp.%20Financieras%20Web%20Ene-201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bs\data\Documents%20and%20Settings\JTalledo\Mis%20documentos\Jackie\Carpeta%2012-2007\Carpeta%20IMF%20(12-2007).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MENSUAL\BC-JUNIO\ESTBCJUL.XLW"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Gráficos"/>
    </sheetNames>
    <sheetDataSet>
      <sheetData sheetId="0">
        <row r="1">
          <cell r="B1" t="str">
            <v>Cajas Municipales</v>
          </cell>
          <cell r="Q1" t="str">
            <v>Cajas Rurales</v>
          </cell>
          <cell r="AD1" t="str">
            <v>EDPYMEs</v>
          </cell>
        </row>
      </sheetData>
      <sheetData sheetId="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BD_Mensaje"/>
      <sheetName val="BD_Datos"/>
      <sheetName val="BD_Grafico1"/>
      <sheetName val="Grafico1"/>
      <sheetName val="BD_Grafico2"/>
      <sheetName val="BD_Grafico3"/>
      <sheetName val="Grafico2"/>
      <sheetName val="Grafico3"/>
      <sheetName val="BD_Grafico4"/>
      <sheetName val="BD_Grafico5"/>
      <sheetName val="Grafico4"/>
      <sheetName val="Grafico5"/>
      <sheetName val="BD_Grafico6"/>
      <sheetName val="Grafico6"/>
      <sheetName val="BD_Grafico7"/>
      <sheetName val="Grafico7"/>
      <sheetName val="BD_Cuadro1"/>
      <sheetName val="Cuadro1"/>
      <sheetName val="Cuadro2"/>
      <sheetName val="Cuadro3"/>
      <sheetName val="Cuadro4"/>
      <sheetName val="Cuadro5"/>
      <sheetName val="Cuadro6"/>
      <sheetName val="Cuadro7"/>
      <sheetName val="Cuadro8"/>
      <sheetName val="Cuadro23"/>
      <sheetName val="Cuadro25"/>
    </sheetNames>
    <sheetDataSet>
      <sheetData sheetId="0"/>
      <sheetData sheetId="1">
        <row r="3">
          <cell r="B3">
            <v>39599</v>
          </cell>
          <cell r="D3">
            <v>39233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05-BG"/>
      <sheetName val="06-EGP"/>
      <sheetName val="1"/>
      <sheetName val="2"/>
      <sheetName val="Data"/>
      <sheetName val="Anexo"/>
      <sheetName val="3"/>
      <sheetName val="MACRO"/>
    </sheetNames>
    <sheetDataSet>
      <sheetData sheetId="0">
        <row r="3">
          <cell r="B3">
            <v>44439</v>
          </cell>
        </row>
        <row r="62">
          <cell r="B62" t="str">
            <v>Tipo de Cambio Contable:  S/ 4.084</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os"/>
      <sheetName val="P001"/>
      <sheetName val="P003"/>
      <sheetName val="P004"/>
      <sheetName val="P009"/>
      <sheetName val="P010"/>
      <sheetName val="P011"/>
      <sheetName val="P012"/>
      <sheetName val="P013"/>
      <sheetName val="P017"/>
      <sheetName val="P018"/>
      <sheetName val="P021"/>
      <sheetName val="P023x"/>
      <sheetName val="P023"/>
      <sheetName val="P025"/>
      <sheetName val="P029"/>
      <sheetName val="P030x"/>
      <sheetName val="P030"/>
      <sheetName val="P031x"/>
      <sheetName val="P031"/>
      <sheetName val="P032x"/>
      <sheetName val="P032"/>
      <sheetName val="P033x"/>
      <sheetName val="P033"/>
      <sheetName val="P034x"/>
      <sheetName val="P034"/>
      <sheetName val="P035x"/>
      <sheetName val="P035"/>
      <sheetName val="P036x"/>
      <sheetName val="P036"/>
      <sheetName val="P037x"/>
      <sheetName val="P037"/>
      <sheetName val="P038x"/>
      <sheetName val="P038"/>
      <sheetName val="P039x"/>
      <sheetName val="P039"/>
      <sheetName val="P040x"/>
      <sheetName val="P040"/>
      <sheetName val="P041x"/>
      <sheetName val="P041"/>
      <sheetName val="P042"/>
      <sheetName val="P046"/>
      <sheetName val="P050"/>
      <sheetName val="P051"/>
      <sheetName val="P052x"/>
      <sheetName val="P052"/>
      <sheetName val="P053"/>
      <sheetName val="P055"/>
      <sheetName val="P056"/>
      <sheetName val="P057x"/>
      <sheetName val="P057"/>
      <sheetName val="P058x"/>
      <sheetName val="P058"/>
      <sheetName val="P059x"/>
      <sheetName val="P059"/>
      <sheetName val="P060x"/>
      <sheetName val="P060"/>
      <sheetName val="P061x"/>
      <sheetName val="P061"/>
      <sheetName val="P062"/>
      <sheetName val="P066"/>
      <sheetName val="P067x"/>
      <sheetName val="P067"/>
      <sheetName val="P068"/>
      <sheetName val="P069"/>
      <sheetName val="P070x"/>
      <sheetName val="P070"/>
      <sheetName val="P071x"/>
      <sheetName val="P071"/>
      <sheetName val="P072x"/>
      <sheetName val="P072"/>
      <sheetName val="P073x"/>
      <sheetName val="P073"/>
      <sheetName val="Validación"/>
      <sheetName val="RK (2)"/>
      <sheetName val="RK (3)"/>
      <sheetName val="Por garantía A"/>
      <sheetName val="Por garantía B"/>
      <sheetName val="N° Deudores"/>
      <sheetName val="Flujo Hipot"/>
      <sheetName val="P054"/>
      <sheetName val="P042B"/>
      <sheetName val="P062F"/>
      <sheetName val="P074"/>
    </sheetNames>
    <sheetDataSet>
      <sheetData sheetId="0" refreshError="1">
        <row r="4">
          <cell r="D4">
            <v>39568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os"/>
      <sheetName val="P042"/>
      <sheetName val="P046"/>
      <sheetName val="P050"/>
      <sheetName val="P051"/>
      <sheetName val="P053"/>
      <sheetName val="P055"/>
      <sheetName val="P056"/>
      <sheetName val="P057x"/>
      <sheetName val="P057"/>
      <sheetName val="P058x"/>
      <sheetName val="P058"/>
      <sheetName val="P059x"/>
      <sheetName val="P059"/>
      <sheetName val="P060x"/>
      <sheetName val="P060"/>
      <sheetName val="P061x"/>
      <sheetName val="P061"/>
    </sheetNames>
    <sheetDataSet>
      <sheetData sheetId="0" refreshError="1">
        <row r="4">
          <cell r="D4">
            <v>40390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os"/>
      <sheetName val="F042P"/>
      <sheetName val="F046P"/>
      <sheetName val="F050P"/>
      <sheetName val="F051P"/>
      <sheetName val="F053P"/>
      <sheetName val="F055P"/>
      <sheetName val="P057x"/>
      <sheetName val="F057P"/>
      <sheetName val="P058x"/>
      <sheetName val="F058P"/>
      <sheetName val="P059x"/>
      <sheetName val="F059P"/>
      <sheetName val="P060x"/>
      <sheetName val="F060P"/>
      <sheetName val="P061x"/>
      <sheetName val="F061P"/>
      <sheetName val="Depositos"/>
      <sheetName val="Dep_P"/>
      <sheetName val="FNCredt HipotP"/>
      <sheetName val="Hoja1"/>
    </sheetNames>
    <sheetDataSet>
      <sheetData sheetId="0">
        <row r="4">
          <cell r="D4">
            <v>42063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osicion ME"/>
      <sheetName val="Req Patrimonial"/>
      <sheetName val="cdo 23"/>
      <sheetName val="cdo 25"/>
      <sheetName val="Instrucciones"/>
    </sheetNames>
    <sheetDataSet>
      <sheetData sheetId="0">
        <row r="1">
          <cell r="C1">
            <v>39903</v>
          </cell>
        </row>
        <row r="34">
          <cell r="B34" t="str">
            <v>BCP</v>
          </cell>
          <cell r="C34" t="str">
            <v>BCP</v>
          </cell>
          <cell r="D34">
            <v>3427787.81148</v>
          </cell>
          <cell r="E34">
            <v>5881996.573109999</v>
          </cell>
          <cell r="F34">
            <v>2796397.39393</v>
          </cell>
          <cell r="G34">
            <v>5289095.41062</v>
          </cell>
          <cell r="H34">
            <v>2796397.44589</v>
          </cell>
          <cell r="I34">
            <v>5289095.46251</v>
          </cell>
        </row>
        <row r="35">
          <cell r="B35" t="str">
            <v>CON</v>
          </cell>
          <cell r="C35" t="str">
            <v>BBVA_CONTINENTAL</v>
          </cell>
          <cell r="D35">
            <v>6331850.9951</v>
          </cell>
          <cell r="E35">
            <v>6088135.98304</v>
          </cell>
          <cell r="F35">
            <v>6007551.72441</v>
          </cell>
          <cell r="G35">
            <v>4803021.776</v>
          </cell>
          <cell r="H35">
            <v>6007551.72425</v>
          </cell>
          <cell r="I35">
            <v>4803021.775979999</v>
          </cell>
        </row>
        <row r="36">
          <cell r="B36" t="str">
            <v>INT</v>
          </cell>
          <cell r="C36" t="str">
            <v>INTERBANK</v>
          </cell>
          <cell r="D36">
            <v>1249343.50322</v>
          </cell>
          <cell r="E36">
            <v>1846474.9343800002</v>
          </cell>
          <cell r="F36">
            <v>1136262.44709</v>
          </cell>
          <cell r="G36">
            <v>1839359.6385299999</v>
          </cell>
          <cell r="H36">
            <v>1136262.44704</v>
          </cell>
          <cell r="I36">
            <v>1839359.63849</v>
          </cell>
        </row>
        <row r="37">
          <cell r="B37" t="str">
            <v>SCO</v>
          </cell>
          <cell r="C37" t="str">
            <v>SCOTIABANK</v>
          </cell>
          <cell r="D37">
            <v>3720149.79272</v>
          </cell>
          <cell r="E37">
            <v>4889879.83301</v>
          </cell>
          <cell r="F37">
            <v>3707953.8924600002</v>
          </cell>
          <cell r="G37">
            <v>4852229.2752</v>
          </cell>
          <cell r="H37">
            <v>3707953.89241</v>
          </cell>
          <cell r="I37">
            <v>4852229.27521</v>
          </cell>
        </row>
        <row r="38">
          <cell r="B38" t="str">
            <v>FIN</v>
          </cell>
          <cell r="C38" t="str">
            <v>FINANCIERO</v>
          </cell>
          <cell r="D38">
            <v>0</v>
          </cell>
          <cell r="E38">
            <v>3451.59308</v>
          </cell>
          <cell r="F38">
            <v>0</v>
          </cell>
          <cell r="G38">
            <v>3451.59308</v>
          </cell>
          <cell r="H38">
            <v>0</v>
          </cell>
          <cell r="I38">
            <v>3451.59307</v>
          </cell>
        </row>
        <row r="39">
          <cell r="B39" t="str">
            <v>COM</v>
          </cell>
          <cell r="C39" t="str">
            <v>COMERCIO</v>
          </cell>
          <cell r="D39">
            <v>0</v>
          </cell>
          <cell r="E39">
            <v>0</v>
          </cell>
          <cell r="F39">
            <v>0</v>
          </cell>
          <cell r="G39">
            <v>0</v>
          </cell>
          <cell r="H39">
            <v>0</v>
          </cell>
          <cell r="I39">
            <v>0</v>
          </cell>
        </row>
        <row r="40">
          <cell r="B40" t="str">
            <v>HSB</v>
          </cell>
          <cell r="C40" t="str">
            <v>HSBC</v>
          </cell>
          <cell r="D40">
            <v>151330.9784</v>
          </cell>
          <cell r="E40">
            <v>425154.5</v>
          </cell>
          <cell r="F40">
            <v>0</v>
          </cell>
          <cell r="G40">
            <v>0</v>
          </cell>
          <cell r="H40">
            <v>151330.9784</v>
          </cell>
          <cell r="I40">
            <v>425154.5</v>
          </cell>
        </row>
        <row r="41">
          <cell r="B41" t="str">
            <v>CIT</v>
          </cell>
          <cell r="C41" t="str">
            <v>CITIBANK</v>
          </cell>
          <cell r="D41">
            <v>1976865.66066</v>
          </cell>
          <cell r="E41">
            <v>2370556.22731</v>
          </cell>
          <cell r="F41">
            <v>1715828.76041</v>
          </cell>
          <cell r="G41">
            <v>2146216.3988900003</v>
          </cell>
          <cell r="H41">
            <v>1715828.76041</v>
          </cell>
          <cell r="I41">
            <v>2146216.39891</v>
          </cell>
        </row>
        <row r="42">
          <cell r="B42" t="str">
            <v>BIF</v>
          </cell>
          <cell r="C42" t="str">
            <v>BIF</v>
          </cell>
          <cell r="D42">
            <v>12990.1662</v>
          </cell>
          <cell r="E42">
            <v>13267.125880000001</v>
          </cell>
          <cell r="F42">
            <v>6495.08358</v>
          </cell>
          <cell r="G42">
            <v>6772.0432599999995</v>
          </cell>
          <cell r="H42">
            <v>6495.0831</v>
          </cell>
          <cell r="I42">
            <v>6772.042780000001</v>
          </cell>
        </row>
        <row r="43">
          <cell r="B43" t="str">
            <v>MIB</v>
          </cell>
          <cell r="C43" t="str">
            <v>MIBANCO</v>
          </cell>
          <cell r="D43">
            <v>30029.5</v>
          </cell>
          <cell r="E43">
            <v>0</v>
          </cell>
          <cell r="F43">
            <v>30029.5</v>
          </cell>
          <cell r="G43">
            <v>0</v>
          </cell>
          <cell r="H43">
            <v>30029.5</v>
          </cell>
          <cell r="I43">
            <v>0</v>
          </cell>
        </row>
        <row r="44">
          <cell r="B44" t="str">
            <v>FAL</v>
          </cell>
          <cell r="C44" t="str">
            <v>FALABELLA</v>
          </cell>
          <cell r="D44">
            <v>0</v>
          </cell>
          <cell r="E44">
            <v>0</v>
          </cell>
          <cell r="F44">
            <v>0</v>
          </cell>
          <cell r="G44">
            <v>0</v>
          </cell>
          <cell r="H44">
            <v>0</v>
          </cell>
          <cell r="I44">
            <v>0</v>
          </cell>
        </row>
        <row r="45">
          <cell r="B45" t="str">
            <v>RIP</v>
          </cell>
          <cell r="C45" t="str">
            <v>RIPLEY</v>
          </cell>
          <cell r="D45">
            <v>0</v>
          </cell>
          <cell r="E45">
            <v>0</v>
          </cell>
          <cell r="F45">
            <v>0</v>
          </cell>
          <cell r="G45">
            <v>0</v>
          </cell>
          <cell r="H45">
            <v>0</v>
          </cell>
          <cell r="I45">
            <v>0</v>
          </cell>
        </row>
        <row r="46">
          <cell r="B46" t="str">
            <v>AZT</v>
          </cell>
          <cell r="C46" t="str">
            <v>AZTECA</v>
          </cell>
          <cell r="D46">
            <v>0</v>
          </cell>
          <cell r="E46">
            <v>0</v>
          </cell>
          <cell r="F46">
            <v>0</v>
          </cell>
          <cell r="G46">
            <v>0</v>
          </cell>
          <cell r="H46">
            <v>0</v>
          </cell>
          <cell r="I46">
            <v>0</v>
          </cell>
        </row>
        <row r="47">
          <cell r="B47" t="str">
            <v>SAN</v>
          </cell>
          <cell r="C47" t="str">
            <v>SANTANDER</v>
          </cell>
          <cell r="D47">
            <v>215760.36101</v>
          </cell>
          <cell r="E47">
            <v>532358.21579</v>
          </cell>
          <cell r="F47">
            <v>215760.36099000002</v>
          </cell>
          <cell r="G47">
            <v>532358.21583</v>
          </cell>
          <cell r="H47">
            <v>215760.36099000002</v>
          </cell>
          <cell r="I47">
            <v>532358.21577</v>
          </cell>
        </row>
        <row r="48">
          <cell r="B48" t="str">
            <v>DEU</v>
          </cell>
          <cell r="C48" t="str">
            <v>DEUTSCHE</v>
          </cell>
          <cell r="D48">
            <v>859626.65998</v>
          </cell>
          <cell r="E48">
            <v>783396.2913500001</v>
          </cell>
          <cell r="F48">
            <v>859626.65998</v>
          </cell>
          <cell r="G48">
            <v>783396.2913500001</v>
          </cell>
          <cell r="H48">
            <v>859626.65998</v>
          </cell>
          <cell r="I48">
            <v>783396.2913500001</v>
          </cell>
        </row>
        <row r="49">
          <cell r="B49" t="str">
            <v>SIS</v>
          </cell>
          <cell r="C49" t="str">
            <v>SISTEMA</v>
          </cell>
          <cell r="D49">
            <v>17975735.42877</v>
          </cell>
          <cell r="E49">
            <v>22834671.27695</v>
          </cell>
          <cell r="F49">
            <v>16475905.82285</v>
          </cell>
          <cell r="G49">
            <v>20255900.642759997</v>
          </cell>
          <cell r="H49">
            <v>16627236.85247</v>
          </cell>
          <cell r="I49">
            <v>20681055.19407</v>
          </cell>
        </row>
        <row r="56">
          <cell r="B56" t="str">
            <v>BCP</v>
          </cell>
          <cell r="C56" t="str">
            <v>BCP</v>
          </cell>
          <cell r="D56">
            <v>550798.61312</v>
          </cell>
          <cell r="E56">
            <v>1323436.0395799999</v>
          </cell>
          <cell r="F56">
            <v>550798.61327</v>
          </cell>
          <cell r="G56">
            <v>1323436.03991</v>
          </cell>
          <cell r="H56">
            <v>550798.61311</v>
          </cell>
          <cell r="I56">
            <v>1323436.03959</v>
          </cell>
        </row>
        <row r="57">
          <cell r="B57" t="str">
            <v>CON</v>
          </cell>
          <cell r="C57" t="str">
            <v>BBVA_CONTINENTAL</v>
          </cell>
          <cell r="D57">
            <v>456153.88574</v>
          </cell>
          <cell r="E57">
            <v>645199.85201</v>
          </cell>
          <cell r="F57">
            <v>456153.88477999996</v>
          </cell>
          <cell r="G57">
            <v>645199.85841</v>
          </cell>
          <cell r="H57">
            <v>456153.88574</v>
          </cell>
          <cell r="I57">
            <v>645199.85201</v>
          </cell>
        </row>
        <row r="58">
          <cell r="B58" t="str">
            <v>INT</v>
          </cell>
          <cell r="C58" t="str">
            <v>INTERBANK</v>
          </cell>
          <cell r="D58">
            <v>0</v>
          </cell>
          <cell r="E58">
            <v>316100</v>
          </cell>
          <cell r="F58">
            <v>0</v>
          </cell>
          <cell r="G58">
            <v>316100</v>
          </cell>
          <cell r="H58">
            <v>0</v>
          </cell>
          <cell r="I58">
            <v>316100</v>
          </cell>
        </row>
        <row r="59">
          <cell r="B59" t="str">
            <v>SCO</v>
          </cell>
          <cell r="C59" t="str">
            <v>SCOTIABANK</v>
          </cell>
          <cell r="D59">
            <v>0</v>
          </cell>
          <cell r="E59">
            <v>0</v>
          </cell>
          <cell r="F59">
            <v>0</v>
          </cell>
          <cell r="G59">
            <v>0</v>
          </cell>
          <cell r="H59">
            <v>0</v>
          </cell>
          <cell r="I59">
            <v>0</v>
          </cell>
        </row>
        <row r="60">
          <cell r="B60" t="str">
            <v>FIN</v>
          </cell>
          <cell r="C60" t="str">
            <v>FINANCIERO</v>
          </cell>
          <cell r="D60">
            <v>0</v>
          </cell>
          <cell r="E60">
            <v>0</v>
          </cell>
          <cell r="F60">
            <v>0</v>
          </cell>
          <cell r="G60">
            <v>0</v>
          </cell>
          <cell r="H60">
            <v>0</v>
          </cell>
          <cell r="I60">
            <v>0</v>
          </cell>
        </row>
        <row r="61">
          <cell r="B61" t="str">
            <v>COM</v>
          </cell>
          <cell r="C61" t="str">
            <v>COMERCIO</v>
          </cell>
          <cell r="D61">
            <v>0</v>
          </cell>
          <cell r="E61">
            <v>0</v>
          </cell>
          <cell r="F61">
            <v>0</v>
          </cell>
          <cell r="G61">
            <v>0</v>
          </cell>
          <cell r="H61">
            <v>0</v>
          </cell>
          <cell r="I61">
            <v>0</v>
          </cell>
        </row>
        <row r="62">
          <cell r="B62" t="str">
            <v>HSB</v>
          </cell>
          <cell r="C62" t="str">
            <v>HSBC</v>
          </cell>
          <cell r="D62">
            <v>0</v>
          </cell>
          <cell r="E62">
            <v>0</v>
          </cell>
          <cell r="F62">
            <v>0</v>
          </cell>
          <cell r="G62">
            <v>0</v>
          </cell>
          <cell r="H62">
            <v>0</v>
          </cell>
          <cell r="I62">
            <v>0</v>
          </cell>
        </row>
        <row r="63">
          <cell r="B63" t="str">
            <v>CIT</v>
          </cell>
          <cell r="C63" t="str">
            <v>CITIBANK</v>
          </cell>
          <cell r="D63">
            <v>33617.249950000005</v>
          </cell>
          <cell r="E63">
            <v>18966</v>
          </cell>
          <cell r="F63">
            <v>19076.64995</v>
          </cell>
          <cell r="G63">
            <v>35488.91764</v>
          </cell>
          <cell r="H63">
            <v>19076.64995</v>
          </cell>
          <cell r="I63">
            <v>35488.91764</v>
          </cell>
        </row>
        <row r="64">
          <cell r="B64" t="str">
            <v>BIF</v>
          </cell>
          <cell r="C64" t="str">
            <v>BIF</v>
          </cell>
          <cell r="D64">
            <v>0</v>
          </cell>
          <cell r="E64">
            <v>0</v>
          </cell>
          <cell r="F64">
            <v>0</v>
          </cell>
          <cell r="G64">
            <v>0</v>
          </cell>
          <cell r="H64">
            <v>0</v>
          </cell>
          <cell r="I64">
            <v>0</v>
          </cell>
        </row>
        <row r="65">
          <cell r="B65" t="str">
            <v>MIB</v>
          </cell>
          <cell r="C65" t="str">
            <v>MIBANCO</v>
          </cell>
          <cell r="D65">
            <v>0</v>
          </cell>
          <cell r="E65">
            <v>0</v>
          </cell>
          <cell r="F65">
            <v>0</v>
          </cell>
          <cell r="G65">
            <v>0</v>
          </cell>
          <cell r="H65">
            <v>0</v>
          </cell>
          <cell r="I65">
            <v>0</v>
          </cell>
        </row>
        <row r="66">
          <cell r="B66" t="str">
            <v>FAL</v>
          </cell>
          <cell r="C66" t="str">
            <v>FALABELLA</v>
          </cell>
          <cell r="D66">
            <v>0</v>
          </cell>
          <cell r="E66">
            <v>0</v>
          </cell>
          <cell r="F66">
            <v>0</v>
          </cell>
          <cell r="G66">
            <v>0</v>
          </cell>
          <cell r="H66">
            <v>0</v>
          </cell>
          <cell r="I66">
            <v>0</v>
          </cell>
        </row>
        <row r="67">
          <cell r="B67" t="str">
            <v>RIP</v>
          </cell>
          <cell r="C67" t="str">
            <v>RIPLEY</v>
          </cell>
          <cell r="D67">
            <v>0</v>
          </cell>
          <cell r="E67">
            <v>0</v>
          </cell>
          <cell r="F67">
            <v>0</v>
          </cell>
          <cell r="G67">
            <v>0</v>
          </cell>
          <cell r="H67">
            <v>0</v>
          </cell>
          <cell r="I67">
            <v>0</v>
          </cell>
        </row>
        <row r="68">
          <cell r="B68" t="str">
            <v>AZT</v>
          </cell>
          <cell r="C68" t="str">
            <v>AZTECA</v>
          </cell>
          <cell r="D68">
            <v>0</v>
          </cell>
          <cell r="E68">
            <v>0</v>
          </cell>
          <cell r="F68">
            <v>0</v>
          </cell>
          <cell r="G68">
            <v>0</v>
          </cell>
          <cell r="H68">
            <v>0</v>
          </cell>
          <cell r="I68">
            <v>0</v>
          </cell>
        </row>
        <row r="69">
          <cell r="B69" t="str">
            <v>SAN</v>
          </cell>
          <cell r="C69" t="str">
            <v>SANTANDER</v>
          </cell>
          <cell r="D69">
            <v>0</v>
          </cell>
          <cell r="E69">
            <v>0</v>
          </cell>
          <cell r="F69">
            <v>0</v>
          </cell>
          <cell r="G69">
            <v>0</v>
          </cell>
          <cell r="H69">
            <v>0</v>
          </cell>
          <cell r="I69">
            <v>0</v>
          </cell>
        </row>
        <row r="70">
          <cell r="B70" t="str">
            <v>DEU</v>
          </cell>
          <cell r="C70" t="str">
            <v>DEUTSCHE</v>
          </cell>
          <cell r="D70">
            <v>0</v>
          </cell>
          <cell r="E70">
            <v>0</v>
          </cell>
          <cell r="F70">
            <v>0</v>
          </cell>
          <cell r="G70">
            <v>0</v>
          </cell>
          <cell r="H70">
            <v>0</v>
          </cell>
          <cell r="I70">
            <v>0</v>
          </cell>
        </row>
        <row r="71">
          <cell r="B71" t="str">
            <v>SIS</v>
          </cell>
          <cell r="C71" t="str">
            <v>SISTEMA</v>
          </cell>
          <cell r="D71">
            <v>1040569.7488099999</v>
          </cell>
          <cell r="E71">
            <v>2303701.89159</v>
          </cell>
          <cell r="F71">
            <v>1026029.1479999999</v>
          </cell>
          <cell r="G71">
            <v>2320224.8159600003</v>
          </cell>
          <cell r="H71">
            <v>1026029.1488000001</v>
          </cell>
          <cell r="I71">
            <v>2320224.80924</v>
          </cell>
        </row>
      </sheetData>
      <sheetData sheetId="1"/>
      <sheetData sheetId="2"/>
      <sheetData sheetId="3"/>
      <sheetData sheetId="4"/>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atos"/>
      <sheetName val="P001"/>
      <sheetName val="P003"/>
      <sheetName val="P004"/>
      <sheetName val="P009"/>
      <sheetName val="P010"/>
      <sheetName val="P011"/>
      <sheetName val="P012"/>
      <sheetName val="P013"/>
      <sheetName val="P017"/>
      <sheetName val="P018"/>
      <sheetName val="P021"/>
      <sheetName val="P025"/>
      <sheetName val="P030x"/>
      <sheetName val="P030"/>
      <sheetName val="P031x"/>
      <sheetName val="P031"/>
      <sheetName val="P032x"/>
      <sheetName val="P032"/>
      <sheetName val="P033x"/>
      <sheetName val="P033"/>
      <sheetName val="P034x"/>
      <sheetName val="P034"/>
      <sheetName val="P035x"/>
      <sheetName val="P035"/>
      <sheetName val="P036x"/>
      <sheetName val="P036"/>
      <sheetName val="P037x"/>
      <sheetName val="P037"/>
      <sheetName val="P038x"/>
      <sheetName val="P038"/>
      <sheetName val="P039x"/>
      <sheetName val="P039"/>
      <sheetName val="P040x"/>
      <sheetName val="P040"/>
      <sheetName val="P041x"/>
      <sheetName val="P041"/>
      <sheetName val="Por garantía A"/>
      <sheetName val="Por garantía B"/>
      <sheetName val="Flujo Crediticio"/>
      <sheetName val="P023x"/>
      <sheetName val="P023"/>
      <sheetName val="P029"/>
      <sheetName val="N° Deudores"/>
      <sheetName val="Nuevos Credt Hipot"/>
    </sheetNames>
    <sheetDataSet>
      <sheetData sheetId="0">
        <row r="4">
          <cell r="D4">
            <v>40390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Datos"/>
      <sheetName val="F042P"/>
      <sheetName val="F046P"/>
      <sheetName val="F050P"/>
      <sheetName val="F051P"/>
      <sheetName val="F053P"/>
      <sheetName val="F055P"/>
      <sheetName val="P057x"/>
      <sheetName val="F057P"/>
      <sheetName val="P058x"/>
      <sheetName val="F058P"/>
      <sheetName val="P059x"/>
      <sheetName val="F059P"/>
      <sheetName val="P060x"/>
      <sheetName val="F060P"/>
      <sheetName val="P061x"/>
      <sheetName val="F061P"/>
      <sheetName val="Depositos"/>
      <sheetName val="Dep_P"/>
      <sheetName val="FNCredt HipotP"/>
      <sheetName val="Hoja1"/>
    </sheetNames>
    <sheetDataSet>
      <sheetData sheetId="0">
        <row r="4">
          <cell r="D4">
            <v>42063</v>
          </cell>
        </row>
      </sheetData>
      <sheetData sheetId="1">
        <row r="42">
          <cell r="F42">
            <v>11422490.12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TCam"/>
      <sheetName val="Apr-Ofic."/>
      <sheetName val="TInt."/>
      <sheetName val="Ctas-Ind (0)"/>
      <sheetName val="Formato"/>
      <sheetName val="Ctas-Ind (1)"/>
      <sheetName val="Ctas-Ind (2)"/>
      <sheetName val="Ctas-Ind (3)"/>
      <sheetName val="BD0"/>
      <sheetName val="BD1"/>
      <sheetName val="BD2"/>
      <sheetName val="BD3"/>
      <sheetName val="Clasif."/>
      <sheetName val="P.Cuentas"/>
      <sheetName val="RSolv"/>
      <sheetName val="RCred"/>
      <sheetName val="Efic"/>
      <sheetName val="Rent"/>
      <sheetName val="RLiq"/>
      <sheetName val="RMdo"/>
      <sheetName val="Ranking"/>
      <sheetName val="IMFNB"/>
      <sheetName val="Cálculos By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ESTBCJUL"/>
      <sheetName val="PET-P"/>
      <sheetName val="VALOR"/>
      <sheetName val="Dif"/>
      <sheetName val="CHECK"/>
      <sheetName val="ORIGINAL"/>
      <sheetName val="PS-P"/>
      <sheetName val="E-P"/>
      <sheetName val="Ctas-Ind (1)"/>
      <sheetName val="#¡REF"/>
      <sheetName val="Hoja16"/>
    </sheetNames>
    <definedNames>
      <definedName name="INDICE"/>
    </definedNames>
    <sheetDataSet>
      <sheetData sheetId="0" refreshError="1"/>
      <sheetData sheetId="1"/>
      <sheetData sheetId="2"/>
      <sheetData sheetId="3"/>
      <sheetData sheetId="4"/>
      <sheetData sheetId="5"/>
      <sheetData sheetId="6"/>
      <sheetData sheetId="7"/>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s://www.sbs.gob.pe/Portals/0/jer/pfrpv_normatividad/20160719_Res-11356-2008.pdf"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hyperlink" Target="http://intranet1.sbs.gob.pe/idxall/seguros/doc/resolucion/11356-2008.r.doc" TargetMode="External" /><Relationship Id="rId2"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5.xml.rels><?xml version="1.0" encoding="utf-8" standalone="yes"?><Relationships xmlns="http://schemas.openxmlformats.org/package/2006/relationships"><Relationship Id="rId1" Type="http://schemas.openxmlformats.org/officeDocument/2006/relationships/hyperlink" Target="http://intranet1.sbs.gob.pe/idxall/seguros/doc/resolucion/11356-2008.r.doc" TargetMode="External" /><Relationship Id="rId2" Type="http://schemas.openxmlformats.org/officeDocument/2006/relationships/printerSettings" Target="../printerSettings/printerSettings52.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view="pageBreakPreview" zoomScale="120" zoomScaleSheetLayoutView="120" workbookViewId="0" topLeftCell="A1">
      <selection activeCell="A6" sqref="A6:I6"/>
    </sheetView>
  </sheetViews>
  <sheetFormatPr defaultColWidth="11.421875" defaultRowHeight="15"/>
  <cols>
    <col min="1" max="1" width="4.8515625" style="1215" customWidth="1"/>
    <col min="2" max="9" width="12.140625" style="1215" customWidth="1"/>
    <col min="10" max="16384" width="11.421875" style="1215" customWidth="1"/>
  </cols>
  <sheetData>
    <row r="1" spans="1:8" ht="17.25" thickTop="1">
      <c r="A1" s="1214"/>
      <c r="B1" s="1214"/>
      <c r="C1" s="1214"/>
      <c r="D1" s="1214"/>
      <c r="E1" s="1214"/>
      <c r="F1" s="1214"/>
      <c r="G1" s="1214"/>
      <c r="H1" s="1214"/>
    </row>
    <row r="2" spans="1:9" ht="15">
      <c r="A2" s="1216"/>
      <c r="B2" s="1217"/>
      <c r="C2" s="1216"/>
      <c r="D2" s="1216"/>
      <c r="E2" s="1216"/>
      <c r="F2" s="1216"/>
      <c r="G2" s="1216"/>
      <c r="H2" s="1216"/>
      <c r="I2" s="1216"/>
    </row>
    <row r="3" spans="1:9" ht="27">
      <c r="A3" s="1216"/>
      <c r="B3" s="1218" t="s">
        <v>1108</v>
      </c>
      <c r="C3" s="1216"/>
      <c r="D3" s="1216"/>
      <c r="E3" s="1216"/>
      <c r="F3" s="1216"/>
      <c r="G3" s="1216"/>
      <c r="H3" s="1216"/>
      <c r="I3" s="1216"/>
    </row>
    <row r="4" spans="1:9" ht="22.5">
      <c r="A4" s="1216"/>
      <c r="B4" s="1219"/>
      <c r="C4" s="1216"/>
      <c r="D4" s="1216"/>
      <c r="E4" s="1216"/>
      <c r="F4" s="1216"/>
      <c r="G4" s="1216"/>
      <c r="H4" s="1216"/>
      <c r="I4" s="1216"/>
    </row>
    <row r="6" spans="1:9" ht="15">
      <c r="A6" s="1282"/>
      <c r="B6" s="1282"/>
      <c r="C6" s="1282"/>
      <c r="D6" s="1282"/>
      <c r="E6" s="1282"/>
      <c r="F6" s="1282"/>
      <c r="G6" s="1282"/>
      <c r="H6" s="1282"/>
      <c r="I6" s="1283"/>
    </row>
    <row r="7" spans="1:9" ht="15">
      <c r="A7" s="1220"/>
      <c r="B7" s="1220"/>
      <c r="C7" s="1220"/>
      <c r="E7" s="1220"/>
      <c r="F7" s="1220"/>
      <c r="G7" s="1220"/>
      <c r="H7" s="1220"/>
      <c r="I7" s="1221"/>
    </row>
    <row r="8" spans="1:9" ht="15">
      <c r="A8" s="1220"/>
      <c r="B8" s="1220"/>
      <c r="C8" s="1220"/>
      <c r="D8" s="1220"/>
      <c r="E8" s="1220"/>
      <c r="F8" s="1220"/>
      <c r="G8" s="1220"/>
      <c r="H8" s="1220"/>
      <c r="I8" s="1221"/>
    </row>
    <row r="9" spans="2:8" ht="15.75" customHeight="1">
      <c r="B9" s="1284"/>
      <c r="C9" s="1284"/>
      <c r="D9" s="1284"/>
      <c r="E9" s="1284"/>
      <c r="F9" s="1284"/>
      <c r="G9" s="1284"/>
      <c r="H9" s="1284"/>
    </row>
    <row r="10" spans="2:9" ht="15.75" customHeight="1">
      <c r="B10" s="1284"/>
      <c r="C10" s="1284"/>
      <c r="D10" s="1284"/>
      <c r="E10" s="1284"/>
      <c r="F10" s="1284"/>
      <c r="G10" s="1284"/>
      <c r="H10" s="1284"/>
      <c r="I10" s="1222"/>
    </row>
    <row r="11" spans="2:9" ht="15.75" customHeight="1">
      <c r="B11" s="1284"/>
      <c r="C11" s="1284"/>
      <c r="D11" s="1284"/>
      <c r="E11" s="1284"/>
      <c r="F11" s="1284"/>
      <c r="G11" s="1284"/>
      <c r="H11" s="1284"/>
      <c r="I11" s="1222"/>
    </row>
    <row r="12" spans="2:9" ht="15.75" customHeight="1">
      <c r="B12" s="1284"/>
      <c r="C12" s="1284"/>
      <c r="D12" s="1284"/>
      <c r="E12" s="1284"/>
      <c r="F12" s="1284"/>
      <c r="G12" s="1284"/>
      <c r="H12" s="1284"/>
      <c r="I12" s="1223"/>
    </row>
    <row r="13" spans="2:9" ht="15.75" customHeight="1">
      <c r="B13" s="1284"/>
      <c r="C13" s="1284"/>
      <c r="D13" s="1284"/>
      <c r="E13" s="1284"/>
      <c r="F13" s="1284"/>
      <c r="G13" s="1284"/>
      <c r="H13" s="1284"/>
      <c r="I13" s="1222"/>
    </row>
    <row r="14" spans="2:9" ht="15.75" customHeight="1">
      <c r="B14" s="1284"/>
      <c r="C14" s="1284"/>
      <c r="D14" s="1284"/>
      <c r="E14" s="1284"/>
      <c r="F14" s="1284"/>
      <c r="G14" s="1284"/>
      <c r="H14" s="1284"/>
      <c r="I14" s="1222"/>
    </row>
    <row r="15" spans="2:8" ht="15.75" customHeight="1">
      <c r="B15" s="1284"/>
      <c r="C15" s="1284"/>
      <c r="D15" s="1284"/>
      <c r="E15" s="1284"/>
      <c r="F15" s="1284"/>
      <c r="G15" s="1284"/>
      <c r="H15" s="1284"/>
    </row>
    <row r="16" spans="2:8" ht="15.75" customHeight="1">
      <c r="B16" s="1284"/>
      <c r="C16" s="1284"/>
      <c r="D16" s="1284"/>
      <c r="E16" s="1284"/>
      <c r="F16" s="1284"/>
      <c r="G16" s="1284"/>
      <c r="H16" s="1284"/>
    </row>
    <row r="17" spans="2:8" ht="15.75" customHeight="1">
      <c r="B17" s="1224"/>
      <c r="C17" s="1224"/>
      <c r="D17" s="1224"/>
      <c r="E17" s="1224"/>
      <c r="F17" s="1224"/>
      <c r="G17" s="1224"/>
      <c r="H17" s="1224"/>
    </row>
    <row r="18" spans="2:8" ht="15.75" customHeight="1">
      <c r="B18" s="1224"/>
      <c r="C18" s="1224"/>
      <c r="D18" s="1224"/>
      <c r="E18" s="1224"/>
      <c r="F18" s="1224"/>
      <c r="G18" s="1224"/>
      <c r="H18" s="1224"/>
    </row>
    <row r="19" spans="2:9" ht="15.75" customHeight="1">
      <c r="B19" s="1224"/>
      <c r="C19" s="1224"/>
      <c r="D19" s="1224"/>
      <c r="E19" s="1224"/>
      <c r="F19" s="1285"/>
      <c r="G19" s="1285"/>
      <c r="H19" s="1285"/>
      <c r="I19" s="1285"/>
    </row>
    <row r="20" spans="2:9" ht="15.75" customHeight="1">
      <c r="B20" s="1225"/>
      <c r="C20" s="1225"/>
      <c r="D20" s="1225"/>
      <c r="E20" s="1225"/>
      <c r="F20" s="1285"/>
      <c r="G20" s="1285"/>
      <c r="H20" s="1285"/>
      <c r="I20" s="1285"/>
    </row>
    <row r="21" spans="2:9" ht="15.75" customHeight="1">
      <c r="B21" s="1225"/>
      <c r="C21" s="1225"/>
      <c r="D21" s="1225"/>
      <c r="E21" s="1225"/>
      <c r="F21" s="1285"/>
      <c r="G21" s="1285"/>
      <c r="H21" s="1285"/>
      <c r="I21" s="1285"/>
    </row>
    <row r="22" spans="2:9" ht="15.75" customHeight="1">
      <c r="B22" s="1225"/>
      <c r="C22" s="1225"/>
      <c r="D22" s="1225"/>
      <c r="E22" s="1225"/>
      <c r="F22" s="1226"/>
      <c r="G22" s="1226"/>
      <c r="H22" s="1226"/>
      <c r="I22" s="1227"/>
    </row>
    <row r="23" spans="1:9" ht="15.75" customHeight="1" thickBot="1">
      <c r="A23" s="1228"/>
      <c r="B23" s="1228"/>
      <c r="C23" s="1228"/>
      <c r="D23" s="1228"/>
      <c r="E23" s="1228"/>
      <c r="F23" s="1228"/>
      <c r="G23" s="1228"/>
      <c r="H23" s="1228"/>
      <c r="I23" s="1228"/>
    </row>
    <row r="24" spans="1:9" ht="3.75" customHeight="1" thickTop="1">
      <c r="A24" s="1216"/>
      <c r="B24" s="1216"/>
      <c r="C24" s="1216"/>
      <c r="D24" s="1216"/>
      <c r="E24" s="1216"/>
      <c r="F24" s="1216"/>
      <c r="G24" s="1216"/>
      <c r="H24" s="1216"/>
      <c r="I24" s="1216"/>
    </row>
    <row r="25" ht="15.75" customHeight="1"/>
  </sheetData>
  <mergeCells count="3">
    <mergeCell ref="A6:I6"/>
    <mergeCell ref="B9:H16"/>
    <mergeCell ref="F19:I21"/>
  </mergeCells>
  <printOptions horizontalCentered="1" verticalCentered="1"/>
  <pageMargins left="1.3474015748031496" right="0.7874015748031497" top="0.984251968503937" bottom="0.984251968503937" header="0" footer="0"/>
  <pageSetup horizontalDpi="1200" verticalDpi="1200" orientation="landscape" paperSize="9" scale="10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zoomScale="75" zoomScaleNormal="75" workbookViewId="0" topLeftCell="A1"/>
  </sheetViews>
  <sheetFormatPr defaultColWidth="11.421875" defaultRowHeight="15"/>
  <cols>
    <col min="1" max="1" width="41.421875" style="5" customWidth="1"/>
    <col min="2" max="3" width="22.7109375" style="5" customWidth="1"/>
    <col min="4" max="4" width="23.7109375" style="5" bestFit="1" customWidth="1"/>
    <col min="5" max="6" width="22.7109375" style="5" customWidth="1"/>
    <col min="7" max="256" width="10.8515625" style="5" customWidth="1"/>
    <col min="257" max="257" width="41.421875" style="5" customWidth="1"/>
    <col min="258" max="259" width="22.7109375" style="5" customWidth="1"/>
    <col min="260" max="260" width="23.7109375" style="5" bestFit="1" customWidth="1"/>
    <col min="261" max="262" width="22.7109375" style="5" customWidth="1"/>
    <col min="263" max="512" width="10.8515625" style="5" customWidth="1"/>
    <col min="513" max="513" width="41.421875" style="5" customWidth="1"/>
    <col min="514" max="515" width="22.7109375" style="5" customWidth="1"/>
    <col min="516" max="516" width="23.7109375" style="5" bestFit="1" customWidth="1"/>
    <col min="517" max="518" width="22.7109375" style="5" customWidth="1"/>
    <col min="519" max="768" width="10.8515625" style="5" customWidth="1"/>
    <col min="769" max="769" width="41.421875" style="5" customWidth="1"/>
    <col min="770" max="771" width="22.7109375" style="5" customWidth="1"/>
    <col min="772" max="772" width="23.7109375" style="5" bestFit="1" customWidth="1"/>
    <col min="773" max="774" width="22.7109375" style="5" customWidth="1"/>
    <col min="775" max="1024" width="10.8515625" style="5" customWidth="1"/>
    <col min="1025" max="1025" width="41.421875" style="5" customWidth="1"/>
    <col min="1026" max="1027" width="22.7109375" style="5" customWidth="1"/>
    <col min="1028" max="1028" width="23.7109375" style="5" bestFit="1" customWidth="1"/>
    <col min="1029" max="1030" width="22.7109375" style="5" customWidth="1"/>
    <col min="1031" max="1280" width="10.8515625" style="5" customWidth="1"/>
    <col min="1281" max="1281" width="41.421875" style="5" customWidth="1"/>
    <col min="1282" max="1283" width="22.7109375" style="5" customWidth="1"/>
    <col min="1284" max="1284" width="23.7109375" style="5" bestFit="1" customWidth="1"/>
    <col min="1285" max="1286" width="22.7109375" style="5" customWidth="1"/>
    <col min="1287" max="1536" width="10.8515625" style="5" customWidth="1"/>
    <col min="1537" max="1537" width="41.421875" style="5" customWidth="1"/>
    <col min="1538" max="1539" width="22.7109375" style="5" customWidth="1"/>
    <col min="1540" max="1540" width="23.7109375" style="5" bestFit="1" customWidth="1"/>
    <col min="1541" max="1542" width="22.7109375" style="5" customWidth="1"/>
    <col min="1543" max="1792" width="10.8515625" style="5" customWidth="1"/>
    <col min="1793" max="1793" width="41.421875" style="5" customWidth="1"/>
    <col min="1794" max="1795" width="22.7109375" style="5" customWidth="1"/>
    <col min="1796" max="1796" width="23.7109375" style="5" bestFit="1" customWidth="1"/>
    <col min="1797" max="1798" width="22.7109375" style="5" customWidth="1"/>
    <col min="1799" max="2048" width="10.8515625" style="5" customWidth="1"/>
    <col min="2049" max="2049" width="41.421875" style="5" customWidth="1"/>
    <col min="2050" max="2051" width="22.7109375" style="5" customWidth="1"/>
    <col min="2052" max="2052" width="23.7109375" style="5" bestFit="1" customWidth="1"/>
    <col min="2053" max="2054" width="22.7109375" style="5" customWidth="1"/>
    <col min="2055" max="2304" width="10.8515625" style="5" customWidth="1"/>
    <col min="2305" max="2305" width="41.421875" style="5" customWidth="1"/>
    <col min="2306" max="2307" width="22.7109375" style="5" customWidth="1"/>
    <col min="2308" max="2308" width="23.7109375" style="5" bestFit="1" customWidth="1"/>
    <col min="2309" max="2310" width="22.7109375" style="5" customWidth="1"/>
    <col min="2311" max="2560" width="10.8515625" style="5" customWidth="1"/>
    <col min="2561" max="2561" width="41.421875" style="5" customWidth="1"/>
    <col min="2562" max="2563" width="22.7109375" style="5" customWidth="1"/>
    <col min="2564" max="2564" width="23.7109375" style="5" bestFit="1" customWidth="1"/>
    <col min="2565" max="2566" width="22.7109375" style="5" customWidth="1"/>
    <col min="2567" max="2816" width="10.8515625" style="5" customWidth="1"/>
    <col min="2817" max="2817" width="41.421875" style="5" customWidth="1"/>
    <col min="2818" max="2819" width="22.7109375" style="5" customWidth="1"/>
    <col min="2820" max="2820" width="23.7109375" style="5" bestFit="1" customWidth="1"/>
    <col min="2821" max="2822" width="22.7109375" style="5" customWidth="1"/>
    <col min="2823" max="3072" width="10.8515625" style="5" customWidth="1"/>
    <col min="3073" max="3073" width="41.421875" style="5" customWidth="1"/>
    <col min="3074" max="3075" width="22.7109375" style="5" customWidth="1"/>
    <col min="3076" max="3076" width="23.7109375" style="5" bestFit="1" customWidth="1"/>
    <col min="3077" max="3078" width="22.7109375" style="5" customWidth="1"/>
    <col min="3079" max="3328" width="10.8515625" style="5" customWidth="1"/>
    <col min="3329" max="3329" width="41.421875" style="5" customWidth="1"/>
    <col min="3330" max="3331" width="22.7109375" style="5" customWidth="1"/>
    <col min="3332" max="3332" width="23.7109375" style="5" bestFit="1" customWidth="1"/>
    <col min="3333" max="3334" width="22.7109375" style="5" customWidth="1"/>
    <col min="3335" max="3584" width="10.8515625" style="5" customWidth="1"/>
    <col min="3585" max="3585" width="41.421875" style="5" customWidth="1"/>
    <col min="3586" max="3587" width="22.7109375" style="5" customWidth="1"/>
    <col min="3588" max="3588" width="23.7109375" style="5" bestFit="1" customWidth="1"/>
    <col min="3589" max="3590" width="22.7109375" style="5" customWidth="1"/>
    <col min="3591" max="3840" width="10.8515625" style="5" customWidth="1"/>
    <col min="3841" max="3841" width="41.421875" style="5" customWidth="1"/>
    <col min="3842" max="3843" width="22.7109375" style="5" customWidth="1"/>
    <col min="3844" max="3844" width="23.7109375" style="5" bestFit="1" customWidth="1"/>
    <col min="3845" max="3846" width="22.7109375" style="5" customWidth="1"/>
    <col min="3847" max="4096" width="10.8515625" style="5" customWidth="1"/>
    <col min="4097" max="4097" width="41.421875" style="5" customWidth="1"/>
    <col min="4098" max="4099" width="22.7109375" style="5" customWidth="1"/>
    <col min="4100" max="4100" width="23.7109375" style="5" bestFit="1" customWidth="1"/>
    <col min="4101" max="4102" width="22.7109375" style="5" customWidth="1"/>
    <col min="4103" max="4352" width="10.8515625" style="5" customWidth="1"/>
    <col min="4353" max="4353" width="41.421875" style="5" customWidth="1"/>
    <col min="4354" max="4355" width="22.7109375" style="5" customWidth="1"/>
    <col min="4356" max="4356" width="23.7109375" style="5" bestFit="1" customWidth="1"/>
    <col min="4357" max="4358" width="22.7109375" style="5" customWidth="1"/>
    <col min="4359" max="4608" width="10.8515625" style="5" customWidth="1"/>
    <col min="4609" max="4609" width="41.421875" style="5" customWidth="1"/>
    <col min="4610" max="4611" width="22.7109375" style="5" customWidth="1"/>
    <col min="4612" max="4612" width="23.7109375" style="5" bestFit="1" customWidth="1"/>
    <col min="4613" max="4614" width="22.7109375" style="5" customWidth="1"/>
    <col min="4615" max="4864" width="10.8515625" style="5" customWidth="1"/>
    <col min="4865" max="4865" width="41.421875" style="5" customWidth="1"/>
    <col min="4866" max="4867" width="22.7109375" style="5" customWidth="1"/>
    <col min="4868" max="4868" width="23.7109375" style="5" bestFit="1" customWidth="1"/>
    <col min="4869" max="4870" width="22.7109375" style="5" customWidth="1"/>
    <col min="4871" max="5120" width="10.8515625" style="5" customWidth="1"/>
    <col min="5121" max="5121" width="41.421875" style="5" customWidth="1"/>
    <col min="5122" max="5123" width="22.7109375" style="5" customWidth="1"/>
    <col min="5124" max="5124" width="23.7109375" style="5" bestFit="1" customWidth="1"/>
    <col min="5125" max="5126" width="22.7109375" style="5" customWidth="1"/>
    <col min="5127" max="5376" width="10.8515625" style="5" customWidth="1"/>
    <col min="5377" max="5377" width="41.421875" style="5" customWidth="1"/>
    <col min="5378" max="5379" width="22.7109375" style="5" customWidth="1"/>
    <col min="5380" max="5380" width="23.7109375" style="5" bestFit="1" customWidth="1"/>
    <col min="5381" max="5382" width="22.7109375" style="5" customWidth="1"/>
    <col min="5383" max="5632" width="10.8515625" style="5" customWidth="1"/>
    <col min="5633" max="5633" width="41.421875" style="5" customWidth="1"/>
    <col min="5634" max="5635" width="22.7109375" style="5" customWidth="1"/>
    <col min="5636" max="5636" width="23.7109375" style="5" bestFit="1" customWidth="1"/>
    <col min="5637" max="5638" width="22.7109375" style="5" customWidth="1"/>
    <col min="5639" max="5888" width="10.8515625" style="5" customWidth="1"/>
    <col min="5889" max="5889" width="41.421875" style="5" customWidth="1"/>
    <col min="5890" max="5891" width="22.7109375" style="5" customWidth="1"/>
    <col min="5892" max="5892" width="23.7109375" style="5" bestFit="1" customWidth="1"/>
    <col min="5893" max="5894" width="22.7109375" style="5" customWidth="1"/>
    <col min="5895" max="6144" width="10.8515625" style="5" customWidth="1"/>
    <col min="6145" max="6145" width="41.421875" style="5" customWidth="1"/>
    <col min="6146" max="6147" width="22.7109375" style="5" customWidth="1"/>
    <col min="6148" max="6148" width="23.7109375" style="5" bestFit="1" customWidth="1"/>
    <col min="6149" max="6150" width="22.7109375" style="5" customWidth="1"/>
    <col min="6151" max="6400" width="10.8515625" style="5" customWidth="1"/>
    <col min="6401" max="6401" width="41.421875" style="5" customWidth="1"/>
    <col min="6402" max="6403" width="22.7109375" style="5" customWidth="1"/>
    <col min="6404" max="6404" width="23.7109375" style="5" bestFit="1" customWidth="1"/>
    <col min="6405" max="6406" width="22.7109375" style="5" customWidth="1"/>
    <col min="6407" max="6656" width="10.8515625" style="5" customWidth="1"/>
    <col min="6657" max="6657" width="41.421875" style="5" customWidth="1"/>
    <col min="6658" max="6659" width="22.7109375" style="5" customWidth="1"/>
    <col min="6660" max="6660" width="23.7109375" style="5" bestFit="1" customWidth="1"/>
    <col min="6661" max="6662" width="22.7109375" style="5" customWidth="1"/>
    <col min="6663" max="6912" width="10.8515625" style="5" customWidth="1"/>
    <col min="6913" max="6913" width="41.421875" style="5" customWidth="1"/>
    <col min="6914" max="6915" width="22.7109375" style="5" customWidth="1"/>
    <col min="6916" max="6916" width="23.7109375" style="5" bestFit="1" customWidth="1"/>
    <col min="6917" max="6918" width="22.7109375" style="5" customWidth="1"/>
    <col min="6919" max="7168" width="10.8515625" style="5" customWidth="1"/>
    <col min="7169" max="7169" width="41.421875" style="5" customWidth="1"/>
    <col min="7170" max="7171" width="22.7109375" style="5" customWidth="1"/>
    <col min="7172" max="7172" width="23.7109375" style="5" bestFit="1" customWidth="1"/>
    <col min="7173" max="7174" width="22.7109375" style="5" customWidth="1"/>
    <col min="7175" max="7424" width="10.8515625" style="5" customWidth="1"/>
    <col min="7425" max="7425" width="41.421875" style="5" customWidth="1"/>
    <col min="7426" max="7427" width="22.7109375" style="5" customWidth="1"/>
    <col min="7428" max="7428" width="23.7109375" style="5" bestFit="1" customWidth="1"/>
    <col min="7429" max="7430" width="22.7109375" style="5" customWidth="1"/>
    <col min="7431" max="7680" width="10.8515625" style="5" customWidth="1"/>
    <col min="7681" max="7681" width="41.421875" style="5" customWidth="1"/>
    <col min="7682" max="7683" width="22.7109375" style="5" customWidth="1"/>
    <col min="7684" max="7684" width="23.7109375" style="5" bestFit="1" customWidth="1"/>
    <col min="7685" max="7686" width="22.7109375" style="5" customWidth="1"/>
    <col min="7687" max="7936" width="10.8515625" style="5" customWidth="1"/>
    <col min="7937" max="7937" width="41.421875" style="5" customWidth="1"/>
    <col min="7938" max="7939" width="22.7109375" style="5" customWidth="1"/>
    <col min="7940" max="7940" width="23.7109375" style="5" bestFit="1" customWidth="1"/>
    <col min="7941" max="7942" width="22.7109375" style="5" customWidth="1"/>
    <col min="7943" max="8192" width="10.8515625" style="5" customWidth="1"/>
    <col min="8193" max="8193" width="41.421875" style="5" customWidth="1"/>
    <col min="8194" max="8195" width="22.7109375" style="5" customWidth="1"/>
    <col min="8196" max="8196" width="23.7109375" style="5" bestFit="1" customWidth="1"/>
    <col min="8197" max="8198" width="22.7109375" style="5" customWidth="1"/>
    <col min="8199" max="8448" width="10.8515625" style="5" customWidth="1"/>
    <col min="8449" max="8449" width="41.421875" style="5" customWidth="1"/>
    <col min="8450" max="8451" width="22.7109375" style="5" customWidth="1"/>
    <col min="8452" max="8452" width="23.7109375" style="5" bestFit="1" customWidth="1"/>
    <col min="8453" max="8454" width="22.7109375" style="5" customWidth="1"/>
    <col min="8455" max="8704" width="10.8515625" style="5" customWidth="1"/>
    <col min="8705" max="8705" width="41.421875" style="5" customWidth="1"/>
    <col min="8706" max="8707" width="22.7109375" style="5" customWidth="1"/>
    <col min="8708" max="8708" width="23.7109375" style="5" bestFit="1" customWidth="1"/>
    <col min="8709" max="8710" width="22.7109375" style="5" customWidth="1"/>
    <col min="8711" max="8960" width="10.8515625" style="5" customWidth="1"/>
    <col min="8961" max="8961" width="41.421875" style="5" customWidth="1"/>
    <col min="8962" max="8963" width="22.7109375" style="5" customWidth="1"/>
    <col min="8964" max="8964" width="23.7109375" style="5" bestFit="1" customWidth="1"/>
    <col min="8965" max="8966" width="22.7109375" style="5" customWidth="1"/>
    <col min="8967" max="9216" width="10.8515625" style="5" customWidth="1"/>
    <col min="9217" max="9217" width="41.421875" style="5" customWidth="1"/>
    <col min="9218" max="9219" width="22.7109375" style="5" customWidth="1"/>
    <col min="9220" max="9220" width="23.7109375" style="5" bestFit="1" customWidth="1"/>
    <col min="9221" max="9222" width="22.7109375" style="5" customWidth="1"/>
    <col min="9223" max="9472" width="10.8515625" style="5" customWidth="1"/>
    <col min="9473" max="9473" width="41.421875" style="5" customWidth="1"/>
    <col min="9474" max="9475" width="22.7109375" style="5" customWidth="1"/>
    <col min="9476" max="9476" width="23.7109375" style="5" bestFit="1" customWidth="1"/>
    <col min="9477" max="9478" width="22.7109375" style="5" customWidth="1"/>
    <col min="9479" max="9728" width="10.8515625" style="5" customWidth="1"/>
    <col min="9729" max="9729" width="41.421875" style="5" customWidth="1"/>
    <col min="9730" max="9731" width="22.7109375" style="5" customWidth="1"/>
    <col min="9732" max="9732" width="23.7109375" style="5" bestFit="1" customWidth="1"/>
    <col min="9733" max="9734" width="22.7109375" style="5" customWidth="1"/>
    <col min="9735" max="9984" width="10.8515625" style="5" customWidth="1"/>
    <col min="9985" max="9985" width="41.421875" style="5" customWidth="1"/>
    <col min="9986" max="9987" width="22.7109375" style="5" customWidth="1"/>
    <col min="9988" max="9988" width="23.7109375" style="5" bestFit="1" customWidth="1"/>
    <col min="9989" max="9990" width="22.7109375" style="5" customWidth="1"/>
    <col min="9991" max="10240" width="10.8515625" style="5" customWidth="1"/>
    <col min="10241" max="10241" width="41.421875" style="5" customWidth="1"/>
    <col min="10242" max="10243" width="22.7109375" style="5" customWidth="1"/>
    <col min="10244" max="10244" width="23.7109375" style="5" bestFit="1" customWidth="1"/>
    <col min="10245" max="10246" width="22.7109375" style="5" customWidth="1"/>
    <col min="10247" max="10496" width="10.8515625" style="5" customWidth="1"/>
    <col min="10497" max="10497" width="41.421875" style="5" customWidth="1"/>
    <col min="10498" max="10499" width="22.7109375" style="5" customWidth="1"/>
    <col min="10500" max="10500" width="23.7109375" style="5" bestFit="1" customWidth="1"/>
    <col min="10501" max="10502" width="22.7109375" style="5" customWidth="1"/>
    <col min="10503" max="10752" width="10.8515625" style="5" customWidth="1"/>
    <col min="10753" max="10753" width="41.421875" style="5" customWidth="1"/>
    <col min="10754" max="10755" width="22.7109375" style="5" customWidth="1"/>
    <col min="10756" max="10756" width="23.7109375" style="5" bestFit="1" customWidth="1"/>
    <col min="10757" max="10758" width="22.7109375" style="5" customWidth="1"/>
    <col min="10759" max="11008" width="10.8515625" style="5" customWidth="1"/>
    <col min="11009" max="11009" width="41.421875" style="5" customWidth="1"/>
    <col min="11010" max="11011" width="22.7109375" style="5" customWidth="1"/>
    <col min="11012" max="11012" width="23.7109375" style="5" bestFit="1" customWidth="1"/>
    <col min="11013" max="11014" width="22.7109375" style="5" customWidth="1"/>
    <col min="11015" max="11264" width="10.8515625" style="5" customWidth="1"/>
    <col min="11265" max="11265" width="41.421875" style="5" customWidth="1"/>
    <col min="11266" max="11267" width="22.7109375" style="5" customWidth="1"/>
    <col min="11268" max="11268" width="23.7109375" style="5" bestFit="1" customWidth="1"/>
    <col min="11269" max="11270" width="22.7109375" style="5" customWidth="1"/>
    <col min="11271" max="11520" width="10.8515625" style="5" customWidth="1"/>
    <col min="11521" max="11521" width="41.421875" style="5" customWidth="1"/>
    <col min="11522" max="11523" width="22.7109375" style="5" customWidth="1"/>
    <col min="11524" max="11524" width="23.7109375" style="5" bestFit="1" customWidth="1"/>
    <col min="11525" max="11526" width="22.7109375" style="5" customWidth="1"/>
    <col min="11527" max="11776" width="10.8515625" style="5" customWidth="1"/>
    <col min="11777" max="11777" width="41.421875" style="5" customWidth="1"/>
    <col min="11778" max="11779" width="22.7109375" style="5" customWidth="1"/>
    <col min="11780" max="11780" width="23.7109375" style="5" bestFit="1" customWidth="1"/>
    <col min="11781" max="11782" width="22.7109375" style="5" customWidth="1"/>
    <col min="11783" max="12032" width="10.8515625" style="5" customWidth="1"/>
    <col min="12033" max="12033" width="41.421875" style="5" customWidth="1"/>
    <col min="12034" max="12035" width="22.7109375" style="5" customWidth="1"/>
    <col min="12036" max="12036" width="23.7109375" style="5" bestFit="1" customWidth="1"/>
    <col min="12037" max="12038" width="22.7109375" style="5" customWidth="1"/>
    <col min="12039" max="12288" width="10.8515625" style="5" customWidth="1"/>
    <col min="12289" max="12289" width="41.421875" style="5" customWidth="1"/>
    <col min="12290" max="12291" width="22.7109375" style="5" customWidth="1"/>
    <col min="12292" max="12292" width="23.7109375" style="5" bestFit="1" customWidth="1"/>
    <col min="12293" max="12294" width="22.7109375" style="5" customWidth="1"/>
    <col min="12295" max="12544" width="10.8515625" style="5" customWidth="1"/>
    <col min="12545" max="12545" width="41.421875" style="5" customWidth="1"/>
    <col min="12546" max="12547" width="22.7109375" style="5" customWidth="1"/>
    <col min="12548" max="12548" width="23.7109375" style="5" bestFit="1" customWidth="1"/>
    <col min="12549" max="12550" width="22.7109375" style="5" customWidth="1"/>
    <col min="12551" max="12800" width="10.8515625" style="5" customWidth="1"/>
    <col min="12801" max="12801" width="41.421875" style="5" customWidth="1"/>
    <col min="12802" max="12803" width="22.7109375" style="5" customWidth="1"/>
    <col min="12804" max="12804" width="23.7109375" style="5" bestFit="1" customWidth="1"/>
    <col min="12805" max="12806" width="22.7109375" style="5" customWidth="1"/>
    <col min="12807" max="13056" width="10.8515625" style="5" customWidth="1"/>
    <col min="13057" max="13057" width="41.421875" style="5" customWidth="1"/>
    <col min="13058" max="13059" width="22.7109375" style="5" customWidth="1"/>
    <col min="13060" max="13060" width="23.7109375" style="5" bestFit="1" customWidth="1"/>
    <col min="13061" max="13062" width="22.7109375" style="5" customWidth="1"/>
    <col min="13063" max="13312" width="10.8515625" style="5" customWidth="1"/>
    <col min="13313" max="13313" width="41.421875" style="5" customWidth="1"/>
    <col min="13314" max="13315" width="22.7109375" style="5" customWidth="1"/>
    <col min="13316" max="13316" width="23.7109375" style="5" bestFit="1" customWidth="1"/>
    <col min="13317" max="13318" width="22.7109375" style="5" customWidth="1"/>
    <col min="13319" max="13568" width="10.8515625" style="5" customWidth="1"/>
    <col min="13569" max="13569" width="41.421875" style="5" customWidth="1"/>
    <col min="13570" max="13571" width="22.7109375" style="5" customWidth="1"/>
    <col min="13572" max="13572" width="23.7109375" style="5" bestFit="1" customWidth="1"/>
    <col min="13573" max="13574" width="22.7109375" style="5" customWidth="1"/>
    <col min="13575" max="13824" width="10.8515625" style="5" customWidth="1"/>
    <col min="13825" max="13825" width="41.421875" style="5" customWidth="1"/>
    <col min="13826" max="13827" width="22.7109375" style="5" customWidth="1"/>
    <col min="13828" max="13828" width="23.7109375" style="5" bestFit="1" customWidth="1"/>
    <col min="13829" max="13830" width="22.7109375" style="5" customWidth="1"/>
    <col min="13831" max="14080" width="10.8515625" style="5" customWidth="1"/>
    <col min="14081" max="14081" width="41.421875" style="5" customWidth="1"/>
    <col min="14082" max="14083" width="22.7109375" style="5" customWidth="1"/>
    <col min="14084" max="14084" width="23.7109375" style="5" bestFit="1" customWidth="1"/>
    <col min="14085" max="14086" width="22.7109375" style="5" customWidth="1"/>
    <col min="14087" max="14336" width="10.8515625" style="5" customWidth="1"/>
    <col min="14337" max="14337" width="41.421875" style="5" customWidth="1"/>
    <col min="14338" max="14339" width="22.7109375" style="5" customWidth="1"/>
    <col min="14340" max="14340" width="23.7109375" style="5" bestFit="1" customWidth="1"/>
    <col min="14341" max="14342" width="22.7109375" style="5" customWidth="1"/>
    <col min="14343" max="14592" width="10.8515625" style="5" customWidth="1"/>
    <col min="14593" max="14593" width="41.421875" style="5" customWidth="1"/>
    <col min="14594" max="14595" width="22.7109375" style="5" customWidth="1"/>
    <col min="14596" max="14596" width="23.7109375" style="5" bestFit="1" customWidth="1"/>
    <col min="14597" max="14598" width="22.7109375" style="5" customWidth="1"/>
    <col min="14599" max="14848" width="10.8515625" style="5" customWidth="1"/>
    <col min="14849" max="14849" width="41.421875" style="5" customWidth="1"/>
    <col min="14850" max="14851" width="22.7109375" style="5" customWidth="1"/>
    <col min="14852" max="14852" width="23.7109375" style="5" bestFit="1" customWidth="1"/>
    <col min="14853" max="14854" width="22.7109375" style="5" customWidth="1"/>
    <col min="14855" max="15104" width="10.8515625" style="5" customWidth="1"/>
    <col min="15105" max="15105" width="41.421875" style="5" customWidth="1"/>
    <col min="15106" max="15107" width="22.7109375" style="5" customWidth="1"/>
    <col min="15108" max="15108" width="23.7109375" style="5" bestFit="1" customWidth="1"/>
    <col min="15109" max="15110" width="22.7109375" style="5" customWidth="1"/>
    <col min="15111" max="15360" width="10.8515625" style="5" customWidth="1"/>
    <col min="15361" max="15361" width="41.421875" style="5" customWidth="1"/>
    <col min="15362" max="15363" width="22.7109375" style="5" customWidth="1"/>
    <col min="15364" max="15364" width="23.7109375" style="5" bestFit="1" customWidth="1"/>
    <col min="15365" max="15366" width="22.7109375" style="5" customWidth="1"/>
    <col min="15367" max="15616" width="10.8515625" style="5" customWidth="1"/>
    <col min="15617" max="15617" width="41.421875" style="5" customWidth="1"/>
    <col min="15618" max="15619" width="22.7109375" style="5" customWidth="1"/>
    <col min="15620" max="15620" width="23.7109375" style="5" bestFit="1" customWidth="1"/>
    <col min="15621" max="15622" width="22.7109375" style="5" customWidth="1"/>
    <col min="15623" max="15872" width="10.8515625" style="5" customWidth="1"/>
    <col min="15873" max="15873" width="41.421875" style="5" customWidth="1"/>
    <col min="15874" max="15875" width="22.7109375" style="5" customWidth="1"/>
    <col min="15876" max="15876" width="23.7109375" style="5" bestFit="1" customWidth="1"/>
    <col min="15877" max="15878" width="22.7109375" style="5" customWidth="1"/>
    <col min="15879" max="16128" width="10.8515625" style="5" customWidth="1"/>
    <col min="16129" max="16129" width="41.421875" style="5" customWidth="1"/>
    <col min="16130" max="16131" width="22.7109375" style="5" customWidth="1"/>
    <col min="16132" max="16132" width="23.7109375" style="5" bestFit="1" customWidth="1"/>
    <col min="16133" max="16134" width="22.7109375" style="5" customWidth="1"/>
    <col min="16135" max="16384" width="10.8515625" style="5" customWidth="1"/>
  </cols>
  <sheetData>
    <row r="1" spans="1:6" s="358" customFormat="1" ht="19.5" customHeight="1">
      <c r="A1" s="1207" t="s">
        <v>1053</v>
      </c>
      <c r="B1" s="1"/>
      <c r="C1" s="1"/>
      <c r="D1" s="1"/>
      <c r="E1" s="1"/>
      <c r="F1" s="1"/>
    </row>
    <row r="2" spans="1:10" s="503" customFormat="1" ht="30.75" customHeight="1">
      <c r="A2" s="1339" t="s">
        <v>765</v>
      </c>
      <c r="B2" s="1339"/>
      <c r="C2" s="1339"/>
      <c r="D2" s="1339"/>
      <c r="E2" s="1339"/>
      <c r="F2" s="1339"/>
      <c r="G2" s="644"/>
      <c r="H2" s="644"/>
      <c r="I2" s="644"/>
      <c r="J2" s="644"/>
    </row>
    <row r="3" spans="1:10" s="504" customFormat="1" ht="27.75" customHeight="1">
      <c r="A3" s="1340">
        <v>44439</v>
      </c>
      <c r="B3" s="1340"/>
      <c r="C3" s="1340"/>
      <c r="D3" s="1340"/>
      <c r="E3" s="1340"/>
      <c r="F3" s="1340"/>
      <c r="G3" s="645"/>
      <c r="H3" s="645"/>
      <c r="I3" s="645"/>
      <c r="J3" s="645"/>
    </row>
    <row r="4" spans="1:10" s="505" customFormat="1" ht="22.5" customHeight="1">
      <c r="A4" s="1341" t="s">
        <v>766</v>
      </c>
      <c r="B4" s="1341"/>
      <c r="C4" s="1341"/>
      <c r="D4" s="1341"/>
      <c r="E4" s="1341"/>
      <c r="F4" s="1341"/>
      <c r="G4" s="777"/>
      <c r="H4" s="777"/>
      <c r="I4" s="777"/>
      <c r="J4" s="777"/>
    </row>
    <row r="5" s="14" customFormat="1" ht="10.5" customHeight="1" thickBot="1"/>
    <row r="6" spans="1:6" s="14" customFormat="1" ht="45.75" customHeight="1">
      <c r="A6" s="162" t="s">
        <v>1</v>
      </c>
      <c r="B6" s="778" t="s">
        <v>767</v>
      </c>
      <c r="C6" s="778" t="s">
        <v>768</v>
      </c>
      <c r="D6" s="778" t="s">
        <v>769</v>
      </c>
      <c r="E6" s="778" t="s">
        <v>604</v>
      </c>
      <c r="F6" s="162" t="s">
        <v>100</v>
      </c>
    </row>
    <row r="7" s="14" customFormat="1" ht="11.25" customHeight="1">
      <c r="F7" s="15"/>
    </row>
    <row r="8" spans="1:6" s="14" customFormat="1" ht="20.1" customHeight="1">
      <c r="A8" s="14" t="s">
        <v>28</v>
      </c>
      <c r="B8" s="779">
        <v>23</v>
      </c>
      <c r="C8" s="779">
        <v>205</v>
      </c>
      <c r="D8" s="779">
        <v>1139</v>
      </c>
      <c r="E8" s="779">
        <v>2</v>
      </c>
      <c r="F8" s="780">
        <v>1369</v>
      </c>
    </row>
    <row r="9" spans="1:6" s="14" customFormat="1" ht="20.1" customHeight="1">
      <c r="A9" s="14" t="s">
        <v>29</v>
      </c>
      <c r="B9" s="779">
        <v>74</v>
      </c>
      <c r="C9" s="779">
        <v>236</v>
      </c>
      <c r="D9" s="779">
        <v>4526</v>
      </c>
      <c r="E9" s="779">
        <v>92</v>
      </c>
      <c r="F9" s="780">
        <v>4928</v>
      </c>
    </row>
    <row r="10" spans="1:6" s="14" customFormat="1" ht="20.1" customHeight="1">
      <c r="A10" s="14" t="s">
        <v>30</v>
      </c>
      <c r="B10" s="781">
        <v>26</v>
      </c>
      <c r="C10" s="781">
        <v>197</v>
      </c>
      <c r="D10" s="781">
        <v>2184</v>
      </c>
      <c r="E10" s="781">
        <v>6</v>
      </c>
      <c r="F10" s="782">
        <v>2413</v>
      </c>
    </row>
    <row r="11" spans="1:6" s="14" customFormat="1" ht="20.1" customHeight="1">
      <c r="A11" s="14" t="s">
        <v>31</v>
      </c>
      <c r="B11" s="781">
        <v>13</v>
      </c>
      <c r="C11" s="781">
        <v>48</v>
      </c>
      <c r="D11" s="781">
        <v>1241</v>
      </c>
      <c r="E11" s="781" t="s">
        <v>39</v>
      </c>
      <c r="F11" s="782">
        <v>1302</v>
      </c>
    </row>
    <row r="12" spans="1:6" s="14" customFormat="1" ht="20.1" customHeight="1">
      <c r="A12" s="14" t="s">
        <v>32</v>
      </c>
      <c r="B12" s="781">
        <v>6</v>
      </c>
      <c r="C12" s="781">
        <v>107</v>
      </c>
      <c r="D12" s="781">
        <v>548</v>
      </c>
      <c r="E12" s="781" t="s">
        <v>39</v>
      </c>
      <c r="F12" s="782">
        <v>661</v>
      </c>
    </row>
    <row r="13" spans="1:6" s="14" customFormat="1" ht="20.1" customHeight="1">
      <c r="A13" s="14" t="s">
        <v>33</v>
      </c>
      <c r="B13" s="781">
        <v>22</v>
      </c>
      <c r="C13" s="781">
        <v>5</v>
      </c>
      <c r="D13" s="781">
        <v>1393</v>
      </c>
      <c r="E13" s="781">
        <v>7</v>
      </c>
      <c r="F13" s="782">
        <v>1427</v>
      </c>
    </row>
    <row r="14" spans="1:6" s="14" customFormat="1" ht="20.1" customHeight="1">
      <c r="A14" s="14" t="s">
        <v>34</v>
      </c>
      <c r="B14" s="781" t="s">
        <v>39</v>
      </c>
      <c r="C14" s="781" t="s">
        <v>39</v>
      </c>
      <c r="D14" s="781">
        <v>1</v>
      </c>
      <c r="E14" s="781" t="s">
        <v>39</v>
      </c>
      <c r="F14" s="782">
        <v>1</v>
      </c>
    </row>
    <row r="15" spans="1:6" s="14" customFormat="1" ht="20.1" customHeight="1">
      <c r="A15" s="14" t="s">
        <v>35</v>
      </c>
      <c r="B15" s="781">
        <v>19</v>
      </c>
      <c r="C15" s="781">
        <v>31</v>
      </c>
      <c r="D15" s="781">
        <v>170</v>
      </c>
      <c r="E15" s="781">
        <v>10</v>
      </c>
      <c r="F15" s="782">
        <v>230</v>
      </c>
    </row>
    <row r="16" spans="1:6" s="14" customFormat="1" ht="20.1" customHeight="1">
      <c r="A16" s="14" t="s">
        <v>36</v>
      </c>
      <c r="B16" s="781">
        <v>15</v>
      </c>
      <c r="C16" s="781">
        <v>50</v>
      </c>
      <c r="D16" s="781">
        <v>767</v>
      </c>
      <c r="E16" s="781">
        <v>63</v>
      </c>
      <c r="F16" s="782">
        <v>895</v>
      </c>
    </row>
    <row r="17" spans="1:6" s="14" customFormat="1" ht="20.1" customHeight="1">
      <c r="A17" s="14" t="s">
        <v>37</v>
      </c>
      <c r="B17" s="781">
        <v>7</v>
      </c>
      <c r="C17" s="781">
        <v>112</v>
      </c>
      <c r="D17" s="781">
        <v>966</v>
      </c>
      <c r="E17" s="781">
        <v>7</v>
      </c>
      <c r="F17" s="782">
        <v>1092</v>
      </c>
    </row>
    <row r="18" spans="1:6" s="14" customFormat="1" ht="36" customHeight="1" thickBot="1">
      <c r="A18" s="783" t="s">
        <v>770</v>
      </c>
      <c r="B18" s="784">
        <v>205</v>
      </c>
      <c r="C18" s="784">
        <v>991</v>
      </c>
      <c r="D18" s="784">
        <v>12935</v>
      </c>
      <c r="E18" s="784">
        <v>187</v>
      </c>
      <c r="F18" s="784">
        <v>14318</v>
      </c>
    </row>
    <row r="19" s="14" customFormat="1" ht="15"/>
    <row r="20" spans="1:6" s="14" customFormat="1" ht="15">
      <c r="A20" s="1342" t="s">
        <v>40</v>
      </c>
      <c r="B20" s="1342"/>
      <c r="C20" s="1342"/>
      <c r="D20" s="1342"/>
      <c r="E20" s="1342"/>
      <c r="F20" s="1342"/>
    </row>
    <row r="21" spans="1:6" s="14" customFormat="1" ht="12.75" customHeight="1">
      <c r="A21" s="1338"/>
      <c r="B21" s="1338"/>
      <c r="C21" s="1338"/>
      <c r="D21" s="1338"/>
      <c r="E21" s="1338"/>
      <c r="F21" s="1338"/>
    </row>
    <row r="22" spans="1:6" ht="13.5">
      <c r="A22" s="1338"/>
      <c r="B22" s="1338"/>
      <c r="C22" s="1338"/>
      <c r="D22" s="1338"/>
      <c r="E22" s="1338"/>
      <c r="F22" s="1338"/>
    </row>
  </sheetData>
  <mergeCells count="6">
    <mergeCell ref="A22:F22"/>
    <mergeCell ref="A2:F2"/>
    <mergeCell ref="A3:F3"/>
    <mergeCell ref="A4:F4"/>
    <mergeCell ref="A20:F20"/>
    <mergeCell ref="A21:F21"/>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horizontalDpi="600" verticalDpi="600" orientation="landscape" paperSize="9" scale="76"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0"/>
  <sheetViews>
    <sheetView showGridLines="0" workbookViewId="0" topLeftCell="A1">
      <selection activeCell="A6" sqref="A6"/>
    </sheetView>
  </sheetViews>
  <sheetFormatPr defaultColWidth="12.57421875" defaultRowHeight="15"/>
  <cols>
    <col min="1" max="1" width="32.57421875" style="699" customWidth="1"/>
    <col min="2" max="4" width="19.7109375" style="699" customWidth="1"/>
    <col min="5" max="10" width="18.57421875" style="699" customWidth="1"/>
    <col min="11" max="11" width="17.421875" style="699" customWidth="1"/>
    <col min="12" max="19" width="15.140625" style="699" customWidth="1"/>
    <col min="20" max="256" width="12.57421875" style="699" customWidth="1"/>
    <col min="257" max="257" width="32.57421875" style="699" customWidth="1"/>
    <col min="258" max="260" width="19.7109375" style="699" customWidth="1"/>
    <col min="261" max="266" width="18.57421875" style="699" customWidth="1"/>
    <col min="267" max="267" width="17.421875" style="699" customWidth="1"/>
    <col min="268" max="275" width="15.140625" style="699" customWidth="1"/>
    <col min="276" max="512" width="12.57421875" style="699" customWidth="1"/>
    <col min="513" max="513" width="32.57421875" style="699" customWidth="1"/>
    <col min="514" max="516" width="19.7109375" style="699" customWidth="1"/>
    <col min="517" max="522" width="18.57421875" style="699" customWidth="1"/>
    <col min="523" max="523" width="17.421875" style="699" customWidth="1"/>
    <col min="524" max="531" width="15.140625" style="699" customWidth="1"/>
    <col min="532" max="768" width="12.57421875" style="699" customWidth="1"/>
    <col min="769" max="769" width="32.57421875" style="699" customWidth="1"/>
    <col min="770" max="772" width="19.7109375" style="699" customWidth="1"/>
    <col min="773" max="778" width="18.57421875" style="699" customWidth="1"/>
    <col min="779" max="779" width="17.421875" style="699" customWidth="1"/>
    <col min="780" max="787" width="15.140625" style="699" customWidth="1"/>
    <col min="788" max="1024" width="12.57421875" style="699" customWidth="1"/>
    <col min="1025" max="1025" width="32.57421875" style="699" customWidth="1"/>
    <col min="1026" max="1028" width="19.7109375" style="699" customWidth="1"/>
    <col min="1029" max="1034" width="18.57421875" style="699" customWidth="1"/>
    <col min="1035" max="1035" width="17.421875" style="699" customWidth="1"/>
    <col min="1036" max="1043" width="15.140625" style="699" customWidth="1"/>
    <col min="1044" max="1280" width="12.57421875" style="699" customWidth="1"/>
    <col min="1281" max="1281" width="32.57421875" style="699" customWidth="1"/>
    <col min="1282" max="1284" width="19.7109375" style="699" customWidth="1"/>
    <col min="1285" max="1290" width="18.57421875" style="699" customWidth="1"/>
    <col min="1291" max="1291" width="17.421875" style="699" customWidth="1"/>
    <col min="1292" max="1299" width="15.140625" style="699" customWidth="1"/>
    <col min="1300" max="1536" width="12.57421875" style="699" customWidth="1"/>
    <col min="1537" max="1537" width="32.57421875" style="699" customWidth="1"/>
    <col min="1538" max="1540" width="19.7109375" style="699" customWidth="1"/>
    <col min="1541" max="1546" width="18.57421875" style="699" customWidth="1"/>
    <col min="1547" max="1547" width="17.421875" style="699" customWidth="1"/>
    <col min="1548" max="1555" width="15.140625" style="699" customWidth="1"/>
    <col min="1556" max="1792" width="12.57421875" style="699" customWidth="1"/>
    <col min="1793" max="1793" width="32.57421875" style="699" customWidth="1"/>
    <col min="1794" max="1796" width="19.7109375" style="699" customWidth="1"/>
    <col min="1797" max="1802" width="18.57421875" style="699" customWidth="1"/>
    <col min="1803" max="1803" width="17.421875" style="699" customWidth="1"/>
    <col min="1804" max="1811" width="15.140625" style="699" customWidth="1"/>
    <col min="1812" max="2048" width="12.57421875" style="699" customWidth="1"/>
    <col min="2049" max="2049" width="32.57421875" style="699" customWidth="1"/>
    <col min="2050" max="2052" width="19.7109375" style="699" customWidth="1"/>
    <col min="2053" max="2058" width="18.57421875" style="699" customWidth="1"/>
    <col min="2059" max="2059" width="17.421875" style="699" customWidth="1"/>
    <col min="2060" max="2067" width="15.140625" style="699" customWidth="1"/>
    <col min="2068" max="2304" width="12.57421875" style="699" customWidth="1"/>
    <col min="2305" max="2305" width="32.57421875" style="699" customWidth="1"/>
    <col min="2306" max="2308" width="19.7109375" style="699" customWidth="1"/>
    <col min="2309" max="2314" width="18.57421875" style="699" customWidth="1"/>
    <col min="2315" max="2315" width="17.421875" style="699" customWidth="1"/>
    <col min="2316" max="2323" width="15.140625" style="699" customWidth="1"/>
    <col min="2324" max="2560" width="12.57421875" style="699" customWidth="1"/>
    <col min="2561" max="2561" width="32.57421875" style="699" customWidth="1"/>
    <col min="2562" max="2564" width="19.7109375" style="699" customWidth="1"/>
    <col min="2565" max="2570" width="18.57421875" style="699" customWidth="1"/>
    <col min="2571" max="2571" width="17.421875" style="699" customWidth="1"/>
    <col min="2572" max="2579" width="15.140625" style="699" customWidth="1"/>
    <col min="2580" max="2816" width="12.57421875" style="699" customWidth="1"/>
    <col min="2817" max="2817" width="32.57421875" style="699" customWidth="1"/>
    <col min="2818" max="2820" width="19.7109375" style="699" customWidth="1"/>
    <col min="2821" max="2826" width="18.57421875" style="699" customWidth="1"/>
    <col min="2827" max="2827" width="17.421875" style="699" customWidth="1"/>
    <col min="2828" max="2835" width="15.140625" style="699" customWidth="1"/>
    <col min="2836" max="3072" width="12.57421875" style="699" customWidth="1"/>
    <col min="3073" max="3073" width="32.57421875" style="699" customWidth="1"/>
    <col min="3074" max="3076" width="19.7109375" style="699" customWidth="1"/>
    <col min="3077" max="3082" width="18.57421875" style="699" customWidth="1"/>
    <col min="3083" max="3083" width="17.421875" style="699" customWidth="1"/>
    <col min="3084" max="3091" width="15.140625" style="699" customWidth="1"/>
    <col min="3092" max="3328" width="12.57421875" style="699" customWidth="1"/>
    <col min="3329" max="3329" width="32.57421875" style="699" customWidth="1"/>
    <col min="3330" max="3332" width="19.7109375" style="699" customWidth="1"/>
    <col min="3333" max="3338" width="18.57421875" style="699" customWidth="1"/>
    <col min="3339" max="3339" width="17.421875" style="699" customWidth="1"/>
    <col min="3340" max="3347" width="15.140625" style="699" customWidth="1"/>
    <col min="3348" max="3584" width="12.57421875" style="699" customWidth="1"/>
    <col min="3585" max="3585" width="32.57421875" style="699" customWidth="1"/>
    <col min="3586" max="3588" width="19.7109375" style="699" customWidth="1"/>
    <col min="3589" max="3594" width="18.57421875" style="699" customWidth="1"/>
    <col min="3595" max="3595" width="17.421875" style="699" customWidth="1"/>
    <col min="3596" max="3603" width="15.140625" style="699" customWidth="1"/>
    <col min="3604" max="3840" width="12.57421875" style="699" customWidth="1"/>
    <col min="3841" max="3841" width="32.57421875" style="699" customWidth="1"/>
    <col min="3842" max="3844" width="19.7109375" style="699" customWidth="1"/>
    <col min="3845" max="3850" width="18.57421875" style="699" customWidth="1"/>
    <col min="3851" max="3851" width="17.421875" style="699" customWidth="1"/>
    <col min="3852" max="3859" width="15.140625" style="699" customWidth="1"/>
    <col min="3860" max="4096" width="12.57421875" style="699" customWidth="1"/>
    <col min="4097" max="4097" width="32.57421875" style="699" customWidth="1"/>
    <col min="4098" max="4100" width="19.7109375" style="699" customWidth="1"/>
    <col min="4101" max="4106" width="18.57421875" style="699" customWidth="1"/>
    <col min="4107" max="4107" width="17.421875" style="699" customWidth="1"/>
    <col min="4108" max="4115" width="15.140625" style="699" customWidth="1"/>
    <col min="4116" max="4352" width="12.57421875" style="699" customWidth="1"/>
    <col min="4353" max="4353" width="32.57421875" style="699" customWidth="1"/>
    <col min="4354" max="4356" width="19.7109375" style="699" customWidth="1"/>
    <col min="4357" max="4362" width="18.57421875" style="699" customWidth="1"/>
    <col min="4363" max="4363" width="17.421875" style="699" customWidth="1"/>
    <col min="4364" max="4371" width="15.140625" style="699" customWidth="1"/>
    <col min="4372" max="4608" width="12.57421875" style="699" customWidth="1"/>
    <col min="4609" max="4609" width="32.57421875" style="699" customWidth="1"/>
    <col min="4610" max="4612" width="19.7109375" style="699" customWidth="1"/>
    <col min="4613" max="4618" width="18.57421875" style="699" customWidth="1"/>
    <col min="4619" max="4619" width="17.421875" style="699" customWidth="1"/>
    <col min="4620" max="4627" width="15.140625" style="699" customWidth="1"/>
    <col min="4628" max="4864" width="12.57421875" style="699" customWidth="1"/>
    <col min="4865" max="4865" width="32.57421875" style="699" customWidth="1"/>
    <col min="4866" max="4868" width="19.7109375" style="699" customWidth="1"/>
    <col min="4869" max="4874" width="18.57421875" style="699" customWidth="1"/>
    <col min="4875" max="4875" width="17.421875" style="699" customWidth="1"/>
    <col min="4876" max="4883" width="15.140625" style="699" customWidth="1"/>
    <col min="4884" max="5120" width="12.57421875" style="699" customWidth="1"/>
    <col min="5121" max="5121" width="32.57421875" style="699" customWidth="1"/>
    <col min="5122" max="5124" width="19.7109375" style="699" customWidth="1"/>
    <col min="5125" max="5130" width="18.57421875" style="699" customWidth="1"/>
    <col min="5131" max="5131" width="17.421875" style="699" customWidth="1"/>
    <col min="5132" max="5139" width="15.140625" style="699" customWidth="1"/>
    <col min="5140" max="5376" width="12.57421875" style="699" customWidth="1"/>
    <col min="5377" max="5377" width="32.57421875" style="699" customWidth="1"/>
    <col min="5378" max="5380" width="19.7109375" style="699" customWidth="1"/>
    <col min="5381" max="5386" width="18.57421875" style="699" customWidth="1"/>
    <col min="5387" max="5387" width="17.421875" style="699" customWidth="1"/>
    <col min="5388" max="5395" width="15.140625" style="699" customWidth="1"/>
    <col min="5396" max="5632" width="12.57421875" style="699" customWidth="1"/>
    <col min="5633" max="5633" width="32.57421875" style="699" customWidth="1"/>
    <col min="5634" max="5636" width="19.7109375" style="699" customWidth="1"/>
    <col min="5637" max="5642" width="18.57421875" style="699" customWidth="1"/>
    <col min="5643" max="5643" width="17.421875" style="699" customWidth="1"/>
    <col min="5644" max="5651" width="15.140625" style="699" customWidth="1"/>
    <col min="5652" max="5888" width="12.57421875" style="699" customWidth="1"/>
    <col min="5889" max="5889" width="32.57421875" style="699" customWidth="1"/>
    <col min="5890" max="5892" width="19.7109375" style="699" customWidth="1"/>
    <col min="5893" max="5898" width="18.57421875" style="699" customWidth="1"/>
    <col min="5899" max="5899" width="17.421875" style="699" customWidth="1"/>
    <col min="5900" max="5907" width="15.140625" style="699" customWidth="1"/>
    <col min="5908" max="6144" width="12.57421875" style="699" customWidth="1"/>
    <col min="6145" max="6145" width="32.57421875" style="699" customWidth="1"/>
    <col min="6146" max="6148" width="19.7109375" style="699" customWidth="1"/>
    <col min="6149" max="6154" width="18.57421875" style="699" customWidth="1"/>
    <col min="6155" max="6155" width="17.421875" style="699" customWidth="1"/>
    <col min="6156" max="6163" width="15.140625" style="699" customWidth="1"/>
    <col min="6164" max="6400" width="12.57421875" style="699" customWidth="1"/>
    <col min="6401" max="6401" width="32.57421875" style="699" customWidth="1"/>
    <col min="6402" max="6404" width="19.7109375" style="699" customWidth="1"/>
    <col min="6405" max="6410" width="18.57421875" style="699" customWidth="1"/>
    <col min="6411" max="6411" width="17.421875" style="699" customWidth="1"/>
    <col min="6412" max="6419" width="15.140625" style="699" customWidth="1"/>
    <col min="6420" max="6656" width="12.57421875" style="699" customWidth="1"/>
    <col min="6657" max="6657" width="32.57421875" style="699" customWidth="1"/>
    <col min="6658" max="6660" width="19.7109375" style="699" customWidth="1"/>
    <col min="6661" max="6666" width="18.57421875" style="699" customWidth="1"/>
    <col min="6667" max="6667" width="17.421875" style="699" customWidth="1"/>
    <col min="6668" max="6675" width="15.140625" style="699" customWidth="1"/>
    <col min="6676" max="6912" width="12.57421875" style="699" customWidth="1"/>
    <col min="6913" max="6913" width="32.57421875" style="699" customWidth="1"/>
    <col min="6914" max="6916" width="19.7109375" style="699" customWidth="1"/>
    <col min="6917" max="6922" width="18.57421875" style="699" customWidth="1"/>
    <col min="6923" max="6923" width="17.421875" style="699" customWidth="1"/>
    <col min="6924" max="6931" width="15.140625" style="699" customWidth="1"/>
    <col min="6932" max="7168" width="12.57421875" style="699" customWidth="1"/>
    <col min="7169" max="7169" width="32.57421875" style="699" customWidth="1"/>
    <col min="7170" max="7172" width="19.7109375" style="699" customWidth="1"/>
    <col min="7173" max="7178" width="18.57421875" style="699" customWidth="1"/>
    <col min="7179" max="7179" width="17.421875" style="699" customWidth="1"/>
    <col min="7180" max="7187" width="15.140625" style="699" customWidth="1"/>
    <col min="7188" max="7424" width="12.57421875" style="699" customWidth="1"/>
    <col min="7425" max="7425" width="32.57421875" style="699" customWidth="1"/>
    <col min="7426" max="7428" width="19.7109375" style="699" customWidth="1"/>
    <col min="7429" max="7434" width="18.57421875" style="699" customWidth="1"/>
    <col min="7435" max="7435" width="17.421875" style="699" customWidth="1"/>
    <col min="7436" max="7443" width="15.140625" style="699" customWidth="1"/>
    <col min="7444" max="7680" width="12.57421875" style="699" customWidth="1"/>
    <col min="7681" max="7681" width="32.57421875" style="699" customWidth="1"/>
    <col min="7682" max="7684" width="19.7109375" style="699" customWidth="1"/>
    <col min="7685" max="7690" width="18.57421875" style="699" customWidth="1"/>
    <col min="7691" max="7691" width="17.421875" style="699" customWidth="1"/>
    <col min="7692" max="7699" width="15.140625" style="699" customWidth="1"/>
    <col min="7700" max="7936" width="12.57421875" style="699" customWidth="1"/>
    <col min="7937" max="7937" width="32.57421875" style="699" customWidth="1"/>
    <col min="7938" max="7940" width="19.7109375" style="699" customWidth="1"/>
    <col min="7941" max="7946" width="18.57421875" style="699" customWidth="1"/>
    <col min="7947" max="7947" width="17.421875" style="699" customWidth="1"/>
    <col min="7948" max="7955" width="15.140625" style="699" customWidth="1"/>
    <col min="7956" max="8192" width="12.57421875" style="699" customWidth="1"/>
    <col min="8193" max="8193" width="32.57421875" style="699" customWidth="1"/>
    <col min="8194" max="8196" width="19.7109375" style="699" customWidth="1"/>
    <col min="8197" max="8202" width="18.57421875" style="699" customWidth="1"/>
    <col min="8203" max="8203" width="17.421875" style="699" customWidth="1"/>
    <col min="8204" max="8211" width="15.140625" style="699" customWidth="1"/>
    <col min="8212" max="8448" width="12.57421875" style="699" customWidth="1"/>
    <col min="8449" max="8449" width="32.57421875" style="699" customWidth="1"/>
    <col min="8450" max="8452" width="19.7109375" style="699" customWidth="1"/>
    <col min="8453" max="8458" width="18.57421875" style="699" customWidth="1"/>
    <col min="8459" max="8459" width="17.421875" style="699" customWidth="1"/>
    <col min="8460" max="8467" width="15.140625" style="699" customWidth="1"/>
    <col min="8468" max="8704" width="12.57421875" style="699" customWidth="1"/>
    <col min="8705" max="8705" width="32.57421875" style="699" customWidth="1"/>
    <col min="8706" max="8708" width="19.7109375" style="699" customWidth="1"/>
    <col min="8709" max="8714" width="18.57421875" style="699" customWidth="1"/>
    <col min="8715" max="8715" width="17.421875" style="699" customWidth="1"/>
    <col min="8716" max="8723" width="15.140625" style="699" customWidth="1"/>
    <col min="8724" max="8960" width="12.57421875" style="699" customWidth="1"/>
    <col min="8961" max="8961" width="32.57421875" style="699" customWidth="1"/>
    <col min="8962" max="8964" width="19.7109375" style="699" customWidth="1"/>
    <col min="8965" max="8970" width="18.57421875" style="699" customWidth="1"/>
    <col min="8971" max="8971" width="17.421875" style="699" customWidth="1"/>
    <col min="8972" max="8979" width="15.140625" style="699" customWidth="1"/>
    <col min="8980" max="9216" width="12.57421875" style="699" customWidth="1"/>
    <col min="9217" max="9217" width="32.57421875" style="699" customWidth="1"/>
    <col min="9218" max="9220" width="19.7109375" style="699" customWidth="1"/>
    <col min="9221" max="9226" width="18.57421875" style="699" customWidth="1"/>
    <col min="9227" max="9227" width="17.421875" style="699" customWidth="1"/>
    <col min="9228" max="9235" width="15.140625" style="699" customWidth="1"/>
    <col min="9236" max="9472" width="12.57421875" style="699" customWidth="1"/>
    <col min="9473" max="9473" width="32.57421875" style="699" customWidth="1"/>
    <col min="9474" max="9476" width="19.7109375" style="699" customWidth="1"/>
    <col min="9477" max="9482" width="18.57421875" style="699" customWidth="1"/>
    <col min="9483" max="9483" width="17.421875" style="699" customWidth="1"/>
    <col min="9484" max="9491" width="15.140625" style="699" customWidth="1"/>
    <col min="9492" max="9728" width="12.57421875" style="699" customWidth="1"/>
    <col min="9729" max="9729" width="32.57421875" style="699" customWidth="1"/>
    <col min="9730" max="9732" width="19.7109375" style="699" customWidth="1"/>
    <col min="9733" max="9738" width="18.57421875" style="699" customWidth="1"/>
    <col min="9739" max="9739" width="17.421875" style="699" customWidth="1"/>
    <col min="9740" max="9747" width="15.140625" style="699" customWidth="1"/>
    <col min="9748" max="9984" width="12.57421875" style="699" customWidth="1"/>
    <col min="9985" max="9985" width="32.57421875" style="699" customWidth="1"/>
    <col min="9986" max="9988" width="19.7109375" style="699" customWidth="1"/>
    <col min="9989" max="9994" width="18.57421875" style="699" customWidth="1"/>
    <col min="9995" max="9995" width="17.421875" style="699" customWidth="1"/>
    <col min="9996" max="10003" width="15.140625" style="699" customWidth="1"/>
    <col min="10004" max="10240" width="12.57421875" style="699" customWidth="1"/>
    <col min="10241" max="10241" width="32.57421875" style="699" customWidth="1"/>
    <col min="10242" max="10244" width="19.7109375" style="699" customWidth="1"/>
    <col min="10245" max="10250" width="18.57421875" style="699" customWidth="1"/>
    <col min="10251" max="10251" width="17.421875" style="699" customWidth="1"/>
    <col min="10252" max="10259" width="15.140625" style="699" customWidth="1"/>
    <col min="10260" max="10496" width="12.57421875" style="699" customWidth="1"/>
    <col min="10497" max="10497" width="32.57421875" style="699" customWidth="1"/>
    <col min="10498" max="10500" width="19.7109375" style="699" customWidth="1"/>
    <col min="10501" max="10506" width="18.57421875" style="699" customWidth="1"/>
    <col min="10507" max="10507" width="17.421875" style="699" customWidth="1"/>
    <col min="10508" max="10515" width="15.140625" style="699" customWidth="1"/>
    <col min="10516" max="10752" width="12.57421875" style="699" customWidth="1"/>
    <col min="10753" max="10753" width="32.57421875" style="699" customWidth="1"/>
    <col min="10754" max="10756" width="19.7109375" style="699" customWidth="1"/>
    <col min="10757" max="10762" width="18.57421875" style="699" customWidth="1"/>
    <col min="10763" max="10763" width="17.421875" style="699" customWidth="1"/>
    <col min="10764" max="10771" width="15.140625" style="699" customWidth="1"/>
    <col min="10772" max="11008" width="12.57421875" style="699" customWidth="1"/>
    <col min="11009" max="11009" width="32.57421875" style="699" customWidth="1"/>
    <col min="11010" max="11012" width="19.7109375" style="699" customWidth="1"/>
    <col min="11013" max="11018" width="18.57421875" style="699" customWidth="1"/>
    <col min="11019" max="11019" width="17.421875" style="699" customWidth="1"/>
    <col min="11020" max="11027" width="15.140625" style="699" customWidth="1"/>
    <col min="11028" max="11264" width="12.57421875" style="699" customWidth="1"/>
    <col min="11265" max="11265" width="32.57421875" style="699" customWidth="1"/>
    <col min="11266" max="11268" width="19.7109375" style="699" customWidth="1"/>
    <col min="11269" max="11274" width="18.57421875" style="699" customWidth="1"/>
    <col min="11275" max="11275" width="17.421875" style="699" customWidth="1"/>
    <col min="11276" max="11283" width="15.140625" style="699" customWidth="1"/>
    <col min="11284" max="11520" width="12.57421875" style="699" customWidth="1"/>
    <col min="11521" max="11521" width="32.57421875" style="699" customWidth="1"/>
    <col min="11522" max="11524" width="19.7109375" style="699" customWidth="1"/>
    <col min="11525" max="11530" width="18.57421875" style="699" customWidth="1"/>
    <col min="11531" max="11531" width="17.421875" style="699" customWidth="1"/>
    <col min="11532" max="11539" width="15.140625" style="699" customWidth="1"/>
    <col min="11540" max="11776" width="12.57421875" style="699" customWidth="1"/>
    <col min="11777" max="11777" width="32.57421875" style="699" customWidth="1"/>
    <col min="11778" max="11780" width="19.7109375" style="699" customWidth="1"/>
    <col min="11781" max="11786" width="18.57421875" style="699" customWidth="1"/>
    <col min="11787" max="11787" width="17.421875" style="699" customWidth="1"/>
    <col min="11788" max="11795" width="15.140625" style="699" customWidth="1"/>
    <col min="11796" max="12032" width="12.57421875" style="699" customWidth="1"/>
    <col min="12033" max="12033" width="32.57421875" style="699" customWidth="1"/>
    <col min="12034" max="12036" width="19.7109375" style="699" customWidth="1"/>
    <col min="12037" max="12042" width="18.57421875" style="699" customWidth="1"/>
    <col min="12043" max="12043" width="17.421875" style="699" customWidth="1"/>
    <col min="12044" max="12051" width="15.140625" style="699" customWidth="1"/>
    <col min="12052" max="12288" width="12.57421875" style="699" customWidth="1"/>
    <col min="12289" max="12289" width="32.57421875" style="699" customWidth="1"/>
    <col min="12290" max="12292" width="19.7109375" style="699" customWidth="1"/>
    <col min="12293" max="12298" width="18.57421875" style="699" customWidth="1"/>
    <col min="12299" max="12299" width="17.421875" style="699" customWidth="1"/>
    <col min="12300" max="12307" width="15.140625" style="699" customWidth="1"/>
    <col min="12308" max="12544" width="12.57421875" style="699" customWidth="1"/>
    <col min="12545" max="12545" width="32.57421875" style="699" customWidth="1"/>
    <col min="12546" max="12548" width="19.7109375" style="699" customWidth="1"/>
    <col min="12549" max="12554" width="18.57421875" style="699" customWidth="1"/>
    <col min="12555" max="12555" width="17.421875" style="699" customWidth="1"/>
    <col min="12556" max="12563" width="15.140625" style="699" customWidth="1"/>
    <col min="12564" max="12800" width="12.57421875" style="699" customWidth="1"/>
    <col min="12801" max="12801" width="32.57421875" style="699" customWidth="1"/>
    <col min="12802" max="12804" width="19.7109375" style="699" customWidth="1"/>
    <col min="12805" max="12810" width="18.57421875" style="699" customWidth="1"/>
    <col min="12811" max="12811" width="17.421875" style="699" customWidth="1"/>
    <col min="12812" max="12819" width="15.140625" style="699" customWidth="1"/>
    <col min="12820" max="13056" width="12.57421875" style="699" customWidth="1"/>
    <col min="13057" max="13057" width="32.57421875" style="699" customWidth="1"/>
    <col min="13058" max="13060" width="19.7109375" style="699" customWidth="1"/>
    <col min="13061" max="13066" width="18.57421875" style="699" customWidth="1"/>
    <col min="13067" max="13067" width="17.421875" style="699" customWidth="1"/>
    <col min="13068" max="13075" width="15.140625" style="699" customWidth="1"/>
    <col min="13076" max="13312" width="12.57421875" style="699" customWidth="1"/>
    <col min="13313" max="13313" width="32.57421875" style="699" customWidth="1"/>
    <col min="13314" max="13316" width="19.7109375" style="699" customWidth="1"/>
    <col min="13317" max="13322" width="18.57421875" style="699" customWidth="1"/>
    <col min="13323" max="13323" width="17.421875" style="699" customWidth="1"/>
    <col min="13324" max="13331" width="15.140625" style="699" customWidth="1"/>
    <col min="13332" max="13568" width="12.57421875" style="699" customWidth="1"/>
    <col min="13569" max="13569" width="32.57421875" style="699" customWidth="1"/>
    <col min="13570" max="13572" width="19.7109375" style="699" customWidth="1"/>
    <col min="13573" max="13578" width="18.57421875" style="699" customWidth="1"/>
    <col min="13579" max="13579" width="17.421875" style="699" customWidth="1"/>
    <col min="13580" max="13587" width="15.140625" style="699" customWidth="1"/>
    <col min="13588" max="13824" width="12.57421875" style="699" customWidth="1"/>
    <col min="13825" max="13825" width="32.57421875" style="699" customWidth="1"/>
    <col min="13826" max="13828" width="19.7109375" style="699" customWidth="1"/>
    <col min="13829" max="13834" width="18.57421875" style="699" customWidth="1"/>
    <col min="13835" max="13835" width="17.421875" style="699" customWidth="1"/>
    <col min="13836" max="13843" width="15.140625" style="699" customWidth="1"/>
    <col min="13844" max="14080" width="12.57421875" style="699" customWidth="1"/>
    <col min="14081" max="14081" width="32.57421875" style="699" customWidth="1"/>
    <col min="14082" max="14084" width="19.7109375" style="699" customWidth="1"/>
    <col min="14085" max="14090" width="18.57421875" style="699" customWidth="1"/>
    <col min="14091" max="14091" width="17.421875" style="699" customWidth="1"/>
    <col min="14092" max="14099" width="15.140625" style="699" customWidth="1"/>
    <col min="14100" max="14336" width="12.57421875" style="699" customWidth="1"/>
    <col min="14337" max="14337" width="32.57421875" style="699" customWidth="1"/>
    <col min="14338" max="14340" width="19.7109375" style="699" customWidth="1"/>
    <col min="14341" max="14346" width="18.57421875" style="699" customWidth="1"/>
    <col min="14347" max="14347" width="17.421875" style="699" customWidth="1"/>
    <col min="14348" max="14355" width="15.140625" style="699" customWidth="1"/>
    <col min="14356" max="14592" width="12.57421875" style="699" customWidth="1"/>
    <col min="14593" max="14593" width="32.57421875" style="699" customWidth="1"/>
    <col min="14594" max="14596" width="19.7109375" style="699" customWidth="1"/>
    <col min="14597" max="14602" width="18.57421875" style="699" customWidth="1"/>
    <col min="14603" max="14603" width="17.421875" style="699" customWidth="1"/>
    <col min="14604" max="14611" width="15.140625" style="699" customWidth="1"/>
    <col min="14612" max="14848" width="12.57421875" style="699" customWidth="1"/>
    <col min="14849" max="14849" width="32.57421875" style="699" customWidth="1"/>
    <col min="14850" max="14852" width="19.7109375" style="699" customWidth="1"/>
    <col min="14853" max="14858" width="18.57421875" style="699" customWidth="1"/>
    <col min="14859" max="14859" width="17.421875" style="699" customWidth="1"/>
    <col min="14860" max="14867" width="15.140625" style="699" customWidth="1"/>
    <col min="14868" max="15104" width="12.57421875" style="699" customWidth="1"/>
    <col min="15105" max="15105" width="32.57421875" style="699" customWidth="1"/>
    <col min="15106" max="15108" width="19.7109375" style="699" customWidth="1"/>
    <col min="15109" max="15114" width="18.57421875" style="699" customWidth="1"/>
    <col min="15115" max="15115" width="17.421875" style="699" customWidth="1"/>
    <col min="15116" max="15123" width="15.140625" style="699" customWidth="1"/>
    <col min="15124" max="15360" width="12.57421875" style="699" customWidth="1"/>
    <col min="15361" max="15361" width="32.57421875" style="699" customWidth="1"/>
    <col min="15362" max="15364" width="19.7109375" style="699" customWidth="1"/>
    <col min="15365" max="15370" width="18.57421875" style="699" customWidth="1"/>
    <col min="15371" max="15371" width="17.421875" style="699" customWidth="1"/>
    <col min="15372" max="15379" width="15.140625" style="699" customWidth="1"/>
    <col min="15380" max="15616" width="12.57421875" style="699" customWidth="1"/>
    <col min="15617" max="15617" width="32.57421875" style="699" customWidth="1"/>
    <col min="15618" max="15620" width="19.7109375" style="699" customWidth="1"/>
    <col min="15621" max="15626" width="18.57421875" style="699" customWidth="1"/>
    <col min="15627" max="15627" width="17.421875" style="699" customWidth="1"/>
    <col min="15628" max="15635" width="15.140625" style="699" customWidth="1"/>
    <col min="15636" max="15872" width="12.57421875" style="699" customWidth="1"/>
    <col min="15873" max="15873" width="32.57421875" style="699" customWidth="1"/>
    <col min="15874" max="15876" width="19.7109375" style="699" customWidth="1"/>
    <col min="15877" max="15882" width="18.57421875" style="699" customWidth="1"/>
    <col min="15883" max="15883" width="17.421875" style="699" customWidth="1"/>
    <col min="15884" max="15891" width="15.140625" style="699" customWidth="1"/>
    <col min="15892" max="16128" width="12.57421875" style="699" customWidth="1"/>
    <col min="16129" max="16129" width="32.57421875" style="699" customWidth="1"/>
    <col min="16130" max="16132" width="19.7109375" style="699" customWidth="1"/>
    <col min="16133" max="16138" width="18.57421875" style="699" customWidth="1"/>
    <col min="16139" max="16139" width="17.421875" style="699" customWidth="1"/>
    <col min="16140" max="16147" width="15.140625" style="699" customWidth="1"/>
    <col min="16148" max="16384" width="12.57421875" style="699" customWidth="1"/>
  </cols>
  <sheetData>
    <row r="1" spans="1:11" ht="18.75" customHeight="1">
      <c r="A1" s="1207" t="s">
        <v>1053</v>
      </c>
      <c r="B1" s="698"/>
      <c r="C1" s="698"/>
      <c r="D1" s="698"/>
      <c r="E1" s="698"/>
      <c r="F1" s="698"/>
      <c r="G1" s="698"/>
      <c r="H1" s="698"/>
      <c r="I1" s="698"/>
      <c r="J1" s="698"/>
      <c r="K1" s="698"/>
    </row>
    <row r="2" spans="1:11" ht="21" customHeight="1">
      <c r="A2" s="1344" t="s">
        <v>709</v>
      </c>
      <c r="B2" s="1344"/>
      <c r="C2" s="1344"/>
      <c r="D2" s="1344"/>
      <c r="E2" s="1344"/>
      <c r="F2" s="1344"/>
      <c r="G2" s="1344"/>
      <c r="H2" s="1344"/>
      <c r="I2" s="1344"/>
      <c r="J2" s="1344"/>
      <c r="K2" s="1344"/>
    </row>
    <row r="3" spans="1:11" ht="21" customHeight="1">
      <c r="A3" s="1344" t="s">
        <v>710</v>
      </c>
      <c r="B3" s="1344"/>
      <c r="C3" s="1344"/>
      <c r="D3" s="1344"/>
      <c r="E3" s="1344"/>
      <c r="F3" s="1344"/>
      <c r="G3" s="1344"/>
      <c r="H3" s="1344"/>
      <c r="I3" s="1344"/>
      <c r="J3" s="1344"/>
      <c r="K3" s="1344"/>
    </row>
    <row r="4" spans="1:11" s="701" customFormat="1" ht="25.5" customHeight="1">
      <c r="A4" s="700">
        <v>44439</v>
      </c>
      <c r="B4" s="700"/>
      <c r="C4" s="700"/>
      <c r="D4" s="700"/>
      <c r="E4" s="700"/>
      <c r="F4" s="700"/>
      <c r="G4" s="700"/>
      <c r="H4" s="700"/>
      <c r="I4" s="700"/>
      <c r="J4" s="700"/>
      <c r="K4" s="700"/>
    </row>
    <row r="5" spans="1:11" s="702" customFormat="1" ht="19.5" customHeight="1">
      <c r="A5" s="1345" t="s">
        <v>70</v>
      </c>
      <c r="B5" s="1345"/>
      <c r="C5" s="1345"/>
      <c r="D5" s="1345"/>
      <c r="E5" s="1345"/>
      <c r="F5" s="1345"/>
      <c r="G5" s="1345"/>
      <c r="H5" s="1345"/>
      <c r="I5" s="1345"/>
      <c r="J5" s="1345"/>
      <c r="K5" s="1345"/>
    </row>
    <row r="6" spans="1:11" ht="14.25" customHeight="1" thickBot="1">
      <c r="A6" s="703"/>
      <c r="B6" s="704"/>
      <c r="C6" s="704"/>
      <c r="D6" s="704"/>
      <c r="E6" s="704"/>
      <c r="F6" s="704"/>
      <c r="G6" s="704"/>
      <c r="H6" s="704"/>
      <c r="I6" s="704"/>
      <c r="J6" s="704"/>
      <c r="K6" s="704"/>
    </row>
    <row r="7" spans="1:11" s="707" customFormat="1" ht="21" customHeight="1">
      <c r="A7" s="705"/>
      <c r="B7" s="1346" t="s">
        <v>711</v>
      </c>
      <c r="C7" s="1346"/>
      <c r="D7" s="1346"/>
      <c r="E7" s="1346"/>
      <c r="F7" s="1346" t="s">
        <v>712</v>
      </c>
      <c r="G7" s="1346"/>
      <c r="H7" s="1346"/>
      <c r="I7" s="1346"/>
      <c r="J7" s="1347" t="s">
        <v>713</v>
      </c>
      <c r="K7" s="706" t="s">
        <v>714</v>
      </c>
    </row>
    <row r="8" spans="1:11" s="707" customFormat="1" ht="19.5" customHeight="1">
      <c r="A8" s="708"/>
      <c r="B8" s="709" t="s">
        <v>715</v>
      </c>
      <c r="C8" s="709" t="s">
        <v>715</v>
      </c>
      <c r="D8" s="709" t="s">
        <v>715</v>
      </c>
      <c r="E8" s="1349" t="s">
        <v>429</v>
      </c>
      <c r="F8" s="709" t="s">
        <v>715</v>
      </c>
      <c r="G8" s="709" t="s">
        <v>715</v>
      </c>
      <c r="H8" s="709" t="s">
        <v>715</v>
      </c>
      <c r="I8" s="1349" t="s">
        <v>429</v>
      </c>
      <c r="J8" s="1348"/>
      <c r="K8" s="710" t="s">
        <v>716</v>
      </c>
    </row>
    <row r="9" spans="1:11" s="707" customFormat="1" ht="19.5" customHeight="1">
      <c r="A9" s="711" t="s">
        <v>717</v>
      </c>
      <c r="B9" s="709" t="s">
        <v>718</v>
      </c>
      <c r="C9" s="709" t="s">
        <v>719</v>
      </c>
      <c r="D9" s="709" t="s">
        <v>720</v>
      </c>
      <c r="E9" s="1349"/>
      <c r="F9" s="709" t="s">
        <v>718</v>
      </c>
      <c r="G9" s="709" t="s">
        <v>719</v>
      </c>
      <c r="H9" s="709" t="s">
        <v>720</v>
      </c>
      <c r="I9" s="1349"/>
      <c r="J9" s="1348"/>
      <c r="K9" s="712" t="s">
        <v>721</v>
      </c>
    </row>
    <row r="10" spans="1:11" s="707" customFormat="1" ht="17.25" customHeight="1">
      <c r="A10" s="713"/>
      <c r="B10" s="714" t="s">
        <v>695</v>
      </c>
      <c r="C10" s="714" t="s">
        <v>696</v>
      </c>
      <c r="D10" s="714" t="s">
        <v>722</v>
      </c>
      <c r="E10" s="714" t="s">
        <v>698</v>
      </c>
      <c r="F10" s="714" t="s">
        <v>723</v>
      </c>
      <c r="G10" s="714" t="s">
        <v>724</v>
      </c>
      <c r="H10" s="714" t="s">
        <v>725</v>
      </c>
      <c r="I10" s="714" t="s">
        <v>726</v>
      </c>
      <c r="J10" s="714" t="s">
        <v>727</v>
      </c>
      <c r="K10" s="715" t="s">
        <v>65</v>
      </c>
    </row>
    <row r="11" spans="1:11" ht="9" customHeight="1">
      <c r="A11" s="716"/>
      <c r="B11" s="717"/>
      <c r="C11" s="718"/>
      <c r="D11" s="718"/>
      <c r="E11" s="718"/>
      <c r="F11" s="718"/>
      <c r="G11" s="718"/>
      <c r="H11" s="718"/>
      <c r="I11" s="718"/>
      <c r="J11" s="717"/>
      <c r="K11" s="719"/>
    </row>
    <row r="12" spans="1:12" ht="20.1" customHeight="1">
      <c r="A12" s="720" t="s">
        <v>28</v>
      </c>
      <c r="B12" s="721">
        <v>224194.4</v>
      </c>
      <c r="C12" s="721">
        <v>347.327</v>
      </c>
      <c r="D12" s="721">
        <v>39956.805</v>
      </c>
      <c r="E12" s="721">
        <v>264498.532</v>
      </c>
      <c r="F12" s="721">
        <v>2802430.04</v>
      </c>
      <c r="G12" s="721">
        <v>3473.27</v>
      </c>
      <c r="H12" s="721">
        <v>399568.05</v>
      </c>
      <c r="I12" s="721">
        <v>3205471.36</v>
      </c>
      <c r="J12" s="721">
        <v>718442.17</v>
      </c>
      <c r="K12" s="722">
        <v>22.41</v>
      </c>
      <c r="L12" s="723"/>
    </row>
    <row r="13" spans="1:12" ht="20.1" customHeight="1">
      <c r="A13" s="682" t="s">
        <v>29</v>
      </c>
      <c r="B13" s="721">
        <v>247785.68</v>
      </c>
      <c r="C13" s="721">
        <v>1215.943</v>
      </c>
      <c r="D13" s="721">
        <v>34939.765999999996</v>
      </c>
      <c r="E13" s="721">
        <v>283941.38899999997</v>
      </c>
      <c r="F13" s="721">
        <v>3097321.06</v>
      </c>
      <c r="G13" s="721">
        <v>12159.43</v>
      </c>
      <c r="H13" s="721">
        <v>349397.66</v>
      </c>
      <c r="I13" s="721">
        <v>3458878.1500000004</v>
      </c>
      <c r="J13" s="721">
        <v>608108.08</v>
      </c>
      <c r="K13" s="722">
        <v>17.58</v>
      </c>
      <c r="L13" s="723"/>
    </row>
    <row r="14" spans="1:12" ht="20.1" customHeight="1">
      <c r="A14" s="682" t="s">
        <v>30</v>
      </c>
      <c r="B14" s="721">
        <v>151722.44</v>
      </c>
      <c r="C14" s="721">
        <v>188.662</v>
      </c>
      <c r="D14" s="721">
        <v>22510.97</v>
      </c>
      <c r="E14" s="721">
        <v>174422.07200000001</v>
      </c>
      <c r="F14" s="721">
        <v>1896530.5599999998</v>
      </c>
      <c r="G14" s="721">
        <v>1886.6200000000001</v>
      </c>
      <c r="H14" s="721">
        <v>225109.7</v>
      </c>
      <c r="I14" s="721">
        <v>2123526.88</v>
      </c>
      <c r="J14" s="721">
        <v>392068.85</v>
      </c>
      <c r="K14" s="722">
        <v>18.46</v>
      </c>
      <c r="L14" s="723"/>
    </row>
    <row r="15" spans="1:12" ht="20.1" customHeight="1">
      <c r="A15" s="682" t="s">
        <v>31</v>
      </c>
      <c r="B15" s="721">
        <v>94816.46</v>
      </c>
      <c r="C15" s="721">
        <v>416.995</v>
      </c>
      <c r="D15" s="721">
        <v>18941.248000000003</v>
      </c>
      <c r="E15" s="721">
        <v>114174.70300000001</v>
      </c>
      <c r="F15" s="721">
        <v>1185205.71</v>
      </c>
      <c r="G15" s="721">
        <v>4169.95</v>
      </c>
      <c r="H15" s="721">
        <v>189412.48000000004</v>
      </c>
      <c r="I15" s="721">
        <v>1378788.14</v>
      </c>
      <c r="J15" s="721">
        <v>234058.58</v>
      </c>
      <c r="K15" s="722">
        <v>16.98</v>
      </c>
      <c r="L15" s="723"/>
    </row>
    <row r="16" spans="1:12" ht="20.1" customHeight="1">
      <c r="A16" s="682" t="s">
        <v>32</v>
      </c>
      <c r="B16" s="721">
        <v>24217.51</v>
      </c>
      <c r="C16" s="721">
        <v>92.177</v>
      </c>
      <c r="D16" s="721">
        <v>6077.4220000000005</v>
      </c>
      <c r="E16" s="721">
        <v>30387.108999999997</v>
      </c>
      <c r="F16" s="721">
        <v>302718.89</v>
      </c>
      <c r="G16" s="721">
        <v>921.7700000000001</v>
      </c>
      <c r="H16" s="721">
        <v>60774.22</v>
      </c>
      <c r="I16" s="721">
        <v>364414.88</v>
      </c>
      <c r="J16" s="721">
        <v>29736.52</v>
      </c>
      <c r="K16" s="722">
        <v>8.16</v>
      </c>
      <c r="L16" s="723"/>
    </row>
    <row r="17" spans="1:12" ht="20.1" customHeight="1">
      <c r="A17" s="682" t="s">
        <v>33</v>
      </c>
      <c r="B17" s="721">
        <v>127090.65</v>
      </c>
      <c r="C17" s="721">
        <v>457.608</v>
      </c>
      <c r="D17" s="721">
        <v>31887.065000000002</v>
      </c>
      <c r="E17" s="721">
        <v>159435.32299999997</v>
      </c>
      <c r="F17" s="721">
        <v>1588633.13</v>
      </c>
      <c r="G17" s="721">
        <v>4576.08</v>
      </c>
      <c r="H17" s="721">
        <v>318870.65</v>
      </c>
      <c r="I17" s="721">
        <v>1912079.8599999999</v>
      </c>
      <c r="J17" s="721">
        <v>312113.84</v>
      </c>
      <c r="K17" s="722">
        <v>16.32</v>
      </c>
      <c r="L17" s="723"/>
    </row>
    <row r="18" spans="1:12" ht="20.1" customHeight="1">
      <c r="A18" s="682" t="s">
        <v>34</v>
      </c>
      <c r="B18" s="721">
        <v>914.92</v>
      </c>
      <c r="C18" s="721">
        <v>96.117</v>
      </c>
      <c r="D18" s="721">
        <v>43.428</v>
      </c>
      <c r="E18" s="721">
        <v>1054.465</v>
      </c>
      <c r="F18" s="721">
        <v>11436.49</v>
      </c>
      <c r="G18" s="721">
        <v>961.1700000000001</v>
      </c>
      <c r="H18" s="721">
        <v>434.28</v>
      </c>
      <c r="I18" s="721">
        <v>12831.94</v>
      </c>
      <c r="J18" s="721">
        <v>17563.78</v>
      </c>
      <c r="K18" s="722">
        <v>136.88</v>
      </c>
      <c r="L18" s="723"/>
    </row>
    <row r="19" spans="1:12" ht="20.1" customHeight="1">
      <c r="A19" s="682" t="s">
        <v>35</v>
      </c>
      <c r="B19" s="721">
        <v>91885.66</v>
      </c>
      <c r="C19" s="721">
        <v>1245.1670000000001</v>
      </c>
      <c r="D19" s="721">
        <v>20307.219</v>
      </c>
      <c r="E19" s="721">
        <v>113438.046</v>
      </c>
      <c r="F19" s="721">
        <v>1148570.77</v>
      </c>
      <c r="G19" s="721">
        <v>12451.670000000002</v>
      </c>
      <c r="H19" s="721">
        <v>203072.19</v>
      </c>
      <c r="I19" s="721">
        <v>1364094.63</v>
      </c>
      <c r="J19" s="721">
        <v>217401.92</v>
      </c>
      <c r="K19" s="722">
        <v>15.94</v>
      </c>
      <c r="L19" s="723"/>
    </row>
    <row r="20" spans="1:12" ht="20.1" customHeight="1">
      <c r="A20" s="682" t="s">
        <v>36</v>
      </c>
      <c r="B20" s="721">
        <v>42199.8</v>
      </c>
      <c r="C20" s="721">
        <v>41.418000000000006</v>
      </c>
      <c r="D20" s="721">
        <v>10560.306</v>
      </c>
      <c r="E20" s="721">
        <v>52801.524000000005</v>
      </c>
      <c r="F20" s="721">
        <v>527497.54</v>
      </c>
      <c r="G20" s="721">
        <v>414.18000000000006</v>
      </c>
      <c r="H20" s="721">
        <v>105603.06</v>
      </c>
      <c r="I20" s="721">
        <v>633514.78</v>
      </c>
      <c r="J20" s="721">
        <v>92632.81</v>
      </c>
      <c r="K20" s="722">
        <v>14.62</v>
      </c>
      <c r="L20" s="723"/>
    </row>
    <row r="21" spans="1:12" ht="20.1" customHeight="1">
      <c r="A21" s="682" t="s">
        <v>37</v>
      </c>
      <c r="B21" s="721">
        <v>88167.7</v>
      </c>
      <c r="C21" s="721">
        <v>28.082</v>
      </c>
      <c r="D21" s="721">
        <v>18141.544</v>
      </c>
      <c r="E21" s="721">
        <v>106337.326</v>
      </c>
      <c r="F21" s="721">
        <v>1102096.21</v>
      </c>
      <c r="G21" s="721">
        <v>280.82</v>
      </c>
      <c r="H21" s="721">
        <v>181415.44</v>
      </c>
      <c r="I21" s="721">
        <v>1283792.47</v>
      </c>
      <c r="J21" s="721">
        <v>146385.47</v>
      </c>
      <c r="K21" s="722">
        <v>11.4</v>
      </c>
      <c r="L21" s="723"/>
    </row>
    <row r="22" spans="1:13" ht="24" customHeight="1" thickBot="1">
      <c r="A22" s="724" t="s">
        <v>38</v>
      </c>
      <c r="B22" s="725">
        <v>1092995.2200000002</v>
      </c>
      <c r="C22" s="725">
        <v>4129.496000000001</v>
      </c>
      <c r="D22" s="725">
        <v>203365.77300000004</v>
      </c>
      <c r="E22" s="725">
        <v>1300490.489</v>
      </c>
      <c r="F22" s="725">
        <v>13662440.400000002</v>
      </c>
      <c r="G22" s="725">
        <v>41294.96000000001</v>
      </c>
      <c r="H22" s="725">
        <v>2033657.7299999997</v>
      </c>
      <c r="I22" s="725">
        <v>15737393.09</v>
      </c>
      <c r="J22" s="725">
        <v>2768512.02</v>
      </c>
      <c r="K22" s="726">
        <v>17.591935361640004</v>
      </c>
      <c r="L22" s="723"/>
      <c r="M22" s="727"/>
    </row>
    <row r="23" spans="1:11" ht="12" customHeight="1">
      <c r="A23" s="1343"/>
      <c r="B23" s="1343"/>
      <c r="C23" s="1343"/>
      <c r="D23" s="1343"/>
      <c r="E23" s="1343"/>
      <c r="F23" s="1343"/>
      <c r="G23" s="1343"/>
      <c r="H23" s="1343"/>
      <c r="I23" s="1343"/>
      <c r="J23" s="1343"/>
      <c r="K23" s="1343"/>
    </row>
    <row r="24" spans="1:11" ht="13.5">
      <c r="A24" s="728" t="s">
        <v>728</v>
      </c>
      <c r="B24" s="729"/>
      <c r="C24" s="729"/>
      <c r="D24" s="729"/>
      <c r="E24" s="729"/>
      <c r="F24" s="729"/>
      <c r="G24" s="729"/>
      <c r="H24" s="729"/>
      <c r="I24" s="729"/>
      <c r="J24" s="729"/>
      <c r="K24" s="729"/>
    </row>
    <row r="25" spans="1:11" ht="13.5">
      <c r="A25" s="730" t="s">
        <v>729</v>
      </c>
      <c r="B25" s="731"/>
      <c r="C25" s="731"/>
      <c r="D25" s="731"/>
      <c r="E25" s="731"/>
      <c r="F25" s="731"/>
      <c r="G25" s="731"/>
      <c r="H25" s="731"/>
      <c r="I25" s="731"/>
      <c r="J25" s="731"/>
      <c r="K25" s="731"/>
    </row>
    <row r="26" spans="1:11" ht="13.5">
      <c r="A26" s="732" t="s">
        <v>730</v>
      </c>
      <c r="E26" s="733"/>
      <c r="F26" s="733"/>
      <c r="G26" s="733"/>
      <c r="H26" s="733"/>
      <c r="I26" s="733"/>
      <c r="J26" s="733"/>
      <c r="K26" s="734"/>
    </row>
    <row r="27" ht="13.5">
      <c r="A27" s="732" t="s">
        <v>731</v>
      </c>
    </row>
    <row r="200" ht="15">
      <c r="C200" s="699" t="s">
        <v>58</v>
      </c>
    </row>
  </sheetData>
  <mergeCells count="9">
    <mergeCell ref="A23:K23"/>
    <mergeCell ref="A2:K2"/>
    <mergeCell ref="A3:K3"/>
    <mergeCell ref="A5:K5"/>
    <mergeCell ref="B7:E7"/>
    <mergeCell ref="F7:I7"/>
    <mergeCell ref="J7:J9"/>
    <mergeCell ref="E8:E9"/>
    <mergeCell ref="I8:I9"/>
  </mergeCells>
  <hyperlinks>
    <hyperlink ref="A1" location="Índice!A1" display="Volver al Índice"/>
  </hyperlinks>
  <printOptions horizontalCentered="1" verticalCentered="1"/>
  <pageMargins left="0.5905511811023623" right="0.5905511811023623" top="0.5118110236220472" bottom="0.7874015748031497" header="0.5118110236220472" footer="0.5118110236220472"/>
  <pageSetup horizontalDpi="144" verticalDpi="144" orientation="landscape" scale="8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9"/>
  <sheetViews>
    <sheetView showGridLines="0" workbookViewId="0" topLeftCell="A1"/>
  </sheetViews>
  <sheetFormatPr defaultColWidth="12.57421875" defaultRowHeight="15"/>
  <cols>
    <col min="1" max="1" width="32.00390625" style="699" customWidth="1"/>
    <col min="2" max="11" width="9.7109375" style="699" customWidth="1"/>
    <col min="12" max="12" width="10.00390625" style="699" customWidth="1"/>
    <col min="13" max="13" width="11.57421875" style="699" customWidth="1"/>
    <col min="14" max="14" width="13.421875" style="699" customWidth="1"/>
    <col min="15" max="15" width="10.8515625" style="699" customWidth="1"/>
    <col min="16" max="20" width="9.7109375" style="699" customWidth="1"/>
    <col min="21" max="22" width="10.7109375" style="699" customWidth="1"/>
    <col min="23" max="23" width="15.421875" style="699" customWidth="1"/>
    <col min="24" max="24" width="15.140625" style="872" customWidth="1"/>
    <col min="25" max="31" width="15.140625" style="699" customWidth="1"/>
    <col min="32" max="256" width="12.57421875" style="699" customWidth="1"/>
    <col min="257" max="257" width="32.00390625" style="699" customWidth="1"/>
    <col min="258" max="267" width="9.7109375" style="699" customWidth="1"/>
    <col min="268" max="268" width="10.00390625" style="699" customWidth="1"/>
    <col min="269" max="269" width="11.57421875" style="699" customWidth="1"/>
    <col min="270" max="270" width="13.421875" style="699" customWidth="1"/>
    <col min="271" max="271" width="10.8515625" style="699" customWidth="1"/>
    <col min="272" max="276" width="9.7109375" style="699" customWidth="1"/>
    <col min="277" max="278" width="10.7109375" style="699" customWidth="1"/>
    <col min="279" max="279" width="15.421875" style="699" customWidth="1"/>
    <col min="280" max="287" width="15.140625" style="699" customWidth="1"/>
    <col min="288" max="512" width="12.57421875" style="699" customWidth="1"/>
    <col min="513" max="513" width="32.00390625" style="699" customWidth="1"/>
    <col min="514" max="523" width="9.7109375" style="699" customWidth="1"/>
    <col min="524" max="524" width="10.00390625" style="699" customWidth="1"/>
    <col min="525" max="525" width="11.57421875" style="699" customWidth="1"/>
    <col min="526" max="526" width="13.421875" style="699" customWidth="1"/>
    <col min="527" max="527" width="10.8515625" style="699" customWidth="1"/>
    <col min="528" max="532" width="9.7109375" style="699" customWidth="1"/>
    <col min="533" max="534" width="10.7109375" style="699" customWidth="1"/>
    <col min="535" max="535" width="15.421875" style="699" customWidth="1"/>
    <col min="536" max="543" width="15.140625" style="699" customWidth="1"/>
    <col min="544" max="768" width="12.57421875" style="699" customWidth="1"/>
    <col min="769" max="769" width="32.00390625" style="699" customWidth="1"/>
    <col min="770" max="779" width="9.7109375" style="699" customWidth="1"/>
    <col min="780" max="780" width="10.00390625" style="699" customWidth="1"/>
    <col min="781" max="781" width="11.57421875" style="699" customWidth="1"/>
    <col min="782" max="782" width="13.421875" style="699" customWidth="1"/>
    <col min="783" max="783" width="10.8515625" style="699" customWidth="1"/>
    <col min="784" max="788" width="9.7109375" style="699" customWidth="1"/>
    <col min="789" max="790" width="10.7109375" style="699" customWidth="1"/>
    <col min="791" max="791" width="15.421875" style="699" customWidth="1"/>
    <col min="792" max="799" width="15.140625" style="699" customWidth="1"/>
    <col min="800" max="1024" width="12.57421875" style="699" customWidth="1"/>
    <col min="1025" max="1025" width="32.00390625" style="699" customWidth="1"/>
    <col min="1026" max="1035" width="9.7109375" style="699" customWidth="1"/>
    <col min="1036" max="1036" width="10.00390625" style="699" customWidth="1"/>
    <col min="1037" max="1037" width="11.57421875" style="699" customWidth="1"/>
    <col min="1038" max="1038" width="13.421875" style="699" customWidth="1"/>
    <col min="1039" max="1039" width="10.8515625" style="699" customWidth="1"/>
    <col min="1040" max="1044" width="9.7109375" style="699" customWidth="1"/>
    <col min="1045" max="1046" width="10.7109375" style="699" customWidth="1"/>
    <col min="1047" max="1047" width="15.421875" style="699" customWidth="1"/>
    <col min="1048" max="1055" width="15.140625" style="699" customWidth="1"/>
    <col min="1056" max="1280" width="12.57421875" style="699" customWidth="1"/>
    <col min="1281" max="1281" width="32.00390625" style="699" customWidth="1"/>
    <col min="1282" max="1291" width="9.7109375" style="699" customWidth="1"/>
    <col min="1292" max="1292" width="10.00390625" style="699" customWidth="1"/>
    <col min="1293" max="1293" width="11.57421875" style="699" customWidth="1"/>
    <col min="1294" max="1294" width="13.421875" style="699" customWidth="1"/>
    <col min="1295" max="1295" width="10.8515625" style="699" customWidth="1"/>
    <col min="1296" max="1300" width="9.7109375" style="699" customWidth="1"/>
    <col min="1301" max="1302" width="10.7109375" style="699" customWidth="1"/>
    <col min="1303" max="1303" width="15.421875" style="699" customWidth="1"/>
    <col min="1304" max="1311" width="15.140625" style="699" customWidth="1"/>
    <col min="1312" max="1536" width="12.57421875" style="699" customWidth="1"/>
    <col min="1537" max="1537" width="32.00390625" style="699" customWidth="1"/>
    <col min="1538" max="1547" width="9.7109375" style="699" customWidth="1"/>
    <col min="1548" max="1548" width="10.00390625" style="699" customWidth="1"/>
    <col min="1549" max="1549" width="11.57421875" style="699" customWidth="1"/>
    <col min="1550" max="1550" width="13.421875" style="699" customWidth="1"/>
    <col min="1551" max="1551" width="10.8515625" style="699" customWidth="1"/>
    <col min="1552" max="1556" width="9.7109375" style="699" customWidth="1"/>
    <col min="1557" max="1558" width="10.7109375" style="699" customWidth="1"/>
    <col min="1559" max="1559" width="15.421875" style="699" customWidth="1"/>
    <col min="1560" max="1567" width="15.140625" style="699" customWidth="1"/>
    <col min="1568" max="1792" width="12.57421875" style="699" customWidth="1"/>
    <col min="1793" max="1793" width="32.00390625" style="699" customWidth="1"/>
    <col min="1794" max="1803" width="9.7109375" style="699" customWidth="1"/>
    <col min="1804" max="1804" width="10.00390625" style="699" customWidth="1"/>
    <col min="1805" max="1805" width="11.57421875" style="699" customWidth="1"/>
    <col min="1806" max="1806" width="13.421875" style="699" customWidth="1"/>
    <col min="1807" max="1807" width="10.8515625" style="699" customWidth="1"/>
    <col min="1808" max="1812" width="9.7109375" style="699" customWidth="1"/>
    <col min="1813" max="1814" width="10.7109375" style="699" customWidth="1"/>
    <col min="1815" max="1815" width="15.421875" style="699" customWidth="1"/>
    <col min="1816" max="1823" width="15.140625" style="699" customWidth="1"/>
    <col min="1824" max="2048" width="12.57421875" style="699" customWidth="1"/>
    <col min="2049" max="2049" width="32.00390625" style="699" customWidth="1"/>
    <col min="2050" max="2059" width="9.7109375" style="699" customWidth="1"/>
    <col min="2060" max="2060" width="10.00390625" style="699" customWidth="1"/>
    <col min="2061" max="2061" width="11.57421875" style="699" customWidth="1"/>
    <col min="2062" max="2062" width="13.421875" style="699" customWidth="1"/>
    <col min="2063" max="2063" width="10.8515625" style="699" customWidth="1"/>
    <col min="2064" max="2068" width="9.7109375" style="699" customWidth="1"/>
    <col min="2069" max="2070" width="10.7109375" style="699" customWidth="1"/>
    <col min="2071" max="2071" width="15.421875" style="699" customWidth="1"/>
    <col min="2072" max="2079" width="15.140625" style="699" customWidth="1"/>
    <col min="2080" max="2304" width="12.57421875" style="699" customWidth="1"/>
    <col min="2305" max="2305" width="32.00390625" style="699" customWidth="1"/>
    <col min="2306" max="2315" width="9.7109375" style="699" customWidth="1"/>
    <col min="2316" max="2316" width="10.00390625" style="699" customWidth="1"/>
    <col min="2317" max="2317" width="11.57421875" style="699" customWidth="1"/>
    <col min="2318" max="2318" width="13.421875" style="699" customWidth="1"/>
    <col min="2319" max="2319" width="10.8515625" style="699" customWidth="1"/>
    <col min="2320" max="2324" width="9.7109375" style="699" customWidth="1"/>
    <col min="2325" max="2326" width="10.7109375" style="699" customWidth="1"/>
    <col min="2327" max="2327" width="15.421875" style="699" customWidth="1"/>
    <col min="2328" max="2335" width="15.140625" style="699" customWidth="1"/>
    <col min="2336" max="2560" width="12.57421875" style="699" customWidth="1"/>
    <col min="2561" max="2561" width="32.00390625" style="699" customWidth="1"/>
    <col min="2562" max="2571" width="9.7109375" style="699" customWidth="1"/>
    <col min="2572" max="2572" width="10.00390625" style="699" customWidth="1"/>
    <col min="2573" max="2573" width="11.57421875" style="699" customWidth="1"/>
    <col min="2574" max="2574" width="13.421875" style="699" customWidth="1"/>
    <col min="2575" max="2575" width="10.8515625" style="699" customWidth="1"/>
    <col min="2576" max="2580" width="9.7109375" style="699" customWidth="1"/>
    <col min="2581" max="2582" width="10.7109375" style="699" customWidth="1"/>
    <col min="2583" max="2583" width="15.421875" style="699" customWidth="1"/>
    <col min="2584" max="2591" width="15.140625" style="699" customWidth="1"/>
    <col min="2592" max="2816" width="12.57421875" style="699" customWidth="1"/>
    <col min="2817" max="2817" width="32.00390625" style="699" customWidth="1"/>
    <col min="2818" max="2827" width="9.7109375" style="699" customWidth="1"/>
    <col min="2828" max="2828" width="10.00390625" style="699" customWidth="1"/>
    <col min="2829" max="2829" width="11.57421875" style="699" customWidth="1"/>
    <col min="2830" max="2830" width="13.421875" style="699" customWidth="1"/>
    <col min="2831" max="2831" width="10.8515625" style="699" customWidth="1"/>
    <col min="2832" max="2836" width="9.7109375" style="699" customWidth="1"/>
    <col min="2837" max="2838" width="10.7109375" style="699" customWidth="1"/>
    <col min="2839" max="2839" width="15.421875" style="699" customWidth="1"/>
    <col min="2840" max="2847" width="15.140625" style="699" customWidth="1"/>
    <col min="2848" max="3072" width="12.57421875" style="699" customWidth="1"/>
    <col min="3073" max="3073" width="32.00390625" style="699" customWidth="1"/>
    <col min="3074" max="3083" width="9.7109375" style="699" customWidth="1"/>
    <col min="3084" max="3084" width="10.00390625" style="699" customWidth="1"/>
    <col min="3085" max="3085" width="11.57421875" style="699" customWidth="1"/>
    <col min="3086" max="3086" width="13.421875" style="699" customWidth="1"/>
    <col min="3087" max="3087" width="10.8515625" style="699" customWidth="1"/>
    <col min="3088" max="3092" width="9.7109375" style="699" customWidth="1"/>
    <col min="3093" max="3094" width="10.7109375" style="699" customWidth="1"/>
    <col min="3095" max="3095" width="15.421875" style="699" customWidth="1"/>
    <col min="3096" max="3103" width="15.140625" style="699" customWidth="1"/>
    <col min="3104" max="3328" width="12.57421875" style="699" customWidth="1"/>
    <col min="3329" max="3329" width="32.00390625" style="699" customWidth="1"/>
    <col min="3330" max="3339" width="9.7109375" style="699" customWidth="1"/>
    <col min="3340" max="3340" width="10.00390625" style="699" customWidth="1"/>
    <col min="3341" max="3341" width="11.57421875" style="699" customWidth="1"/>
    <col min="3342" max="3342" width="13.421875" style="699" customWidth="1"/>
    <col min="3343" max="3343" width="10.8515625" style="699" customWidth="1"/>
    <col min="3344" max="3348" width="9.7109375" style="699" customWidth="1"/>
    <col min="3349" max="3350" width="10.7109375" style="699" customWidth="1"/>
    <col min="3351" max="3351" width="15.421875" style="699" customWidth="1"/>
    <col min="3352" max="3359" width="15.140625" style="699" customWidth="1"/>
    <col min="3360" max="3584" width="12.57421875" style="699" customWidth="1"/>
    <col min="3585" max="3585" width="32.00390625" style="699" customWidth="1"/>
    <col min="3586" max="3595" width="9.7109375" style="699" customWidth="1"/>
    <col min="3596" max="3596" width="10.00390625" style="699" customWidth="1"/>
    <col min="3597" max="3597" width="11.57421875" style="699" customWidth="1"/>
    <col min="3598" max="3598" width="13.421875" style="699" customWidth="1"/>
    <col min="3599" max="3599" width="10.8515625" style="699" customWidth="1"/>
    <col min="3600" max="3604" width="9.7109375" style="699" customWidth="1"/>
    <col min="3605" max="3606" width="10.7109375" style="699" customWidth="1"/>
    <col min="3607" max="3607" width="15.421875" style="699" customWidth="1"/>
    <col min="3608" max="3615" width="15.140625" style="699" customWidth="1"/>
    <col min="3616" max="3840" width="12.57421875" style="699" customWidth="1"/>
    <col min="3841" max="3841" width="32.00390625" style="699" customWidth="1"/>
    <col min="3842" max="3851" width="9.7109375" style="699" customWidth="1"/>
    <col min="3852" max="3852" width="10.00390625" style="699" customWidth="1"/>
    <col min="3853" max="3853" width="11.57421875" style="699" customWidth="1"/>
    <col min="3854" max="3854" width="13.421875" style="699" customWidth="1"/>
    <col min="3855" max="3855" width="10.8515625" style="699" customWidth="1"/>
    <col min="3856" max="3860" width="9.7109375" style="699" customWidth="1"/>
    <col min="3861" max="3862" width="10.7109375" style="699" customWidth="1"/>
    <col min="3863" max="3863" width="15.421875" style="699" customWidth="1"/>
    <col min="3864" max="3871" width="15.140625" style="699" customWidth="1"/>
    <col min="3872" max="4096" width="12.57421875" style="699" customWidth="1"/>
    <col min="4097" max="4097" width="32.00390625" style="699" customWidth="1"/>
    <col min="4098" max="4107" width="9.7109375" style="699" customWidth="1"/>
    <col min="4108" max="4108" width="10.00390625" style="699" customWidth="1"/>
    <col min="4109" max="4109" width="11.57421875" style="699" customWidth="1"/>
    <col min="4110" max="4110" width="13.421875" style="699" customWidth="1"/>
    <col min="4111" max="4111" width="10.8515625" style="699" customWidth="1"/>
    <col min="4112" max="4116" width="9.7109375" style="699" customWidth="1"/>
    <col min="4117" max="4118" width="10.7109375" style="699" customWidth="1"/>
    <col min="4119" max="4119" width="15.421875" style="699" customWidth="1"/>
    <col min="4120" max="4127" width="15.140625" style="699" customWidth="1"/>
    <col min="4128" max="4352" width="12.57421875" style="699" customWidth="1"/>
    <col min="4353" max="4353" width="32.00390625" style="699" customWidth="1"/>
    <col min="4354" max="4363" width="9.7109375" style="699" customWidth="1"/>
    <col min="4364" max="4364" width="10.00390625" style="699" customWidth="1"/>
    <col min="4365" max="4365" width="11.57421875" style="699" customWidth="1"/>
    <col min="4366" max="4366" width="13.421875" style="699" customWidth="1"/>
    <col min="4367" max="4367" width="10.8515625" style="699" customWidth="1"/>
    <col min="4368" max="4372" width="9.7109375" style="699" customWidth="1"/>
    <col min="4373" max="4374" width="10.7109375" style="699" customWidth="1"/>
    <col min="4375" max="4375" width="15.421875" style="699" customWidth="1"/>
    <col min="4376" max="4383" width="15.140625" style="699" customWidth="1"/>
    <col min="4384" max="4608" width="12.57421875" style="699" customWidth="1"/>
    <col min="4609" max="4609" width="32.00390625" style="699" customWidth="1"/>
    <col min="4610" max="4619" width="9.7109375" style="699" customWidth="1"/>
    <col min="4620" max="4620" width="10.00390625" style="699" customWidth="1"/>
    <col min="4621" max="4621" width="11.57421875" style="699" customWidth="1"/>
    <col min="4622" max="4622" width="13.421875" style="699" customWidth="1"/>
    <col min="4623" max="4623" width="10.8515625" style="699" customWidth="1"/>
    <col min="4624" max="4628" width="9.7109375" style="699" customWidth="1"/>
    <col min="4629" max="4630" width="10.7109375" style="699" customWidth="1"/>
    <col min="4631" max="4631" width="15.421875" style="699" customWidth="1"/>
    <col min="4632" max="4639" width="15.140625" style="699" customWidth="1"/>
    <col min="4640" max="4864" width="12.57421875" style="699" customWidth="1"/>
    <col min="4865" max="4865" width="32.00390625" style="699" customWidth="1"/>
    <col min="4866" max="4875" width="9.7109375" style="699" customWidth="1"/>
    <col min="4876" max="4876" width="10.00390625" style="699" customWidth="1"/>
    <col min="4877" max="4877" width="11.57421875" style="699" customWidth="1"/>
    <col min="4878" max="4878" width="13.421875" style="699" customWidth="1"/>
    <col min="4879" max="4879" width="10.8515625" style="699" customWidth="1"/>
    <col min="4880" max="4884" width="9.7109375" style="699" customWidth="1"/>
    <col min="4885" max="4886" width="10.7109375" style="699" customWidth="1"/>
    <col min="4887" max="4887" width="15.421875" style="699" customWidth="1"/>
    <col min="4888" max="4895" width="15.140625" style="699" customWidth="1"/>
    <col min="4896" max="5120" width="12.57421875" style="699" customWidth="1"/>
    <col min="5121" max="5121" width="32.00390625" style="699" customWidth="1"/>
    <col min="5122" max="5131" width="9.7109375" style="699" customWidth="1"/>
    <col min="5132" max="5132" width="10.00390625" style="699" customWidth="1"/>
    <col min="5133" max="5133" width="11.57421875" style="699" customWidth="1"/>
    <col min="5134" max="5134" width="13.421875" style="699" customWidth="1"/>
    <col min="5135" max="5135" width="10.8515625" style="699" customWidth="1"/>
    <col min="5136" max="5140" width="9.7109375" style="699" customWidth="1"/>
    <col min="5141" max="5142" width="10.7109375" style="699" customWidth="1"/>
    <col min="5143" max="5143" width="15.421875" style="699" customWidth="1"/>
    <col min="5144" max="5151" width="15.140625" style="699" customWidth="1"/>
    <col min="5152" max="5376" width="12.57421875" style="699" customWidth="1"/>
    <col min="5377" max="5377" width="32.00390625" style="699" customWidth="1"/>
    <col min="5378" max="5387" width="9.7109375" style="699" customWidth="1"/>
    <col min="5388" max="5388" width="10.00390625" style="699" customWidth="1"/>
    <col min="5389" max="5389" width="11.57421875" style="699" customWidth="1"/>
    <col min="5390" max="5390" width="13.421875" style="699" customWidth="1"/>
    <col min="5391" max="5391" width="10.8515625" style="699" customWidth="1"/>
    <col min="5392" max="5396" width="9.7109375" style="699" customWidth="1"/>
    <col min="5397" max="5398" width="10.7109375" style="699" customWidth="1"/>
    <col min="5399" max="5399" width="15.421875" style="699" customWidth="1"/>
    <col min="5400" max="5407" width="15.140625" style="699" customWidth="1"/>
    <col min="5408" max="5632" width="12.57421875" style="699" customWidth="1"/>
    <col min="5633" max="5633" width="32.00390625" style="699" customWidth="1"/>
    <col min="5634" max="5643" width="9.7109375" style="699" customWidth="1"/>
    <col min="5644" max="5644" width="10.00390625" style="699" customWidth="1"/>
    <col min="5645" max="5645" width="11.57421875" style="699" customWidth="1"/>
    <col min="5646" max="5646" width="13.421875" style="699" customWidth="1"/>
    <col min="5647" max="5647" width="10.8515625" style="699" customWidth="1"/>
    <col min="5648" max="5652" width="9.7109375" style="699" customWidth="1"/>
    <col min="5653" max="5654" width="10.7109375" style="699" customWidth="1"/>
    <col min="5655" max="5655" width="15.421875" style="699" customWidth="1"/>
    <col min="5656" max="5663" width="15.140625" style="699" customWidth="1"/>
    <col min="5664" max="5888" width="12.57421875" style="699" customWidth="1"/>
    <col min="5889" max="5889" width="32.00390625" style="699" customWidth="1"/>
    <col min="5890" max="5899" width="9.7109375" style="699" customWidth="1"/>
    <col min="5900" max="5900" width="10.00390625" style="699" customWidth="1"/>
    <col min="5901" max="5901" width="11.57421875" style="699" customWidth="1"/>
    <col min="5902" max="5902" width="13.421875" style="699" customWidth="1"/>
    <col min="5903" max="5903" width="10.8515625" style="699" customWidth="1"/>
    <col min="5904" max="5908" width="9.7109375" style="699" customWidth="1"/>
    <col min="5909" max="5910" width="10.7109375" style="699" customWidth="1"/>
    <col min="5911" max="5911" width="15.421875" style="699" customWidth="1"/>
    <col min="5912" max="5919" width="15.140625" style="699" customWidth="1"/>
    <col min="5920" max="6144" width="12.57421875" style="699" customWidth="1"/>
    <col min="6145" max="6145" width="32.00390625" style="699" customWidth="1"/>
    <col min="6146" max="6155" width="9.7109375" style="699" customWidth="1"/>
    <col min="6156" max="6156" width="10.00390625" style="699" customWidth="1"/>
    <col min="6157" max="6157" width="11.57421875" style="699" customWidth="1"/>
    <col min="6158" max="6158" width="13.421875" style="699" customWidth="1"/>
    <col min="6159" max="6159" width="10.8515625" style="699" customWidth="1"/>
    <col min="6160" max="6164" width="9.7109375" style="699" customWidth="1"/>
    <col min="6165" max="6166" width="10.7109375" style="699" customWidth="1"/>
    <col min="6167" max="6167" width="15.421875" style="699" customWidth="1"/>
    <col min="6168" max="6175" width="15.140625" style="699" customWidth="1"/>
    <col min="6176" max="6400" width="12.57421875" style="699" customWidth="1"/>
    <col min="6401" max="6401" width="32.00390625" style="699" customWidth="1"/>
    <col min="6402" max="6411" width="9.7109375" style="699" customWidth="1"/>
    <col min="6412" max="6412" width="10.00390625" style="699" customWidth="1"/>
    <col min="6413" max="6413" width="11.57421875" style="699" customWidth="1"/>
    <col min="6414" max="6414" width="13.421875" style="699" customWidth="1"/>
    <col min="6415" max="6415" width="10.8515625" style="699" customWidth="1"/>
    <col min="6416" max="6420" width="9.7109375" style="699" customWidth="1"/>
    <col min="6421" max="6422" width="10.7109375" style="699" customWidth="1"/>
    <col min="6423" max="6423" width="15.421875" style="699" customWidth="1"/>
    <col min="6424" max="6431" width="15.140625" style="699" customWidth="1"/>
    <col min="6432" max="6656" width="12.57421875" style="699" customWidth="1"/>
    <col min="6657" max="6657" width="32.00390625" style="699" customWidth="1"/>
    <col min="6658" max="6667" width="9.7109375" style="699" customWidth="1"/>
    <col min="6668" max="6668" width="10.00390625" style="699" customWidth="1"/>
    <col min="6669" max="6669" width="11.57421875" style="699" customWidth="1"/>
    <col min="6670" max="6670" width="13.421875" style="699" customWidth="1"/>
    <col min="6671" max="6671" width="10.8515625" style="699" customWidth="1"/>
    <col min="6672" max="6676" width="9.7109375" style="699" customWidth="1"/>
    <col min="6677" max="6678" width="10.7109375" style="699" customWidth="1"/>
    <col min="6679" max="6679" width="15.421875" style="699" customWidth="1"/>
    <col min="6680" max="6687" width="15.140625" style="699" customWidth="1"/>
    <col min="6688" max="6912" width="12.57421875" style="699" customWidth="1"/>
    <col min="6913" max="6913" width="32.00390625" style="699" customWidth="1"/>
    <col min="6914" max="6923" width="9.7109375" style="699" customWidth="1"/>
    <col min="6924" max="6924" width="10.00390625" style="699" customWidth="1"/>
    <col min="6925" max="6925" width="11.57421875" style="699" customWidth="1"/>
    <col min="6926" max="6926" width="13.421875" style="699" customWidth="1"/>
    <col min="6927" max="6927" width="10.8515625" style="699" customWidth="1"/>
    <col min="6928" max="6932" width="9.7109375" style="699" customWidth="1"/>
    <col min="6933" max="6934" width="10.7109375" style="699" customWidth="1"/>
    <col min="6935" max="6935" width="15.421875" style="699" customWidth="1"/>
    <col min="6936" max="6943" width="15.140625" style="699" customWidth="1"/>
    <col min="6944" max="7168" width="12.57421875" style="699" customWidth="1"/>
    <col min="7169" max="7169" width="32.00390625" style="699" customWidth="1"/>
    <col min="7170" max="7179" width="9.7109375" style="699" customWidth="1"/>
    <col min="7180" max="7180" width="10.00390625" style="699" customWidth="1"/>
    <col min="7181" max="7181" width="11.57421875" style="699" customWidth="1"/>
    <col min="7182" max="7182" width="13.421875" style="699" customWidth="1"/>
    <col min="7183" max="7183" width="10.8515625" style="699" customWidth="1"/>
    <col min="7184" max="7188" width="9.7109375" style="699" customWidth="1"/>
    <col min="7189" max="7190" width="10.7109375" style="699" customWidth="1"/>
    <col min="7191" max="7191" width="15.421875" style="699" customWidth="1"/>
    <col min="7192" max="7199" width="15.140625" style="699" customWidth="1"/>
    <col min="7200" max="7424" width="12.57421875" style="699" customWidth="1"/>
    <col min="7425" max="7425" width="32.00390625" style="699" customWidth="1"/>
    <col min="7426" max="7435" width="9.7109375" style="699" customWidth="1"/>
    <col min="7436" max="7436" width="10.00390625" style="699" customWidth="1"/>
    <col min="7437" max="7437" width="11.57421875" style="699" customWidth="1"/>
    <col min="7438" max="7438" width="13.421875" style="699" customWidth="1"/>
    <col min="7439" max="7439" width="10.8515625" style="699" customWidth="1"/>
    <col min="7440" max="7444" width="9.7109375" style="699" customWidth="1"/>
    <col min="7445" max="7446" width="10.7109375" style="699" customWidth="1"/>
    <col min="7447" max="7447" width="15.421875" style="699" customWidth="1"/>
    <col min="7448" max="7455" width="15.140625" style="699" customWidth="1"/>
    <col min="7456" max="7680" width="12.57421875" style="699" customWidth="1"/>
    <col min="7681" max="7681" width="32.00390625" style="699" customWidth="1"/>
    <col min="7682" max="7691" width="9.7109375" style="699" customWidth="1"/>
    <col min="7692" max="7692" width="10.00390625" style="699" customWidth="1"/>
    <col min="7693" max="7693" width="11.57421875" style="699" customWidth="1"/>
    <col min="7694" max="7694" width="13.421875" style="699" customWidth="1"/>
    <col min="7695" max="7695" width="10.8515625" style="699" customWidth="1"/>
    <col min="7696" max="7700" width="9.7109375" style="699" customWidth="1"/>
    <col min="7701" max="7702" width="10.7109375" style="699" customWidth="1"/>
    <col min="7703" max="7703" width="15.421875" style="699" customWidth="1"/>
    <col min="7704" max="7711" width="15.140625" style="699" customWidth="1"/>
    <col min="7712" max="7936" width="12.57421875" style="699" customWidth="1"/>
    <col min="7937" max="7937" width="32.00390625" style="699" customWidth="1"/>
    <col min="7938" max="7947" width="9.7109375" style="699" customWidth="1"/>
    <col min="7948" max="7948" width="10.00390625" style="699" customWidth="1"/>
    <col min="7949" max="7949" width="11.57421875" style="699" customWidth="1"/>
    <col min="7950" max="7950" width="13.421875" style="699" customWidth="1"/>
    <col min="7951" max="7951" width="10.8515625" style="699" customWidth="1"/>
    <col min="7952" max="7956" width="9.7109375" style="699" customWidth="1"/>
    <col min="7957" max="7958" width="10.7109375" style="699" customWidth="1"/>
    <col min="7959" max="7959" width="15.421875" style="699" customWidth="1"/>
    <col min="7960" max="7967" width="15.140625" style="699" customWidth="1"/>
    <col min="7968" max="8192" width="12.57421875" style="699" customWidth="1"/>
    <col min="8193" max="8193" width="32.00390625" style="699" customWidth="1"/>
    <col min="8194" max="8203" width="9.7109375" style="699" customWidth="1"/>
    <col min="8204" max="8204" width="10.00390625" style="699" customWidth="1"/>
    <col min="8205" max="8205" width="11.57421875" style="699" customWidth="1"/>
    <col min="8206" max="8206" width="13.421875" style="699" customWidth="1"/>
    <col min="8207" max="8207" width="10.8515625" style="699" customWidth="1"/>
    <col min="8208" max="8212" width="9.7109375" style="699" customWidth="1"/>
    <col min="8213" max="8214" width="10.7109375" style="699" customWidth="1"/>
    <col min="8215" max="8215" width="15.421875" style="699" customWidth="1"/>
    <col min="8216" max="8223" width="15.140625" style="699" customWidth="1"/>
    <col min="8224" max="8448" width="12.57421875" style="699" customWidth="1"/>
    <col min="8449" max="8449" width="32.00390625" style="699" customWidth="1"/>
    <col min="8450" max="8459" width="9.7109375" style="699" customWidth="1"/>
    <col min="8460" max="8460" width="10.00390625" style="699" customWidth="1"/>
    <col min="8461" max="8461" width="11.57421875" style="699" customWidth="1"/>
    <col min="8462" max="8462" width="13.421875" style="699" customWidth="1"/>
    <col min="8463" max="8463" width="10.8515625" style="699" customWidth="1"/>
    <col min="8464" max="8468" width="9.7109375" style="699" customWidth="1"/>
    <col min="8469" max="8470" width="10.7109375" style="699" customWidth="1"/>
    <col min="8471" max="8471" width="15.421875" style="699" customWidth="1"/>
    <col min="8472" max="8479" width="15.140625" style="699" customWidth="1"/>
    <col min="8480" max="8704" width="12.57421875" style="699" customWidth="1"/>
    <col min="8705" max="8705" width="32.00390625" style="699" customWidth="1"/>
    <col min="8706" max="8715" width="9.7109375" style="699" customWidth="1"/>
    <col min="8716" max="8716" width="10.00390625" style="699" customWidth="1"/>
    <col min="8717" max="8717" width="11.57421875" style="699" customWidth="1"/>
    <col min="8718" max="8718" width="13.421875" style="699" customWidth="1"/>
    <col min="8719" max="8719" width="10.8515625" style="699" customWidth="1"/>
    <col min="8720" max="8724" width="9.7109375" style="699" customWidth="1"/>
    <col min="8725" max="8726" width="10.7109375" style="699" customWidth="1"/>
    <col min="8727" max="8727" width="15.421875" style="699" customWidth="1"/>
    <col min="8728" max="8735" width="15.140625" style="699" customWidth="1"/>
    <col min="8736" max="8960" width="12.57421875" style="699" customWidth="1"/>
    <col min="8961" max="8961" width="32.00390625" style="699" customWidth="1"/>
    <col min="8962" max="8971" width="9.7109375" style="699" customWidth="1"/>
    <col min="8972" max="8972" width="10.00390625" style="699" customWidth="1"/>
    <col min="8973" max="8973" width="11.57421875" style="699" customWidth="1"/>
    <col min="8974" max="8974" width="13.421875" style="699" customWidth="1"/>
    <col min="8975" max="8975" width="10.8515625" style="699" customWidth="1"/>
    <col min="8976" max="8980" width="9.7109375" style="699" customWidth="1"/>
    <col min="8981" max="8982" width="10.7109375" style="699" customWidth="1"/>
    <col min="8983" max="8983" width="15.421875" style="699" customWidth="1"/>
    <col min="8984" max="8991" width="15.140625" style="699" customWidth="1"/>
    <col min="8992" max="9216" width="12.57421875" style="699" customWidth="1"/>
    <col min="9217" max="9217" width="32.00390625" style="699" customWidth="1"/>
    <col min="9218" max="9227" width="9.7109375" style="699" customWidth="1"/>
    <col min="9228" max="9228" width="10.00390625" style="699" customWidth="1"/>
    <col min="9229" max="9229" width="11.57421875" style="699" customWidth="1"/>
    <col min="9230" max="9230" width="13.421875" style="699" customWidth="1"/>
    <col min="9231" max="9231" width="10.8515625" style="699" customWidth="1"/>
    <col min="9232" max="9236" width="9.7109375" style="699" customWidth="1"/>
    <col min="9237" max="9238" width="10.7109375" style="699" customWidth="1"/>
    <col min="9239" max="9239" width="15.421875" style="699" customWidth="1"/>
    <col min="9240" max="9247" width="15.140625" style="699" customWidth="1"/>
    <col min="9248" max="9472" width="12.57421875" style="699" customWidth="1"/>
    <col min="9473" max="9473" width="32.00390625" style="699" customWidth="1"/>
    <col min="9474" max="9483" width="9.7109375" style="699" customWidth="1"/>
    <col min="9484" max="9484" width="10.00390625" style="699" customWidth="1"/>
    <col min="9485" max="9485" width="11.57421875" style="699" customWidth="1"/>
    <col min="9486" max="9486" width="13.421875" style="699" customWidth="1"/>
    <col min="9487" max="9487" width="10.8515625" style="699" customWidth="1"/>
    <col min="9488" max="9492" width="9.7109375" style="699" customWidth="1"/>
    <col min="9493" max="9494" width="10.7109375" style="699" customWidth="1"/>
    <col min="9495" max="9495" width="15.421875" style="699" customWidth="1"/>
    <col min="9496" max="9503" width="15.140625" style="699" customWidth="1"/>
    <col min="9504" max="9728" width="12.57421875" style="699" customWidth="1"/>
    <col min="9729" max="9729" width="32.00390625" style="699" customWidth="1"/>
    <col min="9730" max="9739" width="9.7109375" style="699" customWidth="1"/>
    <col min="9740" max="9740" width="10.00390625" style="699" customWidth="1"/>
    <col min="9741" max="9741" width="11.57421875" style="699" customWidth="1"/>
    <col min="9742" max="9742" width="13.421875" style="699" customWidth="1"/>
    <col min="9743" max="9743" width="10.8515625" style="699" customWidth="1"/>
    <col min="9744" max="9748" width="9.7109375" style="699" customWidth="1"/>
    <col min="9749" max="9750" width="10.7109375" style="699" customWidth="1"/>
    <col min="9751" max="9751" width="15.421875" style="699" customWidth="1"/>
    <col min="9752" max="9759" width="15.140625" style="699" customWidth="1"/>
    <col min="9760" max="9984" width="12.57421875" style="699" customWidth="1"/>
    <col min="9985" max="9985" width="32.00390625" style="699" customWidth="1"/>
    <col min="9986" max="9995" width="9.7109375" style="699" customWidth="1"/>
    <col min="9996" max="9996" width="10.00390625" style="699" customWidth="1"/>
    <col min="9997" max="9997" width="11.57421875" style="699" customWidth="1"/>
    <col min="9998" max="9998" width="13.421875" style="699" customWidth="1"/>
    <col min="9999" max="9999" width="10.8515625" style="699" customWidth="1"/>
    <col min="10000" max="10004" width="9.7109375" style="699" customWidth="1"/>
    <col min="10005" max="10006" width="10.7109375" style="699" customWidth="1"/>
    <col min="10007" max="10007" width="15.421875" style="699" customWidth="1"/>
    <col min="10008" max="10015" width="15.140625" style="699" customWidth="1"/>
    <col min="10016" max="10240" width="12.57421875" style="699" customWidth="1"/>
    <col min="10241" max="10241" width="32.00390625" style="699" customWidth="1"/>
    <col min="10242" max="10251" width="9.7109375" style="699" customWidth="1"/>
    <col min="10252" max="10252" width="10.00390625" style="699" customWidth="1"/>
    <col min="10253" max="10253" width="11.57421875" style="699" customWidth="1"/>
    <col min="10254" max="10254" width="13.421875" style="699" customWidth="1"/>
    <col min="10255" max="10255" width="10.8515625" style="699" customWidth="1"/>
    <col min="10256" max="10260" width="9.7109375" style="699" customWidth="1"/>
    <col min="10261" max="10262" width="10.7109375" style="699" customWidth="1"/>
    <col min="10263" max="10263" width="15.421875" style="699" customWidth="1"/>
    <col min="10264" max="10271" width="15.140625" style="699" customWidth="1"/>
    <col min="10272" max="10496" width="12.57421875" style="699" customWidth="1"/>
    <col min="10497" max="10497" width="32.00390625" style="699" customWidth="1"/>
    <col min="10498" max="10507" width="9.7109375" style="699" customWidth="1"/>
    <col min="10508" max="10508" width="10.00390625" style="699" customWidth="1"/>
    <col min="10509" max="10509" width="11.57421875" style="699" customWidth="1"/>
    <col min="10510" max="10510" width="13.421875" style="699" customWidth="1"/>
    <col min="10511" max="10511" width="10.8515625" style="699" customWidth="1"/>
    <col min="10512" max="10516" width="9.7109375" style="699" customWidth="1"/>
    <col min="10517" max="10518" width="10.7109375" style="699" customWidth="1"/>
    <col min="10519" max="10519" width="15.421875" style="699" customWidth="1"/>
    <col min="10520" max="10527" width="15.140625" style="699" customWidth="1"/>
    <col min="10528" max="10752" width="12.57421875" style="699" customWidth="1"/>
    <col min="10753" max="10753" width="32.00390625" style="699" customWidth="1"/>
    <col min="10754" max="10763" width="9.7109375" style="699" customWidth="1"/>
    <col min="10764" max="10764" width="10.00390625" style="699" customWidth="1"/>
    <col min="10765" max="10765" width="11.57421875" style="699" customWidth="1"/>
    <col min="10766" max="10766" width="13.421875" style="699" customWidth="1"/>
    <col min="10767" max="10767" width="10.8515625" style="699" customWidth="1"/>
    <col min="10768" max="10772" width="9.7109375" style="699" customWidth="1"/>
    <col min="10773" max="10774" width="10.7109375" style="699" customWidth="1"/>
    <col min="10775" max="10775" width="15.421875" style="699" customWidth="1"/>
    <col min="10776" max="10783" width="15.140625" style="699" customWidth="1"/>
    <col min="10784" max="11008" width="12.57421875" style="699" customWidth="1"/>
    <col min="11009" max="11009" width="32.00390625" style="699" customWidth="1"/>
    <col min="11010" max="11019" width="9.7109375" style="699" customWidth="1"/>
    <col min="11020" max="11020" width="10.00390625" style="699" customWidth="1"/>
    <col min="11021" max="11021" width="11.57421875" style="699" customWidth="1"/>
    <col min="11022" max="11022" width="13.421875" style="699" customWidth="1"/>
    <col min="11023" max="11023" width="10.8515625" style="699" customWidth="1"/>
    <col min="11024" max="11028" width="9.7109375" style="699" customWidth="1"/>
    <col min="11029" max="11030" width="10.7109375" style="699" customWidth="1"/>
    <col min="11031" max="11031" width="15.421875" style="699" customWidth="1"/>
    <col min="11032" max="11039" width="15.140625" style="699" customWidth="1"/>
    <col min="11040" max="11264" width="12.57421875" style="699" customWidth="1"/>
    <col min="11265" max="11265" width="32.00390625" style="699" customWidth="1"/>
    <col min="11266" max="11275" width="9.7109375" style="699" customWidth="1"/>
    <col min="11276" max="11276" width="10.00390625" style="699" customWidth="1"/>
    <col min="11277" max="11277" width="11.57421875" style="699" customWidth="1"/>
    <col min="11278" max="11278" width="13.421875" style="699" customWidth="1"/>
    <col min="11279" max="11279" width="10.8515625" style="699" customWidth="1"/>
    <col min="11280" max="11284" width="9.7109375" style="699" customWidth="1"/>
    <col min="11285" max="11286" width="10.7109375" style="699" customWidth="1"/>
    <col min="11287" max="11287" width="15.421875" style="699" customWidth="1"/>
    <col min="11288" max="11295" width="15.140625" style="699" customWidth="1"/>
    <col min="11296" max="11520" width="12.57421875" style="699" customWidth="1"/>
    <col min="11521" max="11521" width="32.00390625" style="699" customWidth="1"/>
    <col min="11522" max="11531" width="9.7109375" style="699" customWidth="1"/>
    <col min="11532" max="11532" width="10.00390625" style="699" customWidth="1"/>
    <col min="11533" max="11533" width="11.57421875" style="699" customWidth="1"/>
    <col min="11534" max="11534" width="13.421875" style="699" customWidth="1"/>
    <col min="11535" max="11535" width="10.8515625" style="699" customWidth="1"/>
    <col min="11536" max="11540" width="9.7109375" style="699" customWidth="1"/>
    <col min="11541" max="11542" width="10.7109375" style="699" customWidth="1"/>
    <col min="11543" max="11543" width="15.421875" style="699" customWidth="1"/>
    <col min="11544" max="11551" width="15.140625" style="699" customWidth="1"/>
    <col min="11552" max="11776" width="12.57421875" style="699" customWidth="1"/>
    <col min="11777" max="11777" width="32.00390625" style="699" customWidth="1"/>
    <col min="11778" max="11787" width="9.7109375" style="699" customWidth="1"/>
    <col min="11788" max="11788" width="10.00390625" style="699" customWidth="1"/>
    <col min="11789" max="11789" width="11.57421875" style="699" customWidth="1"/>
    <col min="11790" max="11790" width="13.421875" style="699" customWidth="1"/>
    <col min="11791" max="11791" width="10.8515625" style="699" customWidth="1"/>
    <col min="11792" max="11796" width="9.7109375" style="699" customWidth="1"/>
    <col min="11797" max="11798" width="10.7109375" style="699" customWidth="1"/>
    <col min="11799" max="11799" width="15.421875" style="699" customWidth="1"/>
    <col min="11800" max="11807" width="15.140625" style="699" customWidth="1"/>
    <col min="11808" max="12032" width="12.57421875" style="699" customWidth="1"/>
    <col min="12033" max="12033" width="32.00390625" style="699" customWidth="1"/>
    <col min="12034" max="12043" width="9.7109375" style="699" customWidth="1"/>
    <col min="12044" max="12044" width="10.00390625" style="699" customWidth="1"/>
    <col min="12045" max="12045" width="11.57421875" style="699" customWidth="1"/>
    <col min="12046" max="12046" width="13.421875" style="699" customWidth="1"/>
    <col min="12047" max="12047" width="10.8515625" style="699" customWidth="1"/>
    <col min="12048" max="12052" width="9.7109375" style="699" customWidth="1"/>
    <col min="12053" max="12054" width="10.7109375" style="699" customWidth="1"/>
    <col min="12055" max="12055" width="15.421875" style="699" customWidth="1"/>
    <col min="12056" max="12063" width="15.140625" style="699" customWidth="1"/>
    <col min="12064" max="12288" width="12.57421875" style="699" customWidth="1"/>
    <col min="12289" max="12289" width="32.00390625" style="699" customWidth="1"/>
    <col min="12290" max="12299" width="9.7109375" style="699" customWidth="1"/>
    <col min="12300" max="12300" width="10.00390625" style="699" customWidth="1"/>
    <col min="12301" max="12301" width="11.57421875" style="699" customWidth="1"/>
    <col min="12302" max="12302" width="13.421875" style="699" customWidth="1"/>
    <col min="12303" max="12303" width="10.8515625" style="699" customWidth="1"/>
    <col min="12304" max="12308" width="9.7109375" style="699" customWidth="1"/>
    <col min="12309" max="12310" width="10.7109375" style="699" customWidth="1"/>
    <col min="12311" max="12311" width="15.421875" style="699" customWidth="1"/>
    <col min="12312" max="12319" width="15.140625" style="699" customWidth="1"/>
    <col min="12320" max="12544" width="12.57421875" style="699" customWidth="1"/>
    <col min="12545" max="12545" width="32.00390625" style="699" customWidth="1"/>
    <col min="12546" max="12555" width="9.7109375" style="699" customWidth="1"/>
    <col min="12556" max="12556" width="10.00390625" style="699" customWidth="1"/>
    <col min="12557" max="12557" width="11.57421875" style="699" customWidth="1"/>
    <col min="12558" max="12558" width="13.421875" style="699" customWidth="1"/>
    <col min="12559" max="12559" width="10.8515625" style="699" customWidth="1"/>
    <col min="12560" max="12564" width="9.7109375" style="699" customWidth="1"/>
    <col min="12565" max="12566" width="10.7109375" style="699" customWidth="1"/>
    <col min="12567" max="12567" width="15.421875" style="699" customWidth="1"/>
    <col min="12568" max="12575" width="15.140625" style="699" customWidth="1"/>
    <col min="12576" max="12800" width="12.57421875" style="699" customWidth="1"/>
    <col min="12801" max="12801" width="32.00390625" style="699" customWidth="1"/>
    <col min="12802" max="12811" width="9.7109375" style="699" customWidth="1"/>
    <col min="12812" max="12812" width="10.00390625" style="699" customWidth="1"/>
    <col min="12813" max="12813" width="11.57421875" style="699" customWidth="1"/>
    <col min="12814" max="12814" width="13.421875" style="699" customWidth="1"/>
    <col min="12815" max="12815" width="10.8515625" style="699" customWidth="1"/>
    <col min="12816" max="12820" width="9.7109375" style="699" customWidth="1"/>
    <col min="12821" max="12822" width="10.7109375" style="699" customWidth="1"/>
    <col min="12823" max="12823" width="15.421875" style="699" customWidth="1"/>
    <col min="12824" max="12831" width="15.140625" style="699" customWidth="1"/>
    <col min="12832" max="13056" width="12.57421875" style="699" customWidth="1"/>
    <col min="13057" max="13057" width="32.00390625" style="699" customWidth="1"/>
    <col min="13058" max="13067" width="9.7109375" style="699" customWidth="1"/>
    <col min="13068" max="13068" width="10.00390625" style="699" customWidth="1"/>
    <col min="13069" max="13069" width="11.57421875" style="699" customWidth="1"/>
    <col min="13070" max="13070" width="13.421875" style="699" customWidth="1"/>
    <col min="13071" max="13071" width="10.8515625" style="699" customWidth="1"/>
    <col min="13072" max="13076" width="9.7109375" style="699" customWidth="1"/>
    <col min="13077" max="13078" width="10.7109375" style="699" customWidth="1"/>
    <col min="13079" max="13079" width="15.421875" style="699" customWidth="1"/>
    <col min="13080" max="13087" width="15.140625" style="699" customWidth="1"/>
    <col min="13088" max="13312" width="12.57421875" style="699" customWidth="1"/>
    <col min="13313" max="13313" width="32.00390625" style="699" customWidth="1"/>
    <col min="13314" max="13323" width="9.7109375" style="699" customWidth="1"/>
    <col min="13324" max="13324" width="10.00390625" style="699" customWidth="1"/>
    <col min="13325" max="13325" width="11.57421875" style="699" customWidth="1"/>
    <col min="13326" max="13326" width="13.421875" style="699" customWidth="1"/>
    <col min="13327" max="13327" width="10.8515625" style="699" customWidth="1"/>
    <col min="13328" max="13332" width="9.7109375" style="699" customWidth="1"/>
    <col min="13333" max="13334" width="10.7109375" style="699" customWidth="1"/>
    <col min="13335" max="13335" width="15.421875" style="699" customWidth="1"/>
    <col min="13336" max="13343" width="15.140625" style="699" customWidth="1"/>
    <col min="13344" max="13568" width="12.57421875" style="699" customWidth="1"/>
    <col min="13569" max="13569" width="32.00390625" style="699" customWidth="1"/>
    <col min="13570" max="13579" width="9.7109375" style="699" customWidth="1"/>
    <col min="13580" max="13580" width="10.00390625" style="699" customWidth="1"/>
    <col min="13581" max="13581" width="11.57421875" style="699" customWidth="1"/>
    <col min="13582" max="13582" width="13.421875" style="699" customWidth="1"/>
    <col min="13583" max="13583" width="10.8515625" style="699" customWidth="1"/>
    <col min="13584" max="13588" width="9.7109375" style="699" customWidth="1"/>
    <col min="13589" max="13590" width="10.7109375" style="699" customWidth="1"/>
    <col min="13591" max="13591" width="15.421875" style="699" customWidth="1"/>
    <col min="13592" max="13599" width="15.140625" style="699" customWidth="1"/>
    <col min="13600" max="13824" width="12.57421875" style="699" customWidth="1"/>
    <col min="13825" max="13825" width="32.00390625" style="699" customWidth="1"/>
    <col min="13826" max="13835" width="9.7109375" style="699" customWidth="1"/>
    <col min="13836" max="13836" width="10.00390625" style="699" customWidth="1"/>
    <col min="13837" max="13837" width="11.57421875" style="699" customWidth="1"/>
    <col min="13838" max="13838" width="13.421875" style="699" customWidth="1"/>
    <col min="13839" max="13839" width="10.8515625" style="699" customWidth="1"/>
    <col min="13840" max="13844" width="9.7109375" style="699" customWidth="1"/>
    <col min="13845" max="13846" width="10.7109375" style="699" customWidth="1"/>
    <col min="13847" max="13847" width="15.421875" style="699" customWidth="1"/>
    <col min="13848" max="13855" width="15.140625" style="699" customWidth="1"/>
    <col min="13856" max="14080" width="12.57421875" style="699" customWidth="1"/>
    <col min="14081" max="14081" width="32.00390625" style="699" customWidth="1"/>
    <col min="14082" max="14091" width="9.7109375" style="699" customWidth="1"/>
    <col min="14092" max="14092" width="10.00390625" style="699" customWidth="1"/>
    <col min="14093" max="14093" width="11.57421875" style="699" customWidth="1"/>
    <col min="14094" max="14094" width="13.421875" style="699" customWidth="1"/>
    <col min="14095" max="14095" width="10.8515625" style="699" customWidth="1"/>
    <col min="14096" max="14100" width="9.7109375" style="699" customWidth="1"/>
    <col min="14101" max="14102" width="10.7109375" style="699" customWidth="1"/>
    <col min="14103" max="14103" width="15.421875" style="699" customWidth="1"/>
    <col min="14104" max="14111" width="15.140625" style="699" customWidth="1"/>
    <col min="14112" max="14336" width="12.57421875" style="699" customWidth="1"/>
    <col min="14337" max="14337" width="32.00390625" style="699" customWidth="1"/>
    <col min="14338" max="14347" width="9.7109375" style="699" customWidth="1"/>
    <col min="14348" max="14348" width="10.00390625" style="699" customWidth="1"/>
    <col min="14349" max="14349" width="11.57421875" style="699" customWidth="1"/>
    <col min="14350" max="14350" width="13.421875" style="699" customWidth="1"/>
    <col min="14351" max="14351" width="10.8515625" style="699" customWidth="1"/>
    <col min="14352" max="14356" width="9.7109375" style="699" customWidth="1"/>
    <col min="14357" max="14358" width="10.7109375" style="699" customWidth="1"/>
    <col min="14359" max="14359" width="15.421875" style="699" customWidth="1"/>
    <col min="14360" max="14367" width="15.140625" style="699" customWidth="1"/>
    <col min="14368" max="14592" width="12.57421875" style="699" customWidth="1"/>
    <col min="14593" max="14593" width="32.00390625" style="699" customWidth="1"/>
    <col min="14594" max="14603" width="9.7109375" style="699" customWidth="1"/>
    <col min="14604" max="14604" width="10.00390625" style="699" customWidth="1"/>
    <col min="14605" max="14605" width="11.57421875" style="699" customWidth="1"/>
    <col min="14606" max="14606" width="13.421875" style="699" customWidth="1"/>
    <col min="14607" max="14607" width="10.8515625" style="699" customWidth="1"/>
    <col min="14608" max="14612" width="9.7109375" style="699" customWidth="1"/>
    <col min="14613" max="14614" width="10.7109375" style="699" customWidth="1"/>
    <col min="14615" max="14615" width="15.421875" style="699" customWidth="1"/>
    <col min="14616" max="14623" width="15.140625" style="699" customWidth="1"/>
    <col min="14624" max="14848" width="12.57421875" style="699" customWidth="1"/>
    <col min="14849" max="14849" width="32.00390625" style="699" customWidth="1"/>
    <col min="14850" max="14859" width="9.7109375" style="699" customWidth="1"/>
    <col min="14860" max="14860" width="10.00390625" style="699" customWidth="1"/>
    <col min="14861" max="14861" width="11.57421875" style="699" customWidth="1"/>
    <col min="14862" max="14862" width="13.421875" style="699" customWidth="1"/>
    <col min="14863" max="14863" width="10.8515625" style="699" customWidth="1"/>
    <col min="14864" max="14868" width="9.7109375" style="699" customWidth="1"/>
    <col min="14869" max="14870" width="10.7109375" style="699" customWidth="1"/>
    <col min="14871" max="14871" width="15.421875" style="699" customWidth="1"/>
    <col min="14872" max="14879" width="15.140625" style="699" customWidth="1"/>
    <col min="14880" max="15104" width="12.57421875" style="699" customWidth="1"/>
    <col min="15105" max="15105" width="32.00390625" style="699" customWidth="1"/>
    <col min="15106" max="15115" width="9.7109375" style="699" customWidth="1"/>
    <col min="15116" max="15116" width="10.00390625" style="699" customWidth="1"/>
    <col min="15117" max="15117" width="11.57421875" style="699" customWidth="1"/>
    <col min="15118" max="15118" width="13.421875" style="699" customWidth="1"/>
    <col min="15119" max="15119" width="10.8515625" style="699" customWidth="1"/>
    <col min="15120" max="15124" width="9.7109375" style="699" customWidth="1"/>
    <col min="15125" max="15126" width="10.7109375" style="699" customWidth="1"/>
    <col min="15127" max="15127" width="15.421875" style="699" customWidth="1"/>
    <col min="15128" max="15135" width="15.140625" style="699" customWidth="1"/>
    <col min="15136" max="15360" width="12.57421875" style="699" customWidth="1"/>
    <col min="15361" max="15361" width="32.00390625" style="699" customWidth="1"/>
    <col min="15362" max="15371" width="9.7109375" style="699" customWidth="1"/>
    <col min="15372" max="15372" width="10.00390625" style="699" customWidth="1"/>
    <col min="15373" max="15373" width="11.57421875" style="699" customWidth="1"/>
    <col min="15374" max="15374" width="13.421875" style="699" customWidth="1"/>
    <col min="15375" max="15375" width="10.8515625" style="699" customWidth="1"/>
    <col min="15376" max="15380" width="9.7109375" style="699" customWidth="1"/>
    <col min="15381" max="15382" width="10.7109375" style="699" customWidth="1"/>
    <col min="15383" max="15383" width="15.421875" style="699" customWidth="1"/>
    <col min="15384" max="15391" width="15.140625" style="699" customWidth="1"/>
    <col min="15392" max="15616" width="12.57421875" style="699" customWidth="1"/>
    <col min="15617" max="15617" width="32.00390625" style="699" customWidth="1"/>
    <col min="15618" max="15627" width="9.7109375" style="699" customWidth="1"/>
    <col min="15628" max="15628" width="10.00390625" style="699" customWidth="1"/>
    <col min="15629" max="15629" width="11.57421875" style="699" customWidth="1"/>
    <col min="15630" max="15630" width="13.421875" style="699" customWidth="1"/>
    <col min="15631" max="15631" width="10.8515625" style="699" customWidth="1"/>
    <col min="15632" max="15636" width="9.7109375" style="699" customWidth="1"/>
    <col min="15637" max="15638" width="10.7109375" style="699" customWidth="1"/>
    <col min="15639" max="15639" width="15.421875" style="699" customWidth="1"/>
    <col min="15640" max="15647" width="15.140625" style="699" customWidth="1"/>
    <col min="15648" max="15872" width="12.57421875" style="699" customWidth="1"/>
    <col min="15873" max="15873" width="32.00390625" style="699" customWidth="1"/>
    <col min="15874" max="15883" width="9.7109375" style="699" customWidth="1"/>
    <col min="15884" max="15884" width="10.00390625" style="699" customWidth="1"/>
    <col min="15885" max="15885" width="11.57421875" style="699" customWidth="1"/>
    <col min="15886" max="15886" width="13.421875" style="699" customWidth="1"/>
    <col min="15887" max="15887" width="10.8515625" style="699" customWidth="1"/>
    <col min="15888" max="15892" width="9.7109375" style="699" customWidth="1"/>
    <col min="15893" max="15894" width="10.7109375" style="699" customWidth="1"/>
    <col min="15895" max="15895" width="15.421875" style="699" customWidth="1"/>
    <col min="15896" max="15903" width="15.140625" style="699" customWidth="1"/>
    <col min="15904" max="16128" width="12.57421875" style="699" customWidth="1"/>
    <col min="16129" max="16129" width="32.00390625" style="699" customWidth="1"/>
    <col min="16130" max="16139" width="9.7109375" style="699" customWidth="1"/>
    <col min="16140" max="16140" width="10.00390625" style="699" customWidth="1"/>
    <col min="16141" max="16141" width="11.57421875" style="699" customWidth="1"/>
    <col min="16142" max="16142" width="13.421875" style="699" customWidth="1"/>
    <col min="16143" max="16143" width="10.8515625" style="699" customWidth="1"/>
    <col min="16144" max="16148" width="9.7109375" style="699" customWidth="1"/>
    <col min="16149" max="16150" width="10.7109375" style="699" customWidth="1"/>
    <col min="16151" max="16151" width="15.421875" style="699" customWidth="1"/>
    <col min="16152" max="16159" width="15.140625" style="699" customWidth="1"/>
    <col min="16160" max="16384" width="12.57421875" style="699" customWidth="1"/>
  </cols>
  <sheetData>
    <row r="1" ht="18" customHeight="1">
      <c r="A1" s="1207" t="s">
        <v>1053</v>
      </c>
    </row>
    <row r="2" spans="1:24" s="704" customFormat="1" ht="24.75" customHeight="1">
      <c r="A2" s="1344" t="s">
        <v>859</v>
      </c>
      <c r="B2" s="1344"/>
      <c r="C2" s="1344"/>
      <c r="D2" s="1344"/>
      <c r="E2" s="1344"/>
      <c r="F2" s="1344"/>
      <c r="G2" s="1344"/>
      <c r="H2" s="1344"/>
      <c r="I2" s="1344"/>
      <c r="J2" s="1344"/>
      <c r="K2" s="1344"/>
      <c r="L2" s="1344"/>
      <c r="M2" s="1344"/>
      <c r="N2" s="1344"/>
      <c r="O2" s="1344"/>
      <c r="P2" s="1344"/>
      <c r="Q2" s="1344"/>
      <c r="R2" s="1344"/>
      <c r="S2" s="1344"/>
      <c r="T2" s="1344"/>
      <c r="U2" s="1344"/>
      <c r="V2" s="1344"/>
      <c r="W2" s="1344"/>
      <c r="X2" s="873"/>
    </row>
    <row r="3" spans="1:23" ht="26.25" customHeight="1">
      <c r="A3" s="874">
        <v>44439</v>
      </c>
      <c r="B3" s="875"/>
      <c r="C3" s="876"/>
      <c r="D3" s="876"/>
      <c r="E3" s="876"/>
      <c r="F3" s="876"/>
      <c r="G3" s="876"/>
      <c r="H3" s="876"/>
      <c r="I3" s="876"/>
      <c r="J3" s="876"/>
      <c r="K3" s="876"/>
      <c r="L3" s="876"/>
      <c r="M3" s="876"/>
      <c r="N3" s="876"/>
      <c r="O3" s="876"/>
      <c r="P3" s="876"/>
      <c r="Q3" s="876"/>
      <c r="R3" s="876"/>
      <c r="S3" s="876"/>
      <c r="T3" s="876"/>
      <c r="U3" s="876"/>
      <c r="V3" s="876"/>
      <c r="W3" s="876"/>
    </row>
    <row r="4" spans="1:23" ht="23.25" customHeight="1">
      <c r="A4" s="1354" t="s">
        <v>70</v>
      </c>
      <c r="B4" s="1354"/>
      <c r="C4" s="1354"/>
      <c r="D4" s="1354"/>
      <c r="E4" s="1354"/>
      <c r="F4" s="1354"/>
      <c r="G4" s="1354"/>
      <c r="H4" s="1354"/>
      <c r="I4" s="1354"/>
      <c r="J4" s="1354"/>
      <c r="K4" s="1354"/>
      <c r="L4" s="1354"/>
      <c r="M4" s="1354"/>
      <c r="N4" s="1354"/>
      <c r="O4" s="1354"/>
      <c r="P4" s="1354"/>
      <c r="Q4" s="1354"/>
      <c r="R4" s="1354"/>
      <c r="S4" s="1354"/>
      <c r="T4" s="1354"/>
      <c r="U4" s="1354"/>
      <c r="V4" s="1354"/>
      <c r="W4" s="1354"/>
    </row>
    <row r="5" spans="1:23" ht="9" customHeight="1" thickBot="1">
      <c r="A5" s="1355"/>
      <c r="B5" s="1355"/>
      <c r="C5" s="1355"/>
      <c r="D5" s="1355"/>
      <c r="E5" s="1355"/>
      <c r="F5" s="1355"/>
      <c r="G5" s="1355"/>
      <c r="H5" s="1355"/>
      <c r="I5" s="1355"/>
      <c r="J5" s="1355"/>
      <c r="K5" s="1355"/>
      <c r="L5" s="1355"/>
      <c r="M5" s="1355"/>
      <c r="N5" s="1355"/>
      <c r="O5" s="1355"/>
      <c r="P5" s="1355"/>
      <c r="Q5" s="1355"/>
      <c r="R5" s="1355"/>
      <c r="S5" s="1355"/>
      <c r="T5" s="1355"/>
      <c r="U5" s="1355"/>
      <c r="V5" s="1355"/>
      <c r="W5" s="1355"/>
    </row>
    <row r="6" spans="1:24" s="707" customFormat="1" ht="12.75" customHeight="1">
      <c r="A6" s="705"/>
      <c r="B6" s="705"/>
      <c r="C6" s="705"/>
      <c r="D6" s="705"/>
      <c r="E6" s="705"/>
      <c r="F6" s="705"/>
      <c r="G6" s="705"/>
      <c r="H6" s="705"/>
      <c r="I6" s="705"/>
      <c r="J6" s="705"/>
      <c r="K6" s="705"/>
      <c r="L6" s="705"/>
      <c r="M6" s="705"/>
      <c r="N6" s="705"/>
      <c r="O6" s="705"/>
      <c r="P6" s="705"/>
      <c r="Q6" s="705"/>
      <c r="R6" s="705"/>
      <c r="S6" s="705"/>
      <c r="T6" s="705"/>
      <c r="U6" s="705"/>
      <c r="V6" s="705"/>
      <c r="W6" s="1356" t="s">
        <v>860</v>
      </c>
      <c r="X6" s="877"/>
    </row>
    <row r="7" spans="1:24" s="707" customFormat="1" ht="15">
      <c r="A7" s="708"/>
      <c r="B7" s="1359" t="s">
        <v>861</v>
      </c>
      <c r="C7" s="1359"/>
      <c r="D7" s="1359"/>
      <c r="E7" s="1359"/>
      <c r="F7" s="1359"/>
      <c r="G7" s="1359"/>
      <c r="H7" s="1359"/>
      <c r="I7" s="1359"/>
      <c r="J7" s="1359"/>
      <c r="K7" s="1359"/>
      <c r="L7" s="1359"/>
      <c r="M7" s="1359"/>
      <c r="N7" s="1359"/>
      <c r="O7" s="1359"/>
      <c r="P7" s="1359"/>
      <c r="Q7" s="1359"/>
      <c r="R7" s="1359"/>
      <c r="S7" s="1359"/>
      <c r="T7" s="1359"/>
      <c r="U7" s="1359"/>
      <c r="V7" s="1359"/>
      <c r="W7" s="1357"/>
      <c r="X7" s="877"/>
    </row>
    <row r="8" spans="1:24" s="707" customFormat="1" ht="17.25" customHeight="1">
      <c r="A8" s="878"/>
      <c r="B8" s="879"/>
      <c r="C8" s="879"/>
      <c r="D8" s="879"/>
      <c r="E8" s="879"/>
      <c r="F8" s="879"/>
      <c r="G8" s="879"/>
      <c r="H8" s="879"/>
      <c r="I8" s="879"/>
      <c r="J8" s="879"/>
      <c r="K8" s="879"/>
      <c r="L8" s="879"/>
      <c r="M8" s="879"/>
      <c r="N8" s="879"/>
      <c r="O8" s="879"/>
      <c r="P8" s="879"/>
      <c r="Q8" s="879"/>
      <c r="R8" s="879"/>
      <c r="S8" s="879"/>
      <c r="T8" s="879"/>
      <c r="U8" s="1360" t="s">
        <v>862</v>
      </c>
      <c r="V8" s="1360" t="s">
        <v>863</v>
      </c>
      <c r="W8" s="1357"/>
      <c r="X8" s="877"/>
    </row>
    <row r="9" spans="1:24" s="707" customFormat="1" ht="18" customHeight="1">
      <c r="A9" s="880" t="s">
        <v>717</v>
      </c>
      <c r="B9" s="1352" t="s">
        <v>864</v>
      </c>
      <c r="C9" s="1352"/>
      <c r="D9" s="1352"/>
      <c r="E9" s="1352"/>
      <c r="F9" s="1352"/>
      <c r="G9" s="1352"/>
      <c r="H9" s="1352"/>
      <c r="I9" s="1352"/>
      <c r="J9" s="1352"/>
      <c r="K9" s="1352"/>
      <c r="L9" s="1350" t="s">
        <v>865</v>
      </c>
      <c r="M9" s="1350" t="s">
        <v>866</v>
      </c>
      <c r="N9" s="1350" t="s">
        <v>867</v>
      </c>
      <c r="O9" s="1350" t="s">
        <v>868</v>
      </c>
      <c r="P9" s="1352" t="s">
        <v>864</v>
      </c>
      <c r="Q9" s="1352"/>
      <c r="R9" s="1352"/>
      <c r="S9" s="1352"/>
      <c r="T9" s="1352"/>
      <c r="U9" s="1360"/>
      <c r="V9" s="1360"/>
      <c r="W9" s="1357"/>
      <c r="X9" s="877"/>
    </row>
    <row r="10" spans="1:24" s="707" customFormat="1" ht="18" customHeight="1">
      <c r="A10" s="708"/>
      <c r="B10" s="1353"/>
      <c r="C10" s="1353"/>
      <c r="D10" s="1353"/>
      <c r="E10" s="1353"/>
      <c r="F10" s="1353"/>
      <c r="G10" s="1353"/>
      <c r="H10" s="1353"/>
      <c r="I10" s="1353"/>
      <c r="J10" s="1353"/>
      <c r="K10" s="1353"/>
      <c r="L10" s="1350"/>
      <c r="M10" s="1350"/>
      <c r="N10" s="1350"/>
      <c r="O10" s="1350"/>
      <c r="P10" s="1353"/>
      <c r="Q10" s="1353"/>
      <c r="R10" s="1353"/>
      <c r="S10" s="1353"/>
      <c r="T10" s="1353"/>
      <c r="U10" s="1360"/>
      <c r="V10" s="1360"/>
      <c r="W10" s="1357"/>
      <c r="X10" s="877"/>
    </row>
    <row r="11" spans="1:24" s="707" customFormat="1" ht="21" customHeight="1" thickBot="1">
      <c r="A11" s="881"/>
      <c r="B11" s="882">
        <v>0</v>
      </c>
      <c r="C11" s="882">
        <v>0.2</v>
      </c>
      <c r="D11" s="882">
        <v>0.25</v>
      </c>
      <c r="E11" s="882">
        <v>0.5</v>
      </c>
      <c r="F11" s="882">
        <v>0.75</v>
      </c>
      <c r="G11" s="882">
        <v>1</v>
      </c>
      <c r="H11" s="882">
        <v>1.25</v>
      </c>
      <c r="I11" s="882">
        <v>1.5</v>
      </c>
      <c r="J11" s="882">
        <v>2</v>
      </c>
      <c r="K11" s="882">
        <v>2.5</v>
      </c>
      <c r="L11" s="1351"/>
      <c r="M11" s="1351"/>
      <c r="N11" s="1351"/>
      <c r="O11" s="1351"/>
      <c r="P11" s="882">
        <v>3</v>
      </c>
      <c r="Q11" s="882">
        <v>4</v>
      </c>
      <c r="R11" s="882">
        <v>5</v>
      </c>
      <c r="S11" s="882">
        <v>7.5</v>
      </c>
      <c r="T11" s="882">
        <v>10</v>
      </c>
      <c r="U11" s="1361"/>
      <c r="V11" s="1361"/>
      <c r="W11" s="1358"/>
      <c r="X11" s="877"/>
    </row>
    <row r="12" spans="1:23" ht="9" customHeight="1">
      <c r="A12" s="730"/>
      <c r="B12" s="718"/>
      <c r="C12" s="718"/>
      <c r="D12" s="718"/>
      <c r="E12" s="718"/>
      <c r="F12" s="718"/>
      <c r="G12" s="718"/>
      <c r="H12" s="718"/>
      <c r="I12" s="718"/>
      <c r="J12" s="718"/>
      <c r="K12" s="718"/>
      <c r="L12" s="718"/>
      <c r="M12" s="718"/>
      <c r="N12" s="718"/>
      <c r="O12" s="718"/>
      <c r="P12" s="718"/>
      <c r="Q12" s="718"/>
      <c r="R12" s="718"/>
      <c r="S12" s="718"/>
      <c r="T12" s="718"/>
      <c r="U12" s="718"/>
      <c r="V12" s="718"/>
      <c r="W12" s="718"/>
    </row>
    <row r="13" spans="1:25" ht="20.1" customHeight="1">
      <c r="A13" s="720" t="s">
        <v>28</v>
      </c>
      <c r="B13" s="883">
        <v>0</v>
      </c>
      <c r="C13" s="883">
        <v>56892.86</v>
      </c>
      <c r="D13" s="883">
        <v>0</v>
      </c>
      <c r="E13" s="883">
        <v>218.02</v>
      </c>
      <c r="F13" s="883">
        <v>0</v>
      </c>
      <c r="G13" s="883">
        <v>1411670.79</v>
      </c>
      <c r="H13" s="883">
        <v>68784.61</v>
      </c>
      <c r="I13" s="883">
        <v>540553.24</v>
      </c>
      <c r="J13" s="883">
        <v>0</v>
      </c>
      <c r="K13" s="883">
        <v>358548.16</v>
      </c>
      <c r="L13" s="883">
        <v>0</v>
      </c>
      <c r="M13" s="883">
        <v>0</v>
      </c>
      <c r="N13" s="883">
        <v>0</v>
      </c>
      <c r="O13" s="883">
        <v>0</v>
      </c>
      <c r="P13" s="883">
        <v>0</v>
      </c>
      <c r="Q13" s="883">
        <v>2866.86</v>
      </c>
      <c r="R13" s="883">
        <v>14401.19</v>
      </c>
      <c r="S13" s="883">
        <v>0</v>
      </c>
      <c r="T13" s="883">
        <v>383715.44</v>
      </c>
      <c r="U13" s="884">
        <v>2837651.17</v>
      </c>
      <c r="V13" s="884">
        <v>35221.13</v>
      </c>
      <c r="W13" s="884">
        <v>2802430.04</v>
      </c>
      <c r="X13" s="885"/>
      <c r="Y13" s="886"/>
    </row>
    <row r="14" spans="1:25" ht="20.1" customHeight="1">
      <c r="A14" s="720" t="s">
        <v>29</v>
      </c>
      <c r="B14" s="883">
        <v>0</v>
      </c>
      <c r="C14" s="883">
        <v>25432.76</v>
      </c>
      <c r="D14" s="883">
        <v>0</v>
      </c>
      <c r="E14" s="883">
        <v>17.26</v>
      </c>
      <c r="F14" s="883">
        <v>0</v>
      </c>
      <c r="G14" s="883">
        <v>2691883.65</v>
      </c>
      <c r="H14" s="883">
        <v>55729.33</v>
      </c>
      <c r="I14" s="883">
        <v>1653.81</v>
      </c>
      <c r="J14" s="883">
        <v>0</v>
      </c>
      <c r="K14" s="883">
        <v>448.19</v>
      </c>
      <c r="L14" s="883">
        <v>0</v>
      </c>
      <c r="M14" s="883">
        <v>0</v>
      </c>
      <c r="N14" s="883">
        <v>0</v>
      </c>
      <c r="O14" s="883">
        <v>0</v>
      </c>
      <c r="P14" s="883">
        <v>0</v>
      </c>
      <c r="Q14" s="883">
        <v>0</v>
      </c>
      <c r="R14" s="883">
        <v>93254.98</v>
      </c>
      <c r="S14" s="883">
        <v>0</v>
      </c>
      <c r="T14" s="883">
        <v>314456.87</v>
      </c>
      <c r="U14" s="884">
        <v>3182876.85</v>
      </c>
      <c r="V14" s="884">
        <v>85555.79</v>
      </c>
      <c r="W14" s="884">
        <v>3097321.06</v>
      </c>
      <c r="X14" s="885"/>
      <c r="Y14" s="886"/>
    </row>
    <row r="15" spans="1:25" ht="20.1" customHeight="1">
      <c r="A15" s="720" t="s">
        <v>30</v>
      </c>
      <c r="B15" s="883">
        <v>0</v>
      </c>
      <c r="C15" s="883">
        <v>5403.86</v>
      </c>
      <c r="D15" s="883">
        <v>0</v>
      </c>
      <c r="E15" s="883">
        <v>6.23</v>
      </c>
      <c r="F15" s="883">
        <v>0</v>
      </c>
      <c r="G15" s="883">
        <v>1831831.23</v>
      </c>
      <c r="H15" s="883">
        <v>28462.67</v>
      </c>
      <c r="I15" s="883">
        <v>9384.67</v>
      </c>
      <c r="J15" s="883">
        <v>0</v>
      </c>
      <c r="K15" s="883">
        <v>289.17</v>
      </c>
      <c r="L15" s="883">
        <v>0</v>
      </c>
      <c r="M15" s="883">
        <v>0</v>
      </c>
      <c r="N15" s="883">
        <v>0</v>
      </c>
      <c r="O15" s="883">
        <v>0</v>
      </c>
      <c r="P15" s="883">
        <v>167.76</v>
      </c>
      <c r="Q15" s="883">
        <v>0</v>
      </c>
      <c r="R15" s="883">
        <v>4121.89</v>
      </c>
      <c r="S15" s="883">
        <v>0</v>
      </c>
      <c r="T15" s="883">
        <v>28331.8</v>
      </c>
      <c r="U15" s="884">
        <v>1907999.2799999998</v>
      </c>
      <c r="V15" s="884">
        <v>11468.72</v>
      </c>
      <c r="W15" s="884">
        <v>1896530.5599999998</v>
      </c>
      <c r="X15" s="885"/>
      <c r="Y15" s="886"/>
    </row>
    <row r="16" spans="1:25" ht="20.1" customHeight="1">
      <c r="A16" s="887" t="s">
        <v>31</v>
      </c>
      <c r="B16" s="883">
        <v>0</v>
      </c>
      <c r="C16" s="883">
        <v>0</v>
      </c>
      <c r="D16" s="883">
        <v>0</v>
      </c>
      <c r="E16" s="883">
        <v>100386.53</v>
      </c>
      <c r="F16" s="883">
        <v>5437.01</v>
      </c>
      <c r="G16" s="883">
        <v>680649.15</v>
      </c>
      <c r="H16" s="883">
        <v>20133.41</v>
      </c>
      <c r="I16" s="883">
        <v>38674.57</v>
      </c>
      <c r="J16" s="883">
        <v>0</v>
      </c>
      <c r="K16" s="883">
        <v>70.6</v>
      </c>
      <c r="L16" s="883">
        <v>0</v>
      </c>
      <c r="M16" s="883">
        <v>0</v>
      </c>
      <c r="N16" s="883">
        <v>0</v>
      </c>
      <c r="O16" s="883">
        <v>0</v>
      </c>
      <c r="P16" s="883">
        <v>0</v>
      </c>
      <c r="Q16" s="883">
        <v>0</v>
      </c>
      <c r="R16" s="883">
        <v>87765.93</v>
      </c>
      <c r="S16" s="883">
        <v>0</v>
      </c>
      <c r="T16" s="883">
        <v>333852.88</v>
      </c>
      <c r="U16" s="884">
        <v>1266970.08</v>
      </c>
      <c r="V16" s="884">
        <v>81764.37</v>
      </c>
      <c r="W16" s="884">
        <v>1185205.71</v>
      </c>
      <c r="X16" s="885"/>
      <c r="Y16" s="886"/>
    </row>
    <row r="17" spans="1:25" ht="20.1" customHeight="1">
      <c r="A17" s="720" t="s">
        <v>32</v>
      </c>
      <c r="B17" s="883">
        <v>0</v>
      </c>
      <c r="C17" s="883">
        <v>3698.48</v>
      </c>
      <c r="D17" s="883">
        <v>0</v>
      </c>
      <c r="E17" s="883">
        <v>0</v>
      </c>
      <c r="F17" s="883">
        <v>0</v>
      </c>
      <c r="G17" s="883">
        <v>209055.94999999998</v>
      </c>
      <c r="H17" s="883">
        <v>1631.82</v>
      </c>
      <c r="I17" s="883">
        <v>0</v>
      </c>
      <c r="J17" s="883">
        <v>0</v>
      </c>
      <c r="K17" s="883">
        <v>7379.89</v>
      </c>
      <c r="L17" s="883">
        <v>0</v>
      </c>
      <c r="M17" s="883">
        <v>0</v>
      </c>
      <c r="N17" s="883">
        <v>0</v>
      </c>
      <c r="O17" s="883">
        <v>0</v>
      </c>
      <c r="P17" s="883">
        <v>0</v>
      </c>
      <c r="Q17" s="883">
        <v>0</v>
      </c>
      <c r="R17" s="883">
        <v>65551.56</v>
      </c>
      <c r="S17" s="883">
        <v>0</v>
      </c>
      <c r="T17" s="883">
        <v>15401.19</v>
      </c>
      <c r="U17" s="884">
        <v>302718.89</v>
      </c>
      <c r="V17" s="884">
        <v>0</v>
      </c>
      <c r="W17" s="884">
        <v>302718.89</v>
      </c>
      <c r="X17" s="885"/>
      <c r="Y17" s="886"/>
    </row>
    <row r="18" spans="1:25" ht="20.1" customHeight="1">
      <c r="A18" s="682" t="s">
        <v>33</v>
      </c>
      <c r="B18" s="883">
        <v>0</v>
      </c>
      <c r="C18" s="883">
        <v>22376.05</v>
      </c>
      <c r="D18" s="883">
        <v>0</v>
      </c>
      <c r="E18" s="883">
        <v>25258.63</v>
      </c>
      <c r="F18" s="883">
        <v>0</v>
      </c>
      <c r="G18" s="883">
        <v>917666.91</v>
      </c>
      <c r="H18" s="883">
        <v>29641.96</v>
      </c>
      <c r="I18" s="883">
        <v>448270.14</v>
      </c>
      <c r="J18" s="883">
        <v>0</v>
      </c>
      <c r="K18" s="883">
        <v>0</v>
      </c>
      <c r="L18" s="883">
        <v>0</v>
      </c>
      <c r="M18" s="883">
        <v>0</v>
      </c>
      <c r="N18" s="883">
        <v>0</v>
      </c>
      <c r="O18" s="883">
        <v>0</v>
      </c>
      <c r="P18" s="883">
        <v>0</v>
      </c>
      <c r="Q18" s="883">
        <v>0</v>
      </c>
      <c r="R18" s="883">
        <v>100290.32</v>
      </c>
      <c r="S18" s="883">
        <v>0</v>
      </c>
      <c r="T18" s="883">
        <v>105890.45</v>
      </c>
      <c r="U18" s="884">
        <v>1649394.46</v>
      </c>
      <c r="V18" s="884">
        <v>60761.33</v>
      </c>
      <c r="W18" s="884">
        <v>1588633.13</v>
      </c>
      <c r="X18" s="885"/>
      <c r="Y18" s="886"/>
    </row>
    <row r="19" spans="1:25" ht="20.1" customHeight="1">
      <c r="A19" s="720" t="s">
        <v>34</v>
      </c>
      <c r="B19" s="883">
        <v>0</v>
      </c>
      <c r="C19" s="883">
        <v>1791.83</v>
      </c>
      <c r="D19" s="883">
        <v>0</v>
      </c>
      <c r="E19" s="883">
        <v>94.37</v>
      </c>
      <c r="F19" s="883">
        <v>0</v>
      </c>
      <c r="G19" s="883">
        <v>3682.67</v>
      </c>
      <c r="H19" s="883">
        <v>0</v>
      </c>
      <c r="I19" s="883">
        <v>0</v>
      </c>
      <c r="J19" s="883">
        <v>0</v>
      </c>
      <c r="K19" s="883">
        <v>0</v>
      </c>
      <c r="L19" s="883">
        <v>0</v>
      </c>
      <c r="M19" s="883">
        <v>0</v>
      </c>
      <c r="N19" s="883">
        <v>0</v>
      </c>
      <c r="O19" s="883">
        <v>0</v>
      </c>
      <c r="P19" s="883">
        <v>5867.62</v>
      </c>
      <c r="Q19" s="883">
        <v>0</v>
      </c>
      <c r="R19" s="883">
        <v>0</v>
      </c>
      <c r="S19" s="883">
        <v>0</v>
      </c>
      <c r="T19" s="883">
        <v>0</v>
      </c>
      <c r="U19" s="884">
        <v>11436.49</v>
      </c>
      <c r="V19" s="884">
        <v>0</v>
      </c>
      <c r="W19" s="884">
        <v>11436.49</v>
      </c>
      <c r="X19" s="885"/>
      <c r="Y19" s="886"/>
    </row>
    <row r="20" spans="1:25" ht="20.1" customHeight="1">
      <c r="A20" s="887" t="s">
        <v>35</v>
      </c>
      <c r="B20" s="883">
        <v>0</v>
      </c>
      <c r="C20" s="883">
        <v>6996.68</v>
      </c>
      <c r="D20" s="883">
        <v>0</v>
      </c>
      <c r="E20" s="883">
        <v>0</v>
      </c>
      <c r="F20" s="883">
        <v>0</v>
      </c>
      <c r="G20" s="883">
        <v>956035.33</v>
      </c>
      <c r="H20" s="883">
        <v>0</v>
      </c>
      <c r="I20" s="883">
        <v>712</v>
      </c>
      <c r="J20" s="883">
        <v>0</v>
      </c>
      <c r="K20" s="883">
        <v>160832.53</v>
      </c>
      <c r="L20" s="883">
        <v>0</v>
      </c>
      <c r="M20" s="883">
        <v>0</v>
      </c>
      <c r="N20" s="883">
        <v>0</v>
      </c>
      <c r="O20" s="883">
        <v>0</v>
      </c>
      <c r="P20" s="883">
        <v>0</v>
      </c>
      <c r="Q20" s="883">
        <v>0</v>
      </c>
      <c r="R20" s="883">
        <v>4716.7</v>
      </c>
      <c r="S20" s="883">
        <v>0</v>
      </c>
      <c r="T20" s="883">
        <v>20952.18</v>
      </c>
      <c r="U20" s="884">
        <v>1150245.42</v>
      </c>
      <c r="V20" s="884">
        <v>1674.65</v>
      </c>
      <c r="W20" s="884">
        <v>1148570.77</v>
      </c>
      <c r="X20" s="885"/>
      <c r="Y20" s="886"/>
    </row>
    <row r="21" spans="1:25" ht="20.1" customHeight="1">
      <c r="A21" s="887" t="s">
        <v>36</v>
      </c>
      <c r="B21" s="883">
        <v>0</v>
      </c>
      <c r="C21" s="883">
        <v>8846.02</v>
      </c>
      <c r="D21" s="883">
        <v>0</v>
      </c>
      <c r="E21" s="883">
        <v>50.24</v>
      </c>
      <c r="F21" s="883">
        <v>0</v>
      </c>
      <c r="G21" s="883">
        <v>506972.38</v>
      </c>
      <c r="H21" s="883">
        <v>3047.37</v>
      </c>
      <c r="I21" s="883">
        <v>3379.15</v>
      </c>
      <c r="J21" s="883">
        <v>0</v>
      </c>
      <c r="K21" s="883">
        <v>3249.66</v>
      </c>
      <c r="L21" s="883">
        <v>0</v>
      </c>
      <c r="M21" s="883">
        <v>0</v>
      </c>
      <c r="N21" s="883">
        <v>0</v>
      </c>
      <c r="O21" s="883">
        <v>0</v>
      </c>
      <c r="P21" s="883">
        <v>0</v>
      </c>
      <c r="Q21" s="883">
        <v>1952.72</v>
      </c>
      <c r="R21" s="883">
        <v>0</v>
      </c>
      <c r="S21" s="883">
        <v>0</v>
      </c>
      <c r="T21" s="883">
        <v>0</v>
      </c>
      <c r="U21" s="884">
        <v>527497.54</v>
      </c>
      <c r="V21" s="884">
        <v>0</v>
      </c>
      <c r="W21" s="884">
        <v>527497.54</v>
      </c>
      <c r="X21" s="885"/>
      <c r="Y21" s="886"/>
    </row>
    <row r="22" spans="1:25" ht="20.1" customHeight="1">
      <c r="A22" s="887" t="s">
        <v>37</v>
      </c>
      <c r="B22" s="883">
        <v>0</v>
      </c>
      <c r="C22" s="883">
        <v>5046.82</v>
      </c>
      <c r="D22" s="883">
        <v>0</v>
      </c>
      <c r="E22" s="883">
        <v>9269.02</v>
      </c>
      <c r="F22" s="883">
        <v>0</v>
      </c>
      <c r="G22" s="883">
        <v>736554.8300000001</v>
      </c>
      <c r="H22" s="883">
        <v>5086.37</v>
      </c>
      <c r="I22" s="883">
        <v>427.46</v>
      </c>
      <c r="J22" s="883">
        <v>0</v>
      </c>
      <c r="K22" s="883">
        <v>90.06</v>
      </c>
      <c r="L22" s="883">
        <v>0</v>
      </c>
      <c r="M22" s="883">
        <v>0</v>
      </c>
      <c r="N22" s="883">
        <v>0</v>
      </c>
      <c r="O22" s="883">
        <v>0</v>
      </c>
      <c r="P22" s="883">
        <v>0</v>
      </c>
      <c r="Q22" s="883">
        <v>2.41</v>
      </c>
      <c r="R22" s="883">
        <v>74416.83</v>
      </c>
      <c r="S22" s="883">
        <v>0</v>
      </c>
      <c r="T22" s="883">
        <v>271202.41</v>
      </c>
      <c r="U22" s="884">
        <v>1102096.21</v>
      </c>
      <c r="V22" s="884">
        <v>0</v>
      </c>
      <c r="W22" s="884">
        <v>1102096.21</v>
      </c>
      <c r="X22" s="885"/>
      <c r="Y22" s="886"/>
    </row>
    <row r="23" spans="1:25" ht="29.25" customHeight="1" thickBot="1">
      <c r="A23" s="888" t="s">
        <v>38</v>
      </c>
      <c r="B23" s="889">
        <v>0</v>
      </c>
      <c r="C23" s="890">
        <v>136485.36</v>
      </c>
      <c r="D23" s="890">
        <v>0</v>
      </c>
      <c r="E23" s="890">
        <v>135300.3</v>
      </c>
      <c r="F23" s="889">
        <v>5437.01</v>
      </c>
      <c r="G23" s="890">
        <v>9946002.89</v>
      </c>
      <c r="H23" s="890">
        <v>212517.53999999998</v>
      </c>
      <c r="I23" s="890">
        <v>1043055.04</v>
      </c>
      <c r="J23" s="889">
        <v>0</v>
      </c>
      <c r="K23" s="890">
        <v>530908.26</v>
      </c>
      <c r="L23" s="889">
        <v>0</v>
      </c>
      <c r="M23" s="889">
        <v>0</v>
      </c>
      <c r="N23" s="889">
        <v>0</v>
      </c>
      <c r="O23" s="889">
        <v>0</v>
      </c>
      <c r="P23" s="890">
        <v>6035.38</v>
      </c>
      <c r="Q23" s="889">
        <v>4821.99</v>
      </c>
      <c r="R23" s="889">
        <v>444519.4</v>
      </c>
      <c r="S23" s="889">
        <v>0</v>
      </c>
      <c r="T23" s="889">
        <v>1473803.22</v>
      </c>
      <c r="U23" s="890">
        <v>13938886.39</v>
      </c>
      <c r="V23" s="890">
        <v>276445.99</v>
      </c>
      <c r="W23" s="890">
        <v>13662440.400000002</v>
      </c>
      <c r="X23" s="891"/>
      <c r="Y23" s="886"/>
    </row>
    <row r="24" spans="1:25" s="704" customFormat="1" ht="15" customHeight="1">
      <c r="A24" s="892"/>
      <c r="B24" s="729"/>
      <c r="C24" s="729"/>
      <c r="D24" s="729"/>
      <c r="E24" s="729"/>
      <c r="F24" s="729"/>
      <c r="G24" s="729"/>
      <c r="H24" s="729"/>
      <c r="I24" s="729"/>
      <c r="J24" s="729"/>
      <c r="K24" s="729"/>
      <c r="L24" s="729"/>
      <c r="M24" s="729"/>
      <c r="N24" s="729"/>
      <c r="O24" s="729"/>
      <c r="P24" s="729"/>
      <c r="Q24" s="729"/>
      <c r="R24" s="729"/>
      <c r="S24" s="729"/>
      <c r="T24" s="729"/>
      <c r="U24" s="729"/>
      <c r="V24" s="729"/>
      <c r="W24" s="729"/>
      <c r="X24" s="893"/>
      <c r="Y24" s="886"/>
    </row>
    <row r="25" spans="1:25" ht="15" customHeight="1">
      <c r="A25" s="892" t="s">
        <v>869</v>
      </c>
      <c r="B25" s="894"/>
      <c r="C25" s="894"/>
      <c r="D25" s="894"/>
      <c r="E25" s="894"/>
      <c r="F25" s="894"/>
      <c r="G25" s="894"/>
      <c r="H25" s="894"/>
      <c r="I25" s="894"/>
      <c r="J25" s="894"/>
      <c r="K25" s="894"/>
      <c r="L25" s="894"/>
      <c r="M25" s="894"/>
      <c r="N25" s="894"/>
      <c r="O25" s="894"/>
      <c r="P25" s="894"/>
      <c r="Q25" s="894"/>
      <c r="R25" s="894"/>
      <c r="S25" s="894"/>
      <c r="T25" s="894"/>
      <c r="U25" s="894"/>
      <c r="V25" s="894"/>
      <c r="W25" s="894"/>
      <c r="X25" s="893"/>
      <c r="Y25" s="886"/>
    </row>
    <row r="26" spans="1:25" ht="15" customHeight="1">
      <c r="A26" s="892" t="s">
        <v>870</v>
      </c>
      <c r="B26" s="729"/>
      <c r="C26" s="729"/>
      <c r="D26" s="729"/>
      <c r="E26" s="729"/>
      <c r="F26" s="729"/>
      <c r="G26" s="729"/>
      <c r="H26" s="729"/>
      <c r="I26" s="729"/>
      <c r="J26" s="729"/>
      <c r="K26" s="729"/>
      <c r="L26" s="729"/>
      <c r="M26" s="729"/>
      <c r="N26" s="729"/>
      <c r="O26" s="729"/>
      <c r="P26" s="729"/>
      <c r="Q26" s="729"/>
      <c r="R26" s="729"/>
      <c r="S26" s="729"/>
      <c r="T26" s="729"/>
      <c r="U26" s="729"/>
      <c r="V26" s="729"/>
      <c r="W26" s="729"/>
      <c r="X26" s="893"/>
      <c r="Y26" s="886"/>
    </row>
    <row r="27" spans="1:24" ht="13.5">
      <c r="A27" s="732" t="s">
        <v>871</v>
      </c>
      <c r="B27" s="729"/>
      <c r="C27" s="729"/>
      <c r="D27" s="729"/>
      <c r="E27" s="729"/>
      <c r="F27" s="729"/>
      <c r="G27" s="729"/>
      <c r="H27" s="729"/>
      <c r="I27" s="729"/>
      <c r="J27" s="729"/>
      <c r="K27" s="729"/>
      <c r="L27" s="729"/>
      <c r="M27" s="729"/>
      <c r="N27" s="729"/>
      <c r="O27" s="729"/>
      <c r="P27" s="729"/>
      <c r="Q27" s="729"/>
      <c r="R27" s="729"/>
      <c r="S27" s="729"/>
      <c r="T27" s="729"/>
      <c r="U27" s="729"/>
      <c r="V27" s="729"/>
      <c r="W27" s="729"/>
      <c r="X27" s="893"/>
    </row>
    <row r="28" spans="1:24" ht="13.5">
      <c r="A28" s="433"/>
      <c r="B28" s="729"/>
      <c r="C28" s="729"/>
      <c r="D28" s="729"/>
      <c r="E28" s="729"/>
      <c r="F28" s="729"/>
      <c r="G28" s="729"/>
      <c r="H28" s="729"/>
      <c r="I28" s="729"/>
      <c r="J28" s="729"/>
      <c r="K28" s="729"/>
      <c r="L28" s="729"/>
      <c r="M28" s="729"/>
      <c r="N28" s="729"/>
      <c r="O28" s="729"/>
      <c r="P28" s="729"/>
      <c r="Q28" s="729"/>
      <c r="R28" s="729"/>
      <c r="S28" s="729"/>
      <c r="T28" s="729"/>
      <c r="U28" s="729"/>
      <c r="V28" s="729"/>
      <c r="W28" s="729"/>
      <c r="X28" s="893"/>
    </row>
    <row r="29" spans="1:24" ht="15">
      <c r="A29" s="731"/>
      <c r="B29" s="731"/>
      <c r="C29" s="731"/>
      <c r="D29" s="731"/>
      <c r="E29" s="731"/>
      <c r="F29" s="731"/>
      <c r="G29" s="731"/>
      <c r="H29" s="731"/>
      <c r="I29" s="731"/>
      <c r="J29" s="731"/>
      <c r="K29" s="731"/>
      <c r="L29" s="731"/>
      <c r="M29" s="731"/>
      <c r="N29" s="731"/>
      <c r="O29" s="731"/>
      <c r="P29" s="731"/>
      <c r="Q29" s="731"/>
      <c r="R29" s="731"/>
      <c r="S29" s="731"/>
      <c r="T29" s="731"/>
      <c r="U29" s="731"/>
      <c r="V29" s="731"/>
      <c r="W29" s="731"/>
      <c r="X29" s="893"/>
    </row>
  </sheetData>
  <mergeCells count="13">
    <mergeCell ref="N9:N11"/>
    <mergeCell ref="O9:O11"/>
    <mergeCell ref="P9:T10"/>
    <mergeCell ref="A2:W2"/>
    <mergeCell ref="A4:W4"/>
    <mergeCell ref="A5:W5"/>
    <mergeCell ref="W6:W11"/>
    <mergeCell ref="B7:V7"/>
    <mergeCell ref="U8:U11"/>
    <mergeCell ref="V8:V11"/>
    <mergeCell ref="B9:K10"/>
    <mergeCell ref="L9:L11"/>
    <mergeCell ref="M9:M11"/>
  </mergeCells>
  <hyperlinks>
    <hyperlink ref="A1" location="Índice!A1" display="Volver al Índice"/>
  </hyperlinks>
  <printOptions horizontalCentered="1" verticalCentered="1"/>
  <pageMargins left="0.3937007874015748" right="0.3937007874015748" top="0.5118110236220472" bottom="0.7874015748031497" header="0.5118110236220472" footer="0.5118110236220472"/>
  <pageSetup horizontalDpi="144" verticalDpi="144" orientation="landscape" scale="6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zoomScale="75" zoomScaleNormal="75" workbookViewId="0" topLeftCell="A1"/>
  </sheetViews>
  <sheetFormatPr defaultColWidth="10.8515625" defaultRowHeight="22.5" customHeight="1"/>
  <cols>
    <col min="1" max="1" width="37.00390625" style="5" customWidth="1"/>
    <col min="2" max="8" width="15.7109375" style="5" customWidth="1"/>
    <col min="9" max="9" width="17.421875" style="5" bestFit="1" customWidth="1"/>
    <col min="10" max="10" width="12.00390625" style="5" bestFit="1" customWidth="1"/>
    <col min="11" max="16384" width="10.8515625" style="5" customWidth="1"/>
  </cols>
  <sheetData>
    <row r="1" spans="1:8" s="93" customFormat="1" ht="22.5" customHeight="1">
      <c r="A1" s="1207" t="s">
        <v>1053</v>
      </c>
      <c r="B1" s="65"/>
      <c r="C1" s="65"/>
      <c r="D1" s="65"/>
      <c r="E1" s="65"/>
      <c r="F1" s="65"/>
      <c r="G1" s="65"/>
      <c r="H1" s="65"/>
    </row>
    <row r="2" spans="1:8" s="539" customFormat="1" ht="22.5" customHeight="1">
      <c r="A2" s="359" t="s">
        <v>886</v>
      </c>
      <c r="B2" s="359"/>
      <c r="C2" s="359"/>
      <c r="D2" s="359"/>
      <c r="E2" s="359"/>
      <c r="F2" s="359"/>
      <c r="G2" s="359"/>
      <c r="H2" s="359"/>
    </row>
    <row r="3" spans="1:8" s="609" customFormat="1" ht="22.5" customHeight="1">
      <c r="A3" s="95">
        <v>44439</v>
      </c>
      <c r="B3" s="95"/>
      <c r="C3" s="95"/>
      <c r="D3" s="95"/>
      <c r="E3" s="95"/>
      <c r="F3" s="95"/>
      <c r="G3" s="95"/>
      <c r="H3" s="95"/>
    </row>
    <row r="4" spans="1:8" s="99" customFormat="1" ht="22.5" customHeight="1">
      <c r="A4" s="185" t="s">
        <v>70</v>
      </c>
      <c r="B4" s="185"/>
      <c r="C4" s="185"/>
      <c r="D4" s="185"/>
      <c r="E4" s="185"/>
      <c r="F4" s="185"/>
      <c r="G4" s="185"/>
      <c r="H4" s="185"/>
    </row>
    <row r="5" ht="22.5" customHeight="1" thickBot="1"/>
    <row r="6" spans="1:13" ht="22.5" customHeight="1">
      <c r="A6" s="1364" t="s">
        <v>1</v>
      </c>
      <c r="B6" s="1364" t="s">
        <v>887</v>
      </c>
      <c r="C6" s="1364"/>
      <c r="D6" s="1366" t="s">
        <v>888</v>
      </c>
      <c r="E6" s="1366" t="s">
        <v>889</v>
      </c>
      <c r="F6" s="1366" t="s">
        <v>890</v>
      </c>
      <c r="G6" s="1366" t="s">
        <v>891</v>
      </c>
      <c r="H6" s="1362" t="s">
        <v>892</v>
      </c>
      <c r="M6" s="33"/>
    </row>
    <row r="7" spans="1:8" ht="22.5" customHeight="1">
      <c r="A7" s="1365"/>
      <c r="B7" s="527" t="s">
        <v>677</v>
      </c>
      <c r="C7" s="527" t="s">
        <v>678</v>
      </c>
      <c r="D7" s="1367"/>
      <c r="E7" s="1367"/>
      <c r="F7" s="1367"/>
      <c r="G7" s="1367" t="s">
        <v>893</v>
      </c>
      <c r="H7" s="1363"/>
    </row>
    <row r="8" spans="1:8" ht="12" customHeight="1">
      <c r="A8" s="14"/>
      <c r="B8" s="14"/>
      <c r="C8" s="14"/>
      <c r="D8" s="14"/>
      <c r="E8" s="14"/>
      <c r="F8" s="14"/>
      <c r="G8" s="14"/>
      <c r="H8" s="15"/>
    </row>
    <row r="9" spans="1:9" ht="20.1" customHeight="1">
      <c r="A9" s="14" t="s">
        <v>28</v>
      </c>
      <c r="B9" s="907">
        <v>321277.07</v>
      </c>
      <c r="C9" s="907">
        <v>1363795.71</v>
      </c>
      <c r="D9" s="907">
        <v>0</v>
      </c>
      <c r="E9" s="907">
        <v>436500.865</v>
      </c>
      <c r="F9" s="907">
        <v>249694.748</v>
      </c>
      <c r="G9" s="907">
        <v>4059.529</v>
      </c>
      <c r="H9" s="908">
        <v>2375327.9220000003</v>
      </c>
      <c r="I9" s="909"/>
    </row>
    <row r="10" spans="1:9" s="123" customFormat="1" ht="20.1" customHeight="1">
      <c r="A10" s="14" t="s">
        <v>29</v>
      </c>
      <c r="B10" s="907">
        <v>1126839.213</v>
      </c>
      <c r="C10" s="907">
        <v>1421467.644</v>
      </c>
      <c r="D10" s="907">
        <v>0</v>
      </c>
      <c r="E10" s="907">
        <v>73387.537</v>
      </c>
      <c r="F10" s="907">
        <v>184091.075</v>
      </c>
      <c r="G10" s="907">
        <v>19148.385</v>
      </c>
      <c r="H10" s="908">
        <v>2824933.854</v>
      </c>
      <c r="I10" s="910"/>
    </row>
    <row r="11" spans="1:9" s="123" customFormat="1" ht="20.1" customHeight="1">
      <c r="A11" s="14" t="s">
        <v>30</v>
      </c>
      <c r="B11" s="907">
        <v>231177.573</v>
      </c>
      <c r="C11" s="907">
        <v>1629748.905</v>
      </c>
      <c r="D11" s="907">
        <v>0</v>
      </c>
      <c r="E11" s="907">
        <v>65484.065</v>
      </c>
      <c r="F11" s="907">
        <v>56138.275</v>
      </c>
      <c r="G11" s="907">
        <v>39865.741</v>
      </c>
      <c r="H11" s="908">
        <v>2022414.559</v>
      </c>
      <c r="I11" s="910"/>
    </row>
    <row r="12" spans="1:9" s="123" customFormat="1" ht="20.1" customHeight="1">
      <c r="A12" s="14" t="s">
        <v>31</v>
      </c>
      <c r="B12" s="907">
        <v>147313.068</v>
      </c>
      <c r="C12" s="907">
        <v>670891.08</v>
      </c>
      <c r="D12" s="907">
        <v>0</v>
      </c>
      <c r="E12" s="907">
        <v>38864.551</v>
      </c>
      <c r="F12" s="907">
        <v>49475.158</v>
      </c>
      <c r="G12" s="907">
        <v>0</v>
      </c>
      <c r="H12" s="908">
        <v>906543.857</v>
      </c>
      <c r="I12" s="910"/>
    </row>
    <row r="13" spans="1:9" s="123" customFormat="1" ht="20.1" customHeight="1">
      <c r="A13" s="14" t="s">
        <v>32</v>
      </c>
      <c r="B13" s="907">
        <v>30167.36</v>
      </c>
      <c r="C13" s="907">
        <v>191563.865</v>
      </c>
      <c r="D13" s="907">
        <v>0</v>
      </c>
      <c r="E13" s="907">
        <v>4442.036</v>
      </c>
      <c r="F13" s="907">
        <v>28334.691</v>
      </c>
      <c r="G13" s="907">
        <v>1469.984</v>
      </c>
      <c r="H13" s="908">
        <v>255977.93599999996</v>
      </c>
      <c r="I13" s="910"/>
    </row>
    <row r="14" spans="1:9" s="123" customFormat="1" ht="20.1" customHeight="1">
      <c r="A14" s="14" t="s">
        <v>33</v>
      </c>
      <c r="B14" s="907">
        <v>699137.933</v>
      </c>
      <c r="C14" s="907">
        <v>444566.765</v>
      </c>
      <c r="D14" s="907">
        <v>0</v>
      </c>
      <c r="E14" s="907">
        <v>788.732</v>
      </c>
      <c r="F14" s="907">
        <v>50541.602</v>
      </c>
      <c r="G14" s="907">
        <v>0</v>
      </c>
      <c r="H14" s="908">
        <v>1195035.032</v>
      </c>
      <c r="I14" s="910"/>
    </row>
    <row r="15" spans="1:9" s="123" customFormat="1" ht="20.1" customHeight="1">
      <c r="A15" s="14" t="s">
        <v>34</v>
      </c>
      <c r="B15" s="907">
        <v>0</v>
      </c>
      <c r="C15" s="907">
        <v>0</v>
      </c>
      <c r="D15" s="907">
        <v>0</v>
      </c>
      <c r="E15" s="907">
        <v>0</v>
      </c>
      <c r="F15" s="907">
        <v>0</v>
      </c>
      <c r="G15" s="907">
        <v>0</v>
      </c>
      <c r="H15" s="908">
        <v>0</v>
      </c>
      <c r="I15" s="910"/>
    </row>
    <row r="16" spans="1:9" s="123" customFormat="1" ht="20.1" customHeight="1">
      <c r="A16" s="14" t="s">
        <v>35</v>
      </c>
      <c r="B16" s="907">
        <v>0</v>
      </c>
      <c r="C16" s="907">
        <v>944473.595</v>
      </c>
      <c r="D16" s="907">
        <v>0</v>
      </c>
      <c r="E16" s="907">
        <v>5059.547</v>
      </c>
      <c r="F16" s="907">
        <v>24293.409</v>
      </c>
      <c r="G16" s="907">
        <v>47917.631</v>
      </c>
      <c r="H16" s="908">
        <v>1021744.182</v>
      </c>
      <c r="I16" s="910"/>
    </row>
    <row r="17" spans="1:9" s="123" customFormat="1" ht="20.1" customHeight="1">
      <c r="A17" s="14" t="s">
        <v>36</v>
      </c>
      <c r="B17" s="907">
        <v>24225.555</v>
      </c>
      <c r="C17" s="907">
        <v>484098.493</v>
      </c>
      <c r="D17" s="907">
        <v>0</v>
      </c>
      <c r="E17" s="907">
        <v>25484.971</v>
      </c>
      <c r="F17" s="907">
        <v>31538.821</v>
      </c>
      <c r="G17" s="907">
        <v>18665.435</v>
      </c>
      <c r="H17" s="908">
        <v>584013.275</v>
      </c>
      <c r="I17" s="910"/>
    </row>
    <row r="18" spans="1:9" s="123" customFormat="1" ht="20.1" customHeight="1">
      <c r="A18" s="14" t="s">
        <v>37</v>
      </c>
      <c r="B18" s="907">
        <v>28031.377</v>
      </c>
      <c r="C18" s="907">
        <v>697815.769</v>
      </c>
      <c r="D18" s="907">
        <v>0</v>
      </c>
      <c r="E18" s="907">
        <v>10941.439</v>
      </c>
      <c r="F18" s="907">
        <v>63517.484</v>
      </c>
      <c r="G18" s="907">
        <v>11462.255</v>
      </c>
      <c r="H18" s="908">
        <v>811768.3239999999</v>
      </c>
      <c r="I18" s="910"/>
    </row>
    <row r="19" spans="1:9" s="123" customFormat="1" ht="22.5" customHeight="1" thickBot="1">
      <c r="A19" s="911" t="s">
        <v>38</v>
      </c>
      <c r="B19" s="912">
        <v>2608169.149</v>
      </c>
      <c r="C19" s="912">
        <v>7848421.826</v>
      </c>
      <c r="D19" s="912">
        <v>0</v>
      </c>
      <c r="E19" s="912">
        <v>660953.7429999999</v>
      </c>
      <c r="F19" s="912">
        <v>737625.263</v>
      </c>
      <c r="G19" s="912">
        <v>142588.96</v>
      </c>
      <c r="H19" s="912">
        <v>11997758.941</v>
      </c>
      <c r="I19" s="910"/>
    </row>
    <row r="20" spans="1:8" ht="22.5" customHeight="1">
      <c r="A20" s="91" t="s">
        <v>894</v>
      </c>
      <c r="B20" s="131"/>
      <c r="C20" s="131"/>
      <c r="D20" s="131"/>
      <c r="E20" s="131"/>
      <c r="F20" s="131"/>
      <c r="G20" s="131"/>
      <c r="H20" s="131"/>
    </row>
    <row r="21" spans="1:8" ht="13.5">
      <c r="A21" s="770"/>
      <c r="B21" s="27"/>
      <c r="C21" s="27"/>
      <c r="D21" s="27"/>
      <c r="E21" s="27"/>
      <c r="F21" s="27"/>
      <c r="G21" s="27"/>
      <c r="H21" s="27"/>
    </row>
    <row r="22" spans="1:8" ht="12.75">
      <c r="A22" s="770"/>
      <c r="B22" s="909"/>
      <c r="C22" s="909"/>
      <c r="D22" s="909"/>
      <c r="E22" s="909"/>
      <c r="F22" s="909"/>
      <c r="G22" s="909"/>
      <c r="H22" s="913"/>
    </row>
    <row r="23" spans="1:8" ht="12.75">
      <c r="A23" s="770"/>
      <c r="B23" s="914"/>
      <c r="C23" s="914"/>
      <c r="D23" s="914"/>
      <c r="E23" s="914"/>
      <c r="F23" s="914"/>
      <c r="G23" s="914"/>
      <c r="H23" s="914"/>
    </row>
  </sheetData>
  <mergeCells count="7">
    <mergeCell ref="H6:H7"/>
    <mergeCell ref="A6:A7"/>
    <mergeCell ref="B6:C6"/>
    <mergeCell ref="D6:D7"/>
    <mergeCell ref="E6:E7"/>
    <mergeCell ref="F6:F7"/>
    <mergeCell ref="G6:G7"/>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6"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7"/>
  <sheetViews>
    <sheetView showGridLines="0" workbookViewId="0" topLeftCell="A1"/>
  </sheetViews>
  <sheetFormatPr defaultColWidth="13.8515625" defaultRowHeight="15"/>
  <cols>
    <col min="1" max="1" width="25.140625" style="915" customWidth="1"/>
    <col min="2" max="16" width="8.7109375" style="915" customWidth="1"/>
    <col min="17" max="18" width="8.421875" style="915" bestFit="1" customWidth="1"/>
    <col min="19" max="19" width="6.8515625" style="915" bestFit="1" customWidth="1"/>
    <col min="20" max="25" width="8.7109375" style="915" customWidth="1"/>
    <col min="26" max="26" width="10.8515625" style="915" customWidth="1"/>
    <col min="27" max="16384" width="13.8515625" style="915" customWidth="1"/>
  </cols>
  <sheetData>
    <row r="1" spans="1:26" ht="18" customHeight="1">
      <c r="A1" s="1207" t="s">
        <v>1053</v>
      </c>
      <c r="B1" s="65"/>
      <c r="C1" s="65"/>
      <c r="D1" s="65"/>
      <c r="E1" s="65"/>
      <c r="F1" s="65"/>
      <c r="G1" s="65"/>
      <c r="H1" s="65"/>
      <c r="I1" s="65"/>
      <c r="J1" s="65"/>
      <c r="K1" s="65"/>
      <c r="L1" s="65"/>
      <c r="M1" s="65"/>
      <c r="N1" s="65"/>
      <c r="O1" s="65"/>
      <c r="P1" s="65"/>
      <c r="Q1" s="65"/>
      <c r="R1" s="65"/>
      <c r="S1" s="65"/>
      <c r="T1" s="65"/>
      <c r="U1" s="65"/>
      <c r="V1" s="65"/>
      <c r="W1" s="65"/>
      <c r="X1" s="65"/>
      <c r="Y1" s="65"/>
      <c r="Z1" s="65"/>
    </row>
    <row r="2" spans="1:26" s="916" customFormat="1" ht="27.75">
      <c r="A2" s="1368" t="s">
        <v>895</v>
      </c>
      <c r="B2" s="1368"/>
      <c r="C2" s="1368"/>
      <c r="D2" s="1368"/>
      <c r="E2" s="1368"/>
      <c r="F2" s="1368"/>
      <c r="G2" s="1368"/>
      <c r="H2" s="1368"/>
      <c r="I2" s="1368"/>
      <c r="J2" s="1368"/>
      <c r="K2" s="1368"/>
      <c r="L2" s="1368"/>
      <c r="M2" s="1368"/>
      <c r="N2" s="1368"/>
      <c r="O2" s="1368"/>
      <c r="P2" s="1368"/>
      <c r="Q2" s="1368"/>
      <c r="R2" s="1368"/>
      <c r="S2" s="1368"/>
      <c r="T2" s="1368"/>
      <c r="U2" s="1368"/>
      <c r="V2" s="1368"/>
      <c r="W2" s="1368"/>
      <c r="X2" s="1368"/>
      <c r="Y2" s="1368"/>
      <c r="Z2" s="1368"/>
    </row>
    <row r="3" spans="1:26" s="917" customFormat="1" ht="23.1" customHeight="1">
      <c r="A3" s="95">
        <v>44439</v>
      </c>
      <c r="B3" s="95"/>
      <c r="C3" s="95"/>
      <c r="D3" s="95"/>
      <c r="E3" s="95"/>
      <c r="F3" s="95"/>
      <c r="G3" s="95"/>
      <c r="H3" s="95"/>
      <c r="I3" s="95"/>
      <c r="J3" s="95"/>
      <c r="K3" s="95"/>
      <c r="L3" s="95"/>
      <c r="M3" s="95"/>
      <c r="N3" s="95"/>
      <c r="O3" s="95"/>
      <c r="P3" s="95"/>
      <c r="Q3" s="95"/>
      <c r="R3" s="95"/>
      <c r="S3" s="95"/>
      <c r="T3" s="95"/>
      <c r="U3" s="95"/>
      <c r="V3" s="95"/>
      <c r="W3" s="95"/>
      <c r="X3" s="95"/>
      <c r="Y3" s="95"/>
      <c r="Z3" s="95"/>
    </row>
    <row r="4" spans="1:26" s="916" customFormat="1" ht="16.5">
      <c r="A4" s="918" t="s">
        <v>70</v>
      </c>
      <c r="B4" s="919"/>
      <c r="C4" s="919"/>
      <c r="D4" s="919"/>
      <c r="E4" s="919"/>
      <c r="F4" s="919"/>
      <c r="G4" s="919"/>
      <c r="H4" s="919"/>
      <c r="I4" s="919"/>
      <c r="J4" s="919"/>
      <c r="K4" s="919"/>
      <c r="L4" s="919"/>
      <c r="M4" s="919"/>
      <c r="N4" s="919"/>
      <c r="O4" s="919"/>
      <c r="P4" s="919"/>
      <c r="Q4" s="919"/>
      <c r="R4" s="919"/>
      <c r="S4" s="919"/>
      <c r="T4" s="919"/>
      <c r="U4" s="919"/>
      <c r="V4" s="919"/>
      <c r="W4" s="919"/>
      <c r="X4" s="919"/>
      <c r="Y4" s="919"/>
      <c r="Z4" s="919"/>
    </row>
    <row r="5" s="917" customFormat="1" ht="8.25" customHeight="1" thickBot="1"/>
    <row r="6" spans="1:26" s="917" customFormat="1" ht="30" customHeight="1">
      <c r="A6" s="1369" t="s">
        <v>1</v>
      </c>
      <c r="B6" s="920" t="s">
        <v>42</v>
      </c>
      <c r="C6" s="920"/>
      <c r="D6" s="920"/>
      <c r="E6" s="920" t="s">
        <v>896</v>
      </c>
      <c r="F6" s="920"/>
      <c r="G6" s="920"/>
      <c r="H6" s="920" t="s">
        <v>897</v>
      </c>
      <c r="I6" s="920"/>
      <c r="J6" s="920"/>
      <c r="K6" s="920" t="s">
        <v>898</v>
      </c>
      <c r="L6" s="920"/>
      <c r="M6" s="920"/>
      <c r="N6" s="920" t="s">
        <v>46</v>
      </c>
      <c r="O6" s="920"/>
      <c r="P6" s="920"/>
      <c r="Q6" s="1369" t="s">
        <v>47</v>
      </c>
      <c r="R6" s="1369"/>
      <c r="S6" s="1369"/>
      <c r="T6" s="1369"/>
      <c r="U6" s="1369"/>
      <c r="V6" s="1369"/>
      <c r="W6" s="1372" t="s">
        <v>646</v>
      </c>
      <c r="X6" s="1372"/>
      <c r="Y6" s="1372"/>
      <c r="Z6" s="1373" t="s">
        <v>899</v>
      </c>
    </row>
    <row r="7" spans="1:26" s="917" customFormat="1" ht="15.75" customHeight="1">
      <c r="A7" s="1370"/>
      <c r="B7" s="921"/>
      <c r="C7" s="921"/>
      <c r="D7" s="921"/>
      <c r="E7" s="921"/>
      <c r="F7" s="921"/>
      <c r="G7" s="921"/>
      <c r="H7" s="921"/>
      <c r="I7" s="921"/>
      <c r="J7" s="921"/>
      <c r="K7" s="921"/>
      <c r="L7" s="921"/>
      <c r="M7" s="921"/>
      <c r="N7" s="921"/>
      <c r="O7" s="921"/>
      <c r="P7" s="921"/>
      <c r="Q7" s="1376" t="s">
        <v>900</v>
      </c>
      <c r="R7" s="1376"/>
      <c r="S7" s="1376"/>
      <c r="T7" s="1376" t="s">
        <v>901</v>
      </c>
      <c r="U7" s="1376"/>
      <c r="V7" s="1376"/>
      <c r="W7" s="922"/>
      <c r="X7" s="922"/>
      <c r="Y7" s="922"/>
      <c r="Z7" s="1374"/>
    </row>
    <row r="8" spans="1:26" s="917" customFormat="1" ht="54.95" customHeight="1">
      <c r="A8" s="1371"/>
      <c r="B8" s="923" t="s">
        <v>887</v>
      </c>
      <c r="C8" s="924" t="s">
        <v>902</v>
      </c>
      <c r="D8" s="923" t="s">
        <v>903</v>
      </c>
      <c r="E8" s="923" t="s">
        <v>887</v>
      </c>
      <c r="F8" s="924" t="s">
        <v>902</v>
      </c>
      <c r="G8" s="923" t="s">
        <v>903</v>
      </c>
      <c r="H8" s="923" t="s">
        <v>887</v>
      </c>
      <c r="I8" s="924" t="s">
        <v>902</v>
      </c>
      <c r="J8" s="923" t="s">
        <v>903</v>
      </c>
      <c r="K8" s="923" t="s">
        <v>887</v>
      </c>
      <c r="L8" s="924" t="s">
        <v>902</v>
      </c>
      <c r="M8" s="923" t="s">
        <v>903</v>
      </c>
      <c r="N8" s="923" t="s">
        <v>887</v>
      </c>
      <c r="O8" s="924" t="s">
        <v>902</v>
      </c>
      <c r="P8" s="923" t="s">
        <v>903</v>
      </c>
      <c r="Q8" s="923" t="s">
        <v>887</v>
      </c>
      <c r="R8" s="924" t="s">
        <v>902</v>
      </c>
      <c r="S8" s="923" t="s">
        <v>903</v>
      </c>
      <c r="T8" s="925" t="s">
        <v>887</v>
      </c>
      <c r="U8" s="926" t="s">
        <v>902</v>
      </c>
      <c r="V8" s="925" t="s">
        <v>903</v>
      </c>
      <c r="W8" s="925" t="s">
        <v>887</v>
      </c>
      <c r="X8" s="926" t="s">
        <v>902</v>
      </c>
      <c r="Y8" s="925" t="s">
        <v>903</v>
      </c>
      <c r="Z8" s="1375"/>
    </row>
    <row r="9" spans="1:26" s="931" customFormat="1" ht="6" customHeight="1">
      <c r="A9" s="927"/>
      <c r="B9" s="928"/>
      <c r="C9" s="929"/>
      <c r="D9" s="929"/>
      <c r="E9" s="929"/>
      <c r="F9" s="929"/>
      <c r="G9" s="929"/>
      <c r="H9" s="929"/>
      <c r="I9" s="929"/>
      <c r="J9" s="929"/>
      <c r="K9" s="929"/>
      <c r="L9" s="929"/>
      <c r="M9" s="929"/>
      <c r="N9" s="929"/>
      <c r="O9" s="929"/>
      <c r="P9" s="929"/>
      <c r="Q9" s="929"/>
      <c r="R9" s="929"/>
      <c r="S9" s="929"/>
      <c r="T9" s="929"/>
      <c r="U9" s="929"/>
      <c r="V9" s="929"/>
      <c r="W9" s="929"/>
      <c r="X9" s="929"/>
      <c r="Y9" s="929"/>
      <c r="Z9" s="930"/>
    </row>
    <row r="10" spans="1:26" s="931" customFormat="1" ht="20.1" customHeight="1">
      <c r="A10" s="14" t="s">
        <v>28</v>
      </c>
      <c r="B10" s="932">
        <v>0</v>
      </c>
      <c r="C10" s="932">
        <v>0</v>
      </c>
      <c r="D10" s="932">
        <v>0</v>
      </c>
      <c r="E10" s="932">
        <v>0</v>
      </c>
      <c r="F10" s="932">
        <v>0</v>
      </c>
      <c r="G10" s="932">
        <v>0</v>
      </c>
      <c r="H10" s="932">
        <v>3553.831</v>
      </c>
      <c r="I10" s="932">
        <v>1038.321</v>
      </c>
      <c r="J10" s="932">
        <v>4574.079</v>
      </c>
      <c r="K10" s="932">
        <v>77802.298</v>
      </c>
      <c r="L10" s="932">
        <v>24510.564</v>
      </c>
      <c r="M10" s="932">
        <v>37440.587</v>
      </c>
      <c r="N10" s="932">
        <v>30908.486</v>
      </c>
      <c r="O10" s="932">
        <v>12568.858</v>
      </c>
      <c r="P10" s="932">
        <v>13682.357</v>
      </c>
      <c r="Q10" s="932">
        <v>175916.18089</v>
      </c>
      <c r="R10" s="932">
        <v>0</v>
      </c>
      <c r="S10" s="932">
        <v>17473.12284</v>
      </c>
      <c r="T10" s="932">
        <v>1396214.30673</v>
      </c>
      <c r="U10" s="932">
        <v>398383.12156</v>
      </c>
      <c r="V10" s="932">
        <v>180574.12937</v>
      </c>
      <c r="W10" s="932">
        <v>677.676</v>
      </c>
      <c r="X10" s="932">
        <v>0</v>
      </c>
      <c r="Y10" s="932">
        <v>10</v>
      </c>
      <c r="Z10" s="933">
        <v>2375327.924</v>
      </c>
    </row>
    <row r="11" spans="1:26" s="931" customFormat="1" ht="20.1" customHeight="1">
      <c r="A11" s="14" t="s">
        <v>29</v>
      </c>
      <c r="B11" s="932">
        <v>0</v>
      </c>
      <c r="C11" s="932">
        <v>0</v>
      </c>
      <c r="D11" s="932">
        <v>0</v>
      </c>
      <c r="E11" s="932">
        <v>0</v>
      </c>
      <c r="F11" s="932">
        <v>0</v>
      </c>
      <c r="G11" s="932">
        <v>0</v>
      </c>
      <c r="H11" s="932">
        <v>4575.73</v>
      </c>
      <c r="I11" s="932">
        <v>269.218</v>
      </c>
      <c r="J11" s="932">
        <v>2251.379</v>
      </c>
      <c r="K11" s="932">
        <v>1291314.299</v>
      </c>
      <c r="L11" s="932">
        <v>57850.908</v>
      </c>
      <c r="M11" s="932">
        <v>128881.249</v>
      </c>
      <c r="N11" s="932">
        <v>1080498.507</v>
      </c>
      <c r="O11" s="932">
        <v>13306.251</v>
      </c>
      <c r="P11" s="932">
        <v>67374.362</v>
      </c>
      <c r="Q11" s="932">
        <v>0</v>
      </c>
      <c r="R11" s="932">
        <v>0</v>
      </c>
      <c r="S11" s="932">
        <v>0</v>
      </c>
      <c r="T11" s="932">
        <v>171918.32188</v>
      </c>
      <c r="U11" s="932">
        <v>1961.1586200000002</v>
      </c>
      <c r="V11" s="932">
        <v>4732.47065</v>
      </c>
      <c r="W11" s="932">
        <v>0</v>
      </c>
      <c r="X11" s="932">
        <v>0</v>
      </c>
      <c r="Y11" s="932">
        <v>0</v>
      </c>
      <c r="Z11" s="933">
        <v>2824933.857</v>
      </c>
    </row>
    <row r="12" spans="1:26" s="931" customFormat="1" ht="20.1" customHeight="1">
      <c r="A12" s="14" t="s">
        <v>30</v>
      </c>
      <c r="B12" s="932">
        <v>0</v>
      </c>
      <c r="C12" s="932">
        <v>0</v>
      </c>
      <c r="D12" s="932">
        <v>0</v>
      </c>
      <c r="E12" s="932">
        <v>0</v>
      </c>
      <c r="F12" s="932">
        <v>0</v>
      </c>
      <c r="G12" s="932">
        <v>0</v>
      </c>
      <c r="H12" s="932">
        <v>3809.868</v>
      </c>
      <c r="I12" s="932">
        <v>207.985</v>
      </c>
      <c r="J12" s="932">
        <v>1376.06</v>
      </c>
      <c r="K12" s="932">
        <v>795677.895</v>
      </c>
      <c r="L12" s="932">
        <v>50737.203</v>
      </c>
      <c r="M12" s="932">
        <v>58975.117</v>
      </c>
      <c r="N12" s="932">
        <v>664960.896</v>
      </c>
      <c r="O12" s="932">
        <v>6412.822</v>
      </c>
      <c r="P12" s="932">
        <v>24752</v>
      </c>
      <c r="Q12" s="932">
        <v>0</v>
      </c>
      <c r="R12" s="932">
        <v>0</v>
      </c>
      <c r="S12" s="932">
        <v>0</v>
      </c>
      <c r="T12" s="932">
        <v>395708.86819</v>
      </c>
      <c r="U12" s="932">
        <v>8126.0537300000005</v>
      </c>
      <c r="V12" s="932">
        <v>10811.32165</v>
      </c>
      <c r="W12" s="932">
        <v>768.95</v>
      </c>
      <c r="X12" s="932">
        <v>0</v>
      </c>
      <c r="Y12" s="932">
        <v>89.517</v>
      </c>
      <c r="Z12" s="933">
        <v>2022414.562</v>
      </c>
    </row>
    <row r="13" spans="1:26" s="931" customFormat="1" ht="20.1" customHeight="1">
      <c r="A13" s="14" t="s">
        <v>31</v>
      </c>
      <c r="B13" s="932">
        <v>0</v>
      </c>
      <c r="C13" s="932">
        <v>0</v>
      </c>
      <c r="D13" s="932">
        <v>0</v>
      </c>
      <c r="E13" s="932">
        <v>0</v>
      </c>
      <c r="F13" s="932">
        <v>0</v>
      </c>
      <c r="G13" s="932">
        <v>0</v>
      </c>
      <c r="H13" s="932">
        <v>877.291</v>
      </c>
      <c r="I13" s="932">
        <v>0</v>
      </c>
      <c r="J13" s="932">
        <v>32.679</v>
      </c>
      <c r="K13" s="932">
        <v>27376.457</v>
      </c>
      <c r="L13" s="932">
        <v>1125.96</v>
      </c>
      <c r="M13" s="932">
        <v>1594.383</v>
      </c>
      <c r="N13" s="932">
        <v>72543.518</v>
      </c>
      <c r="O13" s="932">
        <v>433.228</v>
      </c>
      <c r="P13" s="932">
        <v>7319.452</v>
      </c>
      <c r="Q13" s="932">
        <v>0</v>
      </c>
      <c r="R13" s="932">
        <v>0</v>
      </c>
      <c r="S13" s="932">
        <v>0</v>
      </c>
      <c r="T13" s="932">
        <v>540229.09065</v>
      </c>
      <c r="U13" s="932">
        <v>37305.36261</v>
      </c>
      <c r="V13" s="932">
        <v>34276.52914</v>
      </c>
      <c r="W13" s="932">
        <v>177177.792</v>
      </c>
      <c r="X13" s="932">
        <v>0</v>
      </c>
      <c r="Y13" s="932">
        <v>6252.113</v>
      </c>
      <c r="Z13" s="933">
        <v>906543.86</v>
      </c>
    </row>
    <row r="14" spans="1:26" s="931" customFormat="1" ht="20.1" customHeight="1">
      <c r="A14" s="14" t="s">
        <v>32</v>
      </c>
      <c r="B14" s="932">
        <v>0</v>
      </c>
      <c r="C14" s="932">
        <v>0</v>
      </c>
      <c r="D14" s="932">
        <v>0</v>
      </c>
      <c r="E14" s="932">
        <v>0</v>
      </c>
      <c r="F14" s="932">
        <v>0</v>
      </c>
      <c r="G14" s="932">
        <v>0</v>
      </c>
      <c r="H14" s="932">
        <v>549.672</v>
      </c>
      <c r="I14" s="932">
        <v>0</v>
      </c>
      <c r="J14" s="932">
        <v>50.783</v>
      </c>
      <c r="K14" s="932">
        <v>82387.128</v>
      </c>
      <c r="L14" s="932">
        <v>2379.966</v>
      </c>
      <c r="M14" s="932">
        <v>14243.476</v>
      </c>
      <c r="N14" s="932">
        <v>64530.263</v>
      </c>
      <c r="O14" s="932">
        <v>1056.146</v>
      </c>
      <c r="P14" s="932">
        <v>7455.086</v>
      </c>
      <c r="Q14" s="932">
        <v>5284.10752</v>
      </c>
      <c r="R14" s="932">
        <v>0</v>
      </c>
      <c r="S14" s="932">
        <v>0</v>
      </c>
      <c r="T14" s="932">
        <v>68980.05424</v>
      </c>
      <c r="U14" s="932">
        <v>1005.9234399999999</v>
      </c>
      <c r="V14" s="932">
        <v>8055.32935</v>
      </c>
      <c r="W14" s="932">
        <v>0</v>
      </c>
      <c r="X14" s="932">
        <v>0</v>
      </c>
      <c r="Y14" s="932">
        <v>0</v>
      </c>
      <c r="Z14" s="933">
        <v>255977.937</v>
      </c>
    </row>
    <row r="15" spans="1:26" s="931" customFormat="1" ht="20.1" customHeight="1">
      <c r="A15" s="14" t="s">
        <v>33</v>
      </c>
      <c r="B15" s="932">
        <v>0</v>
      </c>
      <c r="C15" s="932">
        <v>0</v>
      </c>
      <c r="D15" s="932">
        <v>0</v>
      </c>
      <c r="E15" s="932">
        <v>0</v>
      </c>
      <c r="F15" s="932">
        <v>0</v>
      </c>
      <c r="G15" s="932">
        <v>0</v>
      </c>
      <c r="H15" s="932">
        <v>1484.674</v>
      </c>
      <c r="I15" s="932">
        <v>0</v>
      </c>
      <c r="J15" s="932">
        <v>1261.034</v>
      </c>
      <c r="K15" s="932">
        <v>0</v>
      </c>
      <c r="L15" s="932">
        <v>0</v>
      </c>
      <c r="M15" s="932">
        <v>0</v>
      </c>
      <c r="N15" s="932">
        <v>0</v>
      </c>
      <c r="O15" s="932">
        <v>0</v>
      </c>
      <c r="P15" s="932">
        <v>0</v>
      </c>
      <c r="Q15" s="932">
        <v>738544.04182</v>
      </c>
      <c r="R15" s="932">
        <v>531.87169</v>
      </c>
      <c r="S15" s="932">
        <v>33930.00782</v>
      </c>
      <c r="T15" s="932">
        <v>403675.98219999997</v>
      </c>
      <c r="U15" s="932">
        <v>256.86069</v>
      </c>
      <c r="V15" s="932">
        <v>15350.56008</v>
      </c>
      <c r="W15" s="932">
        <v>0</v>
      </c>
      <c r="X15" s="932">
        <v>0</v>
      </c>
      <c r="Y15" s="932">
        <v>0</v>
      </c>
      <c r="Z15" s="933">
        <v>1195035.033</v>
      </c>
    </row>
    <row r="16" spans="1:26" s="931" customFormat="1" ht="20.1" customHeight="1">
      <c r="A16" s="14" t="s">
        <v>34</v>
      </c>
      <c r="B16" s="932">
        <v>0</v>
      </c>
      <c r="C16" s="932">
        <v>0</v>
      </c>
      <c r="D16" s="932">
        <v>0</v>
      </c>
      <c r="E16" s="932">
        <v>0</v>
      </c>
      <c r="F16" s="932">
        <v>0</v>
      </c>
      <c r="G16" s="932">
        <v>0</v>
      </c>
      <c r="H16" s="932">
        <v>0</v>
      </c>
      <c r="I16" s="932">
        <v>0</v>
      </c>
      <c r="J16" s="932">
        <v>0</v>
      </c>
      <c r="K16" s="932">
        <v>0</v>
      </c>
      <c r="L16" s="932">
        <v>0</v>
      </c>
      <c r="M16" s="932">
        <v>0</v>
      </c>
      <c r="N16" s="932">
        <v>0</v>
      </c>
      <c r="O16" s="932">
        <v>0</v>
      </c>
      <c r="P16" s="932">
        <v>0</v>
      </c>
      <c r="Q16" s="932">
        <v>0</v>
      </c>
      <c r="R16" s="932">
        <v>0</v>
      </c>
      <c r="S16" s="932">
        <v>0</v>
      </c>
      <c r="T16" s="932">
        <v>0</v>
      </c>
      <c r="U16" s="932">
        <v>0</v>
      </c>
      <c r="V16" s="932">
        <v>0</v>
      </c>
      <c r="W16" s="932">
        <v>0</v>
      </c>
      <c r="X16" s="932">
        <v>0</v>
      </c>
      <c r="Y16" s="932">
        <v>0</v>
      </c>
      <c r="Z16" s="933">
        <v>0</v>
      </c>
    </row>
    <row r="17" spans="1:26" s="931" customFormat="1" ht="20.1" customHeight="1">
      <c r="A17" s="14" t="s">
        <v>35</v>
      </c>
      <c r="B17" s="932">
        <v>368.582</v>
      </c>
      <c r="C17" s="932">
        <v>0</v>
      </c>
      <c r="D17" s="932">
        <v>0</v>
      </c>
      <c r="E17" s="932">
        <v>8846.514</v>
      </c>
      <c r="F17" s="932">
        <v>0</v>
      </c>
      <c r="G17" s="932">
        <v>205.678</v>
      </c>
      <c r="H17" s="932">
        <v>112425.825</v>
      </c>
      <c r="I17" s="932">
        <v>159.391</v>
      </c>
      <c r="J17" s="932">
        <v>12845.942</v>
      </c>
      <c r="K17" s="932">
        <v>190707.252</v>
      </c>
      <c r="L17" s="932">
        <v>1828.892</v>
      </c>
      <c r="M17" s="932">
        <v>34869.577</v>
      </c>
      <c r="N17" s="932">
        <v>17040.354</v>
      </c>
      <c r="O17" s="932">
        <v>116.789</v>
      </c>
      <c r="P17" s="932">
        <v>1061.954</v>
      </c>
      <c r="Q17" s="932">
        <v>0</v>
      </c>
      <c r="R17" s="932">
        <v>0</v>
      </c>
      <c r="S17" s="932">
        <v>0</v>
      </c>
      <c r="T17" s="932">
        <v>615085.0673999999</v>
      </c>
      <c r="U17" s="932">
        <v>2954.47392</v>
      </c>
      <c r="V17" s="932">
        <v>23227.88845</v>
      </c>
      <c r="W17" s="932">
        <v>0</v>
      </c>
      <c r="X17" s="932">
        <v>0</v>
      </c>
      <c r="Y17" s="932">
        <v>0</v>
      </c>
      <c r="Z17" s="933">
        <v>1021744.184</v>
      </c>
    </row>
    <row r="18" spans="1:26" s="931" customFormat="1" ht="20.1" customHeight="1">
      <c r="A18" s="14" t="s">
        <v>36</v>
      </c>
      <c r="B18" s="932">
        <v>0</v>
      </c>
      <c r="C18" s="932">
        <v>0</v>
      </c>
      <c r="D18" s="932">
        <v>0</v>
      </c>
      <c r="E18" s="932">
        <v>0</v>
      </c>
      <c r="F18" s="932">
        <v>0</v>
      </c>
      <c r="G18" s="932">
        <v>0</v>
      </c>
      <c r="H18" s="932">
        <v>19816.097</v>
      </c>
      <c r="I18" s="932">
        <v>591.52</v>
      </c>
      <c r="J18" s="932">
        <v>1198.023</v>
      </c>
      <c r="K18" s="932">
        <v>230327.139</v>
      </c>
      <c r="L18" s="932">
        <v>15083.476</v>
      </c>
      <c r="M18" s="932">
        <v>24744.676</v>
      </c>
      <c r="N18" s="932">
        <v>206040.676</v>
      </c>
      <c r="O18" s="932">
        <v>6454.004</v>
      </c>
      <c r="P18" s="932">
        <v>19775.178</v>
      </c>
      <c r="Q18" s="932">
        <v>0</v>
      </c>
      <c r="R18" s="932">
        <v>0</v>
      </c>
      <c r="S18" s="932">
        <v>0</v>
      </c>
      <c r="T18" s="932">
        <v>52140.13567</v>
      </c>
      <c r="U18" s="932">
        <v>3355.97116</v>
      </c>
      <c r="V18" s="932">
        <v>4486.37863</v>
      </c>
      <c r="W18" s="932">
        <v>0</v>
      </c>
      <c r="X18" s="932">
        <v>0</v>
      </c>
      <c r="Y18" s="932">
        <v>0</v>
      </c>
      <c r="Z18" s="933">
        <v>584013.277</v>
      </c>
    </row>
    <row r="19" spans="1:26" s="931" customFormat="1" ht="20.1" customHeight="1">
      <c r="A19" s="14" t="s">
        <v>37</v>
      </c>
      <c r="B19" s="932">
        <v>15619.517</v>
      </c>
      <c r="C19" s="932">
        <v>0</v>
      </c>
      <c r="D19" s="932">
        <v>0</v>
      </c>
      <c r="E19" s="932">
        <v>0</v>
      </c>
      <c r="F19" s="932">
        <v>0</v>
      </c>
      <c r="G19" s="932">
        <v>0</v>
      </c>
      <c r="H19" s="932">
        <v>54276.562</v>
      </c>
      <c r="I19" s="932">
        <v>1367.369</v>
      </c>
      <c r="J19" s="932">
        <v>4598.773</v>
      </c>
      <c r="K19" s="932">
        <v>396596.12</v>
      </c>
      <c r="L19" s="932">
        <v>7727.475</v>
      </c>
      <c r="M19" s="932">
        <v>46979.139</v>
      </c>
      <c r="N19" s="932">
        <v>180776.319</v>
      </c>
      <c r="O19" s="932">
        <v>988.994</v>
      </c>
      <c r="P19" s="932">
        <v>14373.397</v>
      </c>
      <c r="Q19" s="932">
        <v>0</v>
      </c>
      <c r="R19" s="932">
        <v>0</v>
      </c>
      <c r="S19" s="932">
        <v>0</v>
      </c>
      <c r="T19" s="932">
        <v>55721.99985</v>
      </c>
      <c r="U19" s="932">
        <v>857.59963</v>
      </c>
      <c r="V19" s="932">
        <v>5218.55703</v>
      </c>
      <c r="W19" s="932">
        <v>22856.627</v>
      </c>
      <c r="X19" s="932">
        <v>0</v>
      </c>
      <c r="Y19" s="932">
        <v>3809.871</v>
      </c>
      <c r="Z19" s="933">
        <v>811768.325</v>
      </c>
    </row>
    <row r="20" spans="1:26" s="931" customFormat="1" ht="28.5" customHeight="1" thickBot="1">
      <c r="A20" s="85" t="s">
        <v>38</v>
      </c>
      <c r="B20" s="934">
        <v>15988.099</v>
      </c>
      <c r="C20" s="934">
        <v>0</v>
      </c>
      <c r="D20" s="934">
        <v>0</v>
      </c>
      <c r="E20" s="934">
        <v>8846.514</v>
      </c>
      <c r="F20" s="934">
        <v>0</v>
      </c>
      <c r="G20" s="934">
        <v>205.678</v>
      </c>
      <c r="H20" s="934">
        <v>201369.55000000002</v>
      </c>
      <c r="I20" s="934">
        <v>3633.804</v>
      </c>
      <c r="J20" s="934">
        <v>28188.752</v>
      </c>
      <c r="K20" s="934">
        <v>3092188.588</v>
      </c>
      <c r="L20" s="934">
        <v>161244.444</v>
      </c>
      <c r="M20" s="934">
        <v>347728.204</v>
      </c>
      <c r="N20" s="934">
        <v>2317299.0190000003</v>
      </c>
      <c r="O20" s="934">
        <v>41337.092</v>
      </c>
      <c r="P20" s="934">
        <v>155793.786</v>
      </c>
      <c r="Q20" s="935">
        <v>919744.33023</v>
      </c>
      <c r="R20" s="935">
        <v>531.87169</v>
      </c>
      <c r="S20" s="935">
        <v>51403.130659999995</v>
      </c>
      <c r="T20" s="932">
        <v>3699673.82681</v>
      </c>
      <c r="U20" s="932">
        <v>454206.52536</v>
      </c>
      <c r="V20" s="932">
        <v>286733.16435000004</v>
      </c>
      <c r="W20" s="934">
        <v>201481.04499999998</v>
      </c>
      <c r="X20" s="934">
        <v>0</v>
      </c>
      <c r="Y20" s="934">
        <v>10161.501</v>
      </c>
      <c r="Z20" s="936">
        <v>11997758.962</v>
      </c>
    </row>
    <row r="21" spans="1:25" s="931" customFormat="1" ht="15">
      <c r="A21" s="932" t="s">
        <v>904</v>
      </c>
      <c r="B21" s="937"/>
      <c r="N21" s="937"/>
      <c r="P21" s="937"/>
      <c r="S21" s="927"/>
      <c r="T21" s="938"/>
      <c r="U21" s="938"/>
      <c r="V21" s="938"/>
      <c r="Y21" s="937"/>
    </row>
    <row r="22" spans="1:27" s="917" customFormat="1" ht="15">
      <c r="A22" s="770"/>
      <c r="B22" s="939"/>
      <c r="C22" s="931"/>
      <c r="D22" s="940"/>
      <c r="E22" s="941"/>
      <c r="F22" s="941"/>
      <c r="G22" s="941"/>
      <c r="H22" s="941"/>
      <c r="I22" s="941"/>
      <c r="J22" s="941"/>
      <c r="K22" s="941"/>
      <c r="L22" s="941"/>
      <c r="M22" s="941"/>
      <c r="N22" s="941"/>
      <c r="O22" s="931"/>
      <c r="P22" s="931"/>
      <c r="Q22" s="931"/>
      <c r="R22" s="931"/>
      <c r="S22" s="931"/>
      <c r="T22" s="937"/>
      <c r="U22" s="937"/>
      <c r="V22" s="937"/>
      <c r="W22" s="931"/>
      <c r="X22" s="931"/>
      <c r="Y22" s="931"/>
      <c r="Z22" s="931"/>
      <c r="AA22" s="931"/>
    </row>
    <row r="23" spans="1:20" s="917" customFormat="1" ht="15">
      <c r="A23" s="770"/>
      <c r="T23" s="942"/>
    </row>
    <row r="24" spans="1:20" s="917" customFormat="1" ht="15">
      <c r="A24" s="770"/>
      <c r="F24" s="942"/>
      <c r="T24" s="942"/>
    </row>
    <row r="25" s="917" customFormat="1" ht="15">
      <c r="T25" s="942"/>
    </row>
    <row r="26" s="917" customFormat="1" ht="15">
      <c r="T26" s="942"/>
    </row>
    <row r="27" s="917" customFormat="1" ht="15">
      <c r="T27" s="942"/>
    </row>
    <row r="28" s="917" customFormat="1" ht="15">
      <c r="T28" s="942"/>
    </row>
    <row r="29" s="917" customFormat="1" ht="15">
      <c r="T29" s="942"/>
    </row>
    <row r="30" s="917" customFormat="1" ht="15">
      <c r="T30" s="942"/>
    </row>
    <row r="31" ht="15">
      <c r="T31" s="942"/>
    </row>
    <row r="32" ht="15">
      <c r="T32" s="942"/>
    </row>
    <row r="33" ht="15">
      <c r="T33" s="942"/>
    </row>
    <row r="34" ht="15">
      <c r="T34" s="942"/>
    </row>
    <row r="35" ht="15">
      <c r="T35" s="942"/>
    </row>
    <row r="36" ht="15">
      <c r="T36" s="942"/>
    </row>
    <row r="37" ht="15">
      <c r="T37" s="942"/>
    </row>
  </sheetData>
  <mergeCells count="7">
    <mergeCell ref="A2:Z2"/>
    <mergeCell ref="A6:A8"/>
    <mergeCell ref="Q6:V6"/>
    <mergeCell ref="W6:Y6"/>
    <mergeCell ref="Z6:Z8"/>
    <mergeCell ref="Q7:S7"/>
    <mergeCell ref="T7:V7"/>
  </mergeCells>
  <hyperlinks>
    <hyperlink ref="A1" location="Índice!A1" display="Volver al Índice"/>
  </hyperlinks>
  <printOptions horizontalCentered="1" verticalCentered="1"/>
  <pageMargins left="0.1968503937007874" right="0.1968503937007874" top="0.5905511811023623" bottom="0.5905511811023623" header="0.5905511811023623" footer="0.5905511811023623"/>
  <pageSetup fitToHeight="0" fitToWidth="0" horizontalDpi="600" verticalDpi="600" orientation="landscape" paperSize="9" scale="58"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zoomScale="75" zoomScaleNormal="75" workbookViewId="0" topLeftCell="A1"/>
  </sheetViews>
  <sheetFormatPr defaultColWidth="10.8515625" defaultRowHeight="15"/>
  <cols>
    <col min="1" max="1" width="30.8515625" style="5" customWidth="1"/>
    <col min="2" max="2" width="22.00390625" style="5" customWidth="1"/>
    <col min="3" max="3" width="20.7109375" style="5" customWidth="1"/>
    <col min="4" max="4" width="21.421875" style="5" customWidth="1"/>
    <col min="5" max="7" width="20.7109375" style="5" customWidth="1"/>
    <col min="8" max="8" width="10.8515625" style="5" customWidth="1"/>
    <col min="9" max="9" width="12.57421875" style="5" bestFit="1" customWidth="1"/>
    <col min="10" max="16384" width="10.8515625" style="5" customWidth="1"/>
  </cols>
  <sheetData>
    <row r="1" spans="1:7" s="358" customFormat="1" ht="25.5" customHeight="1">
      <c r="A1" s="1207" t="s">
        <v>1053</v>
      </c>
      <c r="B1" s="65"/>
      <c r="C1" s="65"/>
      <c r="D1" s="65"/>
      <c r="E1" s="65"/>
      <c r="F1" s="65"/>
      <c r="G1" s="65"/>
    </row>
    <row r="2" spans="1:7" s="503" customFormat="1" ht="58.5" customHeight="1">
      <c r="A2" s="1313" t="s">
        <v>872</v>
      </c>
      <c r="B2" s="1313"/>
      <c r="C2" s="1313"/>
      <c r="D2" s="1313"/>
      <c r="E2" s="1313"/>
      <c r="F2" s="1313"/>
      <c r="G2" s="1313"/>
    </row>
    <row r="3" spans="1:7" s="504" customFormat="1" ht="27" customHeight="1">
      <c r="A3" s="1340">
        <v>44439</v>
      </c>
      <c r="B3" s="1340"/>
      <c r="C3" s="1340"/>
      <c r="D3" s="1340"/>
      <c r="E3" s="1340"/>
      <c r="F3" s="1340"/>
      <c r="G3" s="1340"/>
    </row>
    <row r="4" spans="1:7" s="505" customFormat="1" ht="23.25" customHeight="1">
      <c r="A4" s="1341" t="s">
        <v>65</v>
      </c>
      <c r="B4" s="1341"/>
      <c r="C4" s="1341"/>
      <c r="D4" s="1341"/>
      <c r="E4" s="1341"/>
      <c r="F4" s="1341"/>
      <c r="G4" s="1341"/>
    </row>
    <row r="5" spans="1:7" s="507" customFormat="1" ht="13.5" thickBot="1">
      <c r="A5" s="690"/>
      <c r="B5" s="690"/>
      <c r="C5" s="690"/>
      <c r="D5" s="690"/>
      <c r="E5" s="690"/>
      <c r="F5" s="690"/>
      <c r="G5" s="690"/>
    </row>
    <row r="6" spans="1:7" s="507" customFormat="1" ht="71.25" customHeight="1">
      <c r="A6" s="549" t="s">
        <v>1</v>
      </c>
      <c r="B6" s="550" t="s">
        <v>873</v>
      </c>
      <c r="C6" s="550" t="s">
        <v>874</v>
      </c>
      <c r="D6" s="550" t="s">
        <v>875</v>
      </c>
      <c r="E6" s="550" t="s">
        <v>876</v>
      </c>
      <c r="F6" s="550" t="s">
        <v>877</v>
      </c>
      <c r="G6" s="162" t="s">
        <v>878</v>
      </c>
    </row>
    <row r="7" spans="1:7" s="507" customFormat="1" ht="9" customHeight="1">
      <c r="A7" s="690"/>
      <c r="B7" s="895"/>
      <c r="C7" s="895"/>
      <c r="D7" s="895"/>
      <c r="E7" s="895"/>
      <c r="F7" s="895"/>
      <c r="G7" s="896"/>
    </row>
    <row r="8" spans="1:8" s="14" customFormat="1" ht="20.1" customHeight="1">
      <c r="A8" s="21" t="s">
        <v>28</v>
      </c>
      <c r="B8" s="543">
        <v>68.42790666525353</v>
      </c>
      <c r="C8" s="543">
        <v>3.6135542890624275</v>
      </c>
      <c r="D8" s="543">
        <v>4.209715229154127</v>
      </c>
      <c r="E8" s="543">
        <v>11.050404219536434</v>
      </c>
      <c r="F8" s="543">
        <v>12.698419596993476</v>
      </c>
      <c r="G8" s="897">
        <v>2491425.721</v>
      </c>
      <c r="H8" s="898"/>
    </row>
    <row r="9" spans="1:8" s="14" customFormat="1" ht="20.1" customHeight="1">
      <c r="A9" s="21" t="s">
        <v>29</v>
      </c>
      <c r="B9" s="543">
        <v>74.3426727823257</v>
      </c>
      <c r="C9" s="543">
        <v>14.978183954491433</v>
      </c>
      <c r="D9" s="543">
        <v>2.9119805969828914</v>
      </c>
      <c r="E9" s="543">
        <v>4.600986153901025</v>
      </c>
      <c r="F9" s="543">
        <v>3.1661765122989487</v>
      </c>
      <c r="G9" s="897">
        <v>2782470.36</v>
      </c>
      <c r="H9" s="898"/>
    </row>
    <row r="10" spans="1:8" s="14" customFormat="1" ht="20.1" customHeight="1">
      <c r="A10" s="21" t="s">
        <v>30</v>
      </c>
      <c r="B10" s="543">
        <v>87.89017029010402</v>
      </c>
      <c r="C10" s="543">
        <v>4.291264560305487</v>
      </c>
      <c r="D10" s="543">
        <v>1.6270691041209322</v>
      </c>
      <c r="E10" s="543">
        <v>3.0717379842110897</v>
      </c>
      <c r="F10" s="543">
        <v>3.1197580612584646</v>
      </c>
      <c r="G10" s="897">
        <v>2010023.847</v>
      </c>
      <c r="H10" s="898"/>
    </row>
    <row r="11" spans="1:8" s="14" customFormat="1" ht="20.1" customHeight="1">
      <c r="A11" s="21" t="s">
        <v>31</v>
      </c>
      <c r="B11" s="543">
        <v>79.39246972564237</v>
      </c>
      <c r="C11" s="543">
        <v>6.560728751109893</v>
      </c>
      <c r="D11" s="543">
        <v>4.089599577290181</v>
      </c>
      <c r="E11" s="543">
        <v>8.201588775781133</v>
      </c>
      <c r="F11" s="543">
        <v>1.755613170176424</v>
      </c>
      <c r="G11" s="897">
        <v>909363.308</v>
      </c>
      <c r="H11" s="898"/>
    </row>
    <row r="12" spans="1:8" s="14" customFormat="1" ht="20.1" customHeight="1">
      <c r="A12" s="21" t="s">
        <v>32</v>
      </c>
      <c r="B12" s="543">
        <v>73.1148408963696</v>
      </c>
      <c r="C12" s="543">
        <v>8.146959642772709</v>
      </c>
      <c r="D12" s="543">
        <v>3.8841672273607957</v>
      </c>
      <c r="E12" s="543">
        <v>7.448145387979735</v>
      </c>
      <c r="F12" s="543">
        <v>7.405886845517144</v>
      </c>
      <c r="G12" s="897">
        <v>256861.67500000005</v>
      </c>
      <c r="H12" s="898"/>
    </row>
    <row r="13" spans="1:8" s="14" customFormat="1" ht="20.1" customHeight="1">
      <c r="A13" s="21" t="s">
        <v>33</v>
      </c>
      <c r="B13" s="543">
        <v>90.4680320303281</v>
      </c>
      <c r="C13" s="543">
        <v>1.1580658045431502</v>
      </c>
      <c r="D13" s="543">
        <v>1.573234974308414</v>
      </c>
      <c r="E13" s="543">
        <v>4.222568867012799</v>
      </c>
      <c r="F13" s="543">
        <v>2.5780983238075414</v>
      </c>
      <c r="G13" s="897">
        <v>1195035.027</v>
      </c>
      <c r="H13" s="898"/>
    </row>
    <row r="14" spans="1:8" s="14" customFormat="1" ht="20.1" customHeight="1">
      <c r="A14" s="21" t="s">
        <v>34</v>
      </c>
      <c r="B14" s="543" t="s">
        <v>39</v>
      </c>
      <c r="C14" s="543" t="s">
        <v>39</v>
      </c>
      <c r="D14" s="543" t="s">
        <v>39</v>
      </c>
      <c r="E14" s="543" t="s">
        <v>39</v>
      </c>
      <c r="F14" s="543" t="s">
        <v>39</v>
      </c>
      <c r="G14" s="897">
        <v>0</v>
      </c>
      <c r="H14" s="898"/>
    </row>
    <row r="15" spans="1:8" s="14" customFormat="1" ht="20.1" customHeight="1">
      <c r="A15" s="21" t="s">
        <v>879</v>
      </c>
      <c r="B15" s="543">
        <v>83.53574613204489</v>
      </c>
      <c r="C15" s="543">
        <v>5.428329276584715</v>
      </c>
      <c r="D15" s="543">
        <v>2.5109317473502464</v>
      </c>
      <c r="E15" s="543">
        <v>3.6558403562047648</v>
      </c>
      <c r="F15" s="543">
        <v>4.8691524878153905</v>
      </c>
      <c r="G15" s="897">
        <v>1015231.3389999999</v>
      </c>
      <c r="H15" s="898"/>
    </row>
    <row r="16" spans="1:8" s="14" customFormat="1" ht="20.1" customHeight="1">
      <c r="A16" s="21" t="s">
        <v>36</v>
      </c>
      <c r="B16" s="543">
        <v>81.57498451131724</v>
      </c>
      <c r="C16" s="543">
        <v>5.2578736211136485</v>
      </c>
      <c r="D16" s="543">
        <v>2.2612541412638407</v>
      </c>
      <c r="E16" s="543">
        <v>3.8421234320642657</v>
      </c>
      <c r="F16" s="543">
        <v>7.063764294241015</v>
      </c>
      <c r="G16" s="897">
        <v>582084.683</v>
      </c>
      <c r="H16" s="898"/>
    </row>
    <row r="17" spans="1:8" s="14" customFormat="1" ht="20.1" customHeight="1">
      <c r="A17" s="21" t="s">
        <v>37</v>
      </c>
      <c r="B17" s="543">
        <v>76.97382207604679</v>
      </c>
      <c r="C17" s="543">
        <v>8.705160755122124</v>
      </c>
      <c r="D17" s="543">
        <v>3.2883258649770153</v>
      </c>
      <c r="E17" s="543">
        <v>4.759403802130349</v>
      </c>
      <c r="F17" s="543">
        <v>6.273287501723736</v>
      </c>
      <c r="G17" s="897">
        <v>821667.411</v>
      </c>
      <c r="H17" s="898"/>
    </row>
    <row r="18" spans="1:8" s="14" customFormat="1" ht="24.75" customHeight="1" thickBot="1">
      <c r="A18" s="783" t="s">
        <v>38</v>
      </c>
      <c r="B18" s="546">
        <v>78.63194845987634</v>
      </c>
      <c r="C18" s="546">
        <v>7.001873068384859</v>
      </c>
      <c r="D18" s="546">
        <v>2.903240259842134</v>
      </c>
      <c r="E18" s="546">
        <v>5.86727234398623</v>
      </c>
      <c r="F18" s="546">
        <v>5.5956658679104345</v>
      </c>
      <c r="G18" s="899">
        <v>12064163.371000001</v>
      </c>
      <c r="H18" s="898"/>
    </row>
    <row r="19" spans="1:7" s="507" customFormat="1" ht="14.25" customHeight="1">
      <c r="A19" s="900" t="s">
        <v>880</v>
      </c>
      <c r="B19" s="901"/>
      <c r="C19" s="901"/>
      <c r="D19" s="901"/>
      <c r="E19" s="901"/>
      <c r="F19" s="901"/>
      <c r="G19" s="901"/>
    </row>
    <row r="20" spans="1:7" s="902" customFormat="1" ht="14.1" customHeight="1">
      <c r="A20" s="900" t="s">
        <v>881</v>
      </c>
      <c r="B20" s="901"/>
      <c r="C20" s="901"/>
      <c r="D20" s="901"/>
      <c r="E20" s="901"/>
      <c r="F20" s="901"/>
      <c r="G20" s="901"/>
    </row>
    <row r="21" spans="1:7" s="902" customFormat="1" ht="14.1" customHeight="1">
      <c r="A21" s="900" t="s">
        <v>882</v>
      </c>
      <c r="B21" s="901"/>
      <c r="C21" s="901"/>
      <c r="D21" s="901"/>
      <c r="E21" s="901"/>
      <c r="F21" s="901"/>
      <c r="G21" s="901"/>
    </row>
    <row r="22" spans="1:7" s="507" customFormat="1" ht="14.1" customHeight="1">
      <c r="A22" s="903" t="s">
        <v>883</v>
      </c>
      <c r="B22" s="904"/>
      <c r="C22" s="904"/>
      <c r="D22" s="904"/>
      <c r="E22" s="904"/>
      <c r="F22" s="904"/>
      <c r="G22" s="904"/>
    </row>
    <row r="23" spans="1:9" s="507" customFormat="1" ht="15">
      <c r="A23" s="903" t="s">
        <v>884</v>
      </c>
      <c r="B23" s="895"/>
      <c r="C23" s="895"/>
      <c r="D23" s="895"/>
      <c r="E23" s="895"/>
      <c r="F23" s="895"/>
      <c r="G23" s="895"/>
      <c r="I23" s="905"/>
    </row>
    <row r="24" spans="1:9" s="507" customFormat="1" ht="15">
      <c r="A24" s="903" t="s">
        <v>885</v>
      </c>
      <c r="B24" s="895"/>
      <c r="C24" s="895"/>
      <c r="D24" s="895"/>
      <c r="E24" s="895"/>
      <c r="F24" s="895"/>
      <c r="G24" s="895"/>
      <c r="I24" s="905"/>
    </row>
    <row r="25" spans="1:7" s="507" customFormat="1" ht="13.5">
      <c r="A25" s="906"/>
      <c r="B25" s="690"/>
      <c r="C25" s="690"/>
      <c r="D25" s="690"/>
      <c r="E25" s="690"/>
      <c r="F25" s="690"/>
      <c r="G25" s="690"/>
    </row>
    <row r="26" spans="1:7" s="507" customFormat="1" ht="15">
      <c r="A26" s="690"/>
      <c r="B26" s="690"/>
      <c r="C26" s="690"/>
      <c r="D26" s="690"/>
      <c r="E26" s="690"/>
      <c r="F26" s="690"/>
      <c r="G26" s="690"/>
    </row>
    <row r="27" spans="1:7" s="507" customFormat="1" ht="15">
      <c r="A27" s="690"/>
      <c r="B27" s="690"/>
      <c r="C27" s="690"/>
      <c r="D27" s="690"/>
      <c r="E27" s="690"/>
      <c r="F27" s="690"/>
      <c r="G27" s="690"/>
    </row>
    <row r="28" s="507" customFormat="1" ht="15"/>
    <row r="29" s="7" customFormat="1" ht="15"/>
    <row r="30" s="7" customFormat="1" ht="15"/>
    <row r="31" s="7" customFormat="1" ht="15"/>
    <row r="32" s="7" customFormat="1" ht="15"/>
    <row r="33" s="7" customFormat="1" ht="15"/>
    <row r="34" s="7" customFormat="1" ht="15"/>
    <row r="35" s="7" customFormat="1" ht="15"/>
    <row r="36" s="7" customFormat="1" ht="15"/>
    <row r="37" s="7" customFormat="1" ht="15"/>
    <row r="38" s="7" customFormat="1" ht="15"/>
    <row r="39" s="7" customFormat="1" ht="15"/>
    <row r="40" s="7" customFormat="1" ht="15"/>
    <row r="41" s="7" customFormat="1" ht="15"/>
    <row r="42" s="7" customFormat="1" ht="15"/>
    <row r="43" s="7" customFormat="1" ht="15"/>
    <row r="44" s="7" customFormat="1" ht="15"/>
    <row r="45" s="7" customFormat="1" ht="15"/>
    <row r="46" s="7" customFormat="1" ht="15"/>
    <row r="47" s="7" customFormat="1" ht="15"/>
    <row r="48" s="7" customFormat="1" ht="15"/>
    <row r="49" s="7" customFormat="1" ht="15"/>
    <row r="50" s="7" customFormat="1" ht="15"/>
    <row r="51" s="7" customFormat="1" ht="15"/>
    <row r="52" s="7" customFormat="1" ht="15"/>
    <row r="53" s="7" customFormat="1" ht="15"/>
    <row r="54" s="7" customFormat="1" ht="15"/>
    <row r="55" s="7" customFormat="1" ht="15"/>
    <row r="56" s="7" customFormat="1" ht="15"/>
    <row r="57" s="7" customFormat="1" ht="15"/>
    <row r="58" s="7" customFormat="1" ht="15"/>
    <row r="59" s="7" customFormat="1" ht="15"/>
    <row r="60" s="7" customFormat="1" ht="15"/>
    <row r="61" s="7" customFormat="1" ht="15"/>
    <row r="62" s="7" customFormat="1" ht="15"/>
    <row r="63" s="7" customFormat="1" ht="15"/>
    <row r="64" s="7" customFormat="1" ht="15"/>
    <row r="65" s="7" customFormat="1" ht="15"/>
    <row r="66" s="7" customFormat="1" ht="15"/>
    <row r="67" s="7" customFormat="1" ht="15"/>
    <row r="68" s="7" customFormat="1" ht="15"/>
    <row r="69" s="7" customFormat="1" ht="15"/>
    <row r="70" s="7" customFormat="1" ht="15"/>
    <row r="71" s="7" customFormat="1" ht="15"/>
    <row r="72" s="7" customFormat="1" ht="15"/>
    <row r="73" s="7" customFormat="1" ht="15"/>
    <row r="74" s="7" customFormat="1" ht="15"/>
    <row r="75" s="7" customFormat="1" ht="15"/>
    <row r="76" s="7" customFormat="1" ht="15"/>
    <row r="77" s="7" customFormat="1" ht="15"/>
    <row r="78" s="7" customFormat="1" ht="15"/>
    <row r="79" s="7" customFormat="1" ht="15"/>
    <row r="80" s="7" customFormat="1" ht="15"/>
    <row r="81" s="7" customFormat="1" ht="15"/>
  </sheetData>
  <mergeCells count="3">
    <mergeCell ref="A2:G2"/>
    <mergeCell ref="A3:G3"/>
    <mergeCell ref="A4:G4"/>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300" verticalDpi="300" orientation="landscape" paperSize="9" scale="76"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4"/>
  <sheetViews>
    <sheetView showGridLines="0" workbookViewId="0" topLeftCell="A1"/>
  </sheetViews>
  <sheetFormatPr defaultColWidth="11.421875" defaultRowHeight="15"/>
  <cols>
    <col min="1" max="1" width="28.140625" style="1036" customWidth="1"/>
    <col min="2" max="2" width="7.140625" style="1036" customWidth="1"/>
    <col min="3" max="6" width="5.7109375" style="1036" customWidth="1"/>
    <col min="7" max="7" width="1.28515625" style="1036" customWidth="1"/>
    <col min="8" max="8" width="7.28125" style="1036" customWidth="1"/>
    <col min="9" max="9" width="5.7109375" style="1036" customWidth="1"/>
    <col min="10" max="11" width="6.28125" style="1036" bestFit="1" customWidth="1"/>
    <col min="12" max="12" width="5.7109375" style="1036" customWidth="1"/>
    <col min="13" max="13" width="1.28515625" style="1036" customWidth="1"/>
    <col min="14" max="14" width="6.57421875" style="1036" customWidth="1"/>
    <col min="15" max="18" width="5.7109375" style="1036" customWidth="1"/>
    <col min="19" max="19" width="1.28515625" style="1036" customWidth="1"/>
    <col min="20" max="20" width="7.421875" style="1036" customWidth="1"/>
    <col min="21" max="24" width="5.7109375" style="1036" customWidth="1"/>
    <col min="25" max="25" width="0.9921875" style="1036" customWidth="1"/>
    <col min="26" max="26" width="7.421875" style="1036" customWidth="1"/>
    <col min="27" max="29" width="5.7109375" style="1036" customWidth="1"/>
    <col min="30" max="30" width="6.140625" style="1036" customWidth="1"/>
    <col min="31" max="31" width="1.28515625" style="1036" customWidth="1"/>
    <col min="32" max="32" width="7.421875" style="1036" customWidth="1"/>
    <col min="33" max="36" width="5.7109375" style="1036" customWidth="1"/>
    <col min="37" max="37" width="1.28515625" style="1036" customWidth="1"/>
    <col min="38" max="38" width="7.421875" style="1036" customWidth="1"/>
    <col min="39" max="42" width="5.7109375" style="1036" customWidth="1"/>
    <col min="43" max="43" width="1.28515625" style="1036" customWidth="1"/>
    <col min="44" max="16384" width="11.421875" style="1036" customWidth="1"/>
  </cols>
  <sheetData>
    <row r="1" spans="1:42" s="1032" customFormat="1" ht="21" customHeight="1">
      <c r="A1" s="1207" t="s">
        <v>1053</v>
      </c>
      <c r="B1" s="1031"/>
      <c r="C1" s="1031"/>
      <c r="D1" s="1031"/>
      <c r="E1" s="1031"/>
      <c r="F1" s="1031"/>
      <c r="G1" s="1031"/>
      <c r="H1" s="1031"/>
      <c r="I1" s="1031"/>
      <c r="J1" s="1031"/>
      <c r="K1" s="1031"/>
      <c r="L1" s="1031"/>
      <c r="M1" s="1031"/>
      <c r="N1" s="1031"/>
      <c r="O1" s="1031"/>
      <c r="P1" s="1031"/>
      <c r="Q1" s="1031"/>
      <c r="R1" s="1031"/>
      <c r="S1" s="1031"/>
      <c r="T1" s="1031"/>
      <c r="U1" s="1031"/>
      <c r="V1" s="1031"/>
      <c r="W1" s="1031"/>
      <c r="X1" s="1031"/>
      <c r="Y1" s="1031"/>
      <c r="Z1" s="1031"/>
      <c r="AA1" s="1031"/>
      <c r="AB1" s="1031"/>
      <c r="AC1" s="1031"/>
      <c r="AD1" s="1031"/>
      <c r="AE1" s="1031"/>
      <c r="AF1" s="1031"/>
      <c r="AG1" s="1031"/>
      <c r="AH1" s="1031"/>
      <c r="AI1" s="1031"/>
      <c r="AJ1" s="1031"/>
      <c r="AK1" s="1031"/>
      <c r="AL1" s="1031"/>
      <c r="AM1" s="1031"/>
      <c r="AN1" s="1031"/>
      <c r="AO1" s="1031"/>
      <c r="AP1" s="1031"/>
    </row>
    <row r="2" spans="1:42" s="1033" customFormat="1" ht="32.25" customHeight="1">
      <c r="A2" s="1378" t="s">
        <v>953</v>
      </c>
      <c r="B2" s="1378"/>
      <c r="C2" s="1378"/>
      <c r="D2" s="1378"/>
      <c r="E2" s="1378"/>
      <c r="F2" s="1378"/>
      <c r="G2" s="1378"/>
      <c r="H2" s="1378"/>
      <c r="I2" s="1378"/>
      <c r="J2" s="1378"/>
      <c r="K2" s="1378"/>
      <c r="L2" s="1378"/>
      <c r="M2" s="1378"/>
      <c r="N2" s="1378"/>
      <c r="O2" s="1378"/>
      <c r="P2" s="1378"/>
      <c r="Q2" s="1378"/>
      <c r="R2" s="1378"/>
      <c r="S2" s="1378"/>
      <c r="T2" s="1378"/>
      <c r="U2" s="1378"/>
      <c r="V2" s="1378"/>
      <c r="W2" s="1378"/>
      <c r="X2" s="1378"/>
      <c r="Y2" s="1378"/>
      <c r="Z2" s="1378"/>
      <c r="AA2" s="1378"/>
      <c r="AB2" s="1378"/>
      <c r="AC2" s="1378"/>
      <c r="AD2" s="1378"/>
      <c r="AE2" s="1378"/>
      <c r="AF2" s="1378"/>
      <c r="AG2" s="1378"/>
      <c r="AH2" s="1378"/>
      <c r="AI2" s="1378"/>
      <c r="AJ2" s="1378"/>
      <c r="AK2" s="1378"/>
      <c r="AL2" s="1378"/>
      <c r="AM2" s="1378"/>
      <c r="AN2" s="1378"/>
      <c r="AO2" s="1378"/>
      <c r="AP2" s="1378"/>
    </row>
    <row r="3" spans="1:42" s="1032" customFormat="1" ht="20.25" customHeight="1">
      <c r="A3" s="1379">
        <v>44439</v>
      </c>
      <c r="B3" s="1379"/>
      <c r="C3" s="1379"/>
      <c r="D3" s="1379"/>
      <c r="E3" s="1379"/>
      <c r="F3" s="1379"/>
      <c r="G3" s="1379"/>
      <c r="H3" s="1379"/>
      <c r="I3" s="1379"/>
      <c r="J3" s="1379"/>
      <c r="K3" s="1379"/>
      <c r="L3" s="1379"/>
      <c r="M3" s="1379"/>
      <c r="N3" s="1379"/>
      <c r="O3" s="1379"/>
      <c r="P3" s="1379"/>
      <c r="Q3" s="1379"/>
      <c r="R3" s="1379"/>
      <c r="S3" s="1379"/>
      <c r="T3" s="1379"/>
      <c r="U3" s="1379"/>
      <c r="V3" s="1379"/>
      <c r="W3" s="1379"/>
      <c r="X3" s="1379"/>
      <c r="Y3" s="1379"/>
      <c r="Z3" s="1379"/>
      <c r="AA3" s="1379"/>
      <c r="AB3" s="1379"/>
      <c r="AC3" s="1379"/>
      <c r="AD3" s="1379"/>
      <c r="AE3" s="1379"/>
      <c r="AF3" s="1379"/>
      <c r="AG3" s="1379"/>
      <c r="AH3" s="1379"/>
      <c r="AI3" s="1379"/>
      <c r="AJ3" s="1379"/>
      <c r="AK3" s="1379"/>
      <c r="AL3" s="1379"/>
      <c r="AM3" s="1379"/>
      <c r="AN3" s="1379"/>
      <c r="AO3" s="1379"/>
      <c r="AP3" s="1379"/>
    </row>
    <row r="4" spans="1:42" s="1032" customFormat="1" ht="16.5" customHeight="1">
      <c r="A4" s="1380" t="s">
        <v>65</v>
      </c>
      <c r="B4" s="1380"/>
      <c r="C4" s="1380"/>
      <c r="D4" s="1380"/>
      <c r="E4" s="1380"/>
      <c r="F4" s="1380"/>
      <c r="G4" s="1380"/>
      <c r="H4" s="1380"/>
      <c r="I4" s="1380"/>
      <c r="J4" s="1380"/>
      <c r="K4" s="1380"/>
      <c r="L4" s="1380"/>
      <c r="M4" s="1380"/>
      <c r="N4" s="1380"/>
      <c r="O4" s="1380"/>
      <c r="P4" s="1380"/>
      <c r="Q4" s="1380"/>
      <c r="R4" s="1380"/>
      <c r="S4" s="1380"/>
      <c r="T4" s="1380"/>
      <c r="U4" s="1380"/>
      <c r="V4" s="1380"/>
      <c r="W4" s="1380"/>
      <c r="X4" s="1380"/>
      <c r="Y4" s="1380"/>
      <c r="Z4" s="1380"/>
      <c r="AA4" s="1380"/>
      <c r="AB4" s="1380"/>
      <c r="AC4" s="1380"/>
      <c r="AD4" s="1380"/>
      <c r="AE4" s="1380"/>
      <c r="AF4" s="1380"/>
      <c r="AG4" s="1380"/>
      <c r="AH4" s="1380"/>
      <c r="AI4" s="1380"/>
      <c r="AJ4" s="1380"/>
      <c r="AK4" s="1380"/>
      <c r="AL4" s="1380"/>
      <c r="AM4" s="1380"/>
      <c r="AN4" s="1380"/>
      <c r="AO4" s="1380"/>
      <c r="AP4" s="1380"/>
    </row>
    <row r="5" spans="1:43" ht="13.5" thickBot="1">
      <c r="A5" s="1034"/>
      <c r="B5" s="1034"/>
      <c r="C5" s="1034"/>
      <c r="D5" s="1034"/>
      <c r="E5" s="1034"/>
      <c r="F5" s="1034"/>
      <c r="G5" s="1034"/>
      <c r="H5" s="1035"/>
      <c r="I5" s="1034"/>
      <c r="J5" s="1034"/>
      <c r="K5" s="1034"/>
      <c r="L5" s="1034"/>
      <c r="M5" s="1034"/>
      <c r="N5" s="1034"/>
      <c r="O5" s="1034"/>
      <c r="P5" s="1034"/>
      <c r="Q5" s="1034"/>
      <c r="R5" s="1034"/>
      <c r="S5" s="1034"/>
      <c r="T5" s="1034"/>
      <c r="U5" s="1034"/>
      <c r="V5" s="1034"/>
      <c r="W5" s="1034"/>
      <c r="X5" s="1034"/>
      <c r="Y5" s="1034"/>
      <c r="Z5" s="1034"/>
      <c r="AA5" s="1034"/>
      <c r="AB5" s="1034"/>
      <c r="AC5" s="1034"/>
      <c r="AD5" s="1034"/>
      <c r="AE5" s="1034"/>
      <c r="AF5" s="1034"/>
      <c r="AG5" s="1034"/>
      <c r="AH5" s="1034"/>
      <c r="AI5" s="1034"/>
      <c r="AJ5" s="1034"/>
      <c r="AK5" s="1034"/>
      <c r="AL5" s="1034"/>
      <c r="AM5" s="1034"/>
      <c r="AN5" s="1034"/>
      <c r="AO5" s="1034"/>
      <c r="AP5" s="1034"/>
      <c r="AQ5" s="1034"/>
    </row>
    <row r="6" spans="1:43" s="1038" customFormat="1" ht="29.25" customHeight="1">
      <c r="A6" s="1381" t="s">
        <v>1</v>
      </c>
      <c r="B6" s="1377" t="s">
        <v>942</v>
      </c>
      <c r="C6" s="1377"/>
      <c r="D6" s="1377"/>
      <c r="E6" s="1377"/>
      <c r="F6" s="1377"/>
      <c r="G6" s="1037"/>
      <c r="H6" s="1377" t="s">
        <v>896</v>
      </c>
      <c r="I6" s="1377"/>
      <c r="J6" s="1377"/>
      <c r="K6" s="1377"/>
      <c r="L6" s="1377"/>
      <c r="M6" s="1037"/>
      <c r="N6" s="1377" t="s">
        <v>897</v>
      </c>
      <c r="O6" s="1377"/>
      <c r="P6" s="1377"/>
      <c r="Q6" s="1377"/>
      <c r="R6" s="1377"/>
      <c r="S6" s="1037"/>
      <c r="T6" s="1377" t="s">
        <v>898</v>
      </c>
      <c r="U6" s="1377"/>
      <c r="V6" s="1377"/>
      <c r="W6" s="1377"/>
      <c r="X6" s="1377"/>
      <c r="Y6" s="1037"/>
      <c r="Z6" s="1377" t="s">
        <v>46</v>
      </c>
      <c r="AA6" s="1377"/>
      <c r="AB6" s="1377"/>
      <c r="AC6" s="1377"/>
      <c r="AD6" s="1377"/>
      <c r="AE6" s="1037"/>
      <c r="AF6" s="1377" t="s">
        <v>47</v>
      </c>
      <c r="AG6" s="1377"/>
      <c r="AH6" s="1377"/>
      <c r="AI6" s="1377"/>
      <c r="AJ6" s="1377"/>
      <c r="AK6" s="1037"/>
      <c r="AL6" s="1377" t="s">
        <v>954</v>
      </c>
      <c r="AM6" s="1377"/>
      <c r="AN6" s="1377"/>
      <c r="AO6" s="1377"/>
      <c r="AP6" s="1377"/>
      <c r="AQ6" s="1037"/>
    </row>
    <row r="7" spans="1:43" s="1038" customFormat="1" ht="16.5" customHeight="1">
      <c r="A7" s="1382"/>
      <c r="B7" s="1039">
        <v>0</v>
      </c>
      <c r="C7" s="1039">
        <v>1</v>
      </c>
      <c r="D7" s="1039">
        <v>2</v>
      </c>
      <c r="E7" s="1039">
        <v>3</v>
      </c>
      <c r="F7" s="1039">
        <v>4</v>
      </c>
      <c r="G7" s="1039"/>
      <c r="H7" s="1039">
        <v>0</v>
      </c>
      <c r="I7" s="1039">
        <v>1</v>
      </c>
      <c r="J7" s="1039">
        <v>2</v>
      </c>
      <c r="K7" s="1039">
        <v>3</v>
      </c>
      <c r="L7" s="1039">
        <v>4</v>
      </c>
      <c r="M7" s="1039"/>
      <c r="N7" s="1039">
        <v>0</v>
      </c>
      <c r="O7" s="1039">
        <v>1</v>
      </c>
      <c r="P7" s="1039">
        <v>2</v>
      </c>
      <c r="Q7" s="1039">
        <v>3</v>
      </c>
      <c r="R7" s="1039">
        <v>4</v>
      </c>
      <c r="S7" s="1039"/>
      <c r="T7" s="1039">
        <v>0</v>
      </c>
      <c r="U7" s="1039">
        <v>1</v>
      </c>
      <c r="V7" s="1039">
        <v>2</v>
      </c>
      <c r="W7" s="1039">
        <v>3</v>
      </c>
      <c r="X7" s="1039">
        <v>4</v>
      </c>
      <c r="Y7" s="1039"/>
      <c r="Z7" s="1039">
        <v>0</v>
      </c>
      <c r="AA7" s="1039">
        <v>1</v>
      </c>
      <c r="AB7" s="1039">
        <v>2</v>
      </c>
      <c r="AC7" s="1039">
        <v>3</v>
      </c>
      <c r="AD7" s="1039">
        <v>4</v>
      </c>
      <c r="AE7" s="1039"/>
      <c r="AF7" s="1039">
        <v>0</v>
      </c>
      <c r="AG7" s="1039">
        <v>1</v>
      </c>
      <c r="AH7" s="1039">
        <v>2</v>
      </c>
      <c r="AI7" s="1039">
        <v>3</v>
      </c>
      <c r="AJ7" s="1039">
        <v>4</v>
      </c>
      <c r="AK7" s="1039"/>
      <c r="AL7" s="1039">
        <v>0</v>
      </c>
      <c r="AM7" s="1039">
        <v>1</v>
      </c>
      <c r="AN7" s="1039">
        <v>2</v>
      </c>
      <c r="AO7" s="1039">
        <v>3</v>
      </c>
      <c r="AP7" s="1039">
        <v>4</v>
      </c>
      <c r="AQ7" s="1039"/>
    </row>
    <row r="8" spans="1:43" s="1042" customFormat="1" ht="7.5" customHeight="1">
      <c r="A8" s="1040"/>
      <c r="B8" s="1041"/>
      <c r="C8" s="1041"/>
      <c r="D8" s="1041"/>
      <c r="E8" s="1041"/>
      <c r="F8" s="1041"/>
      <c r="G8" s="1041"/>
      <c r="H8" s="1041"/>
      <c r="I8" s="1041"/>
      <c r="J8" s="1041"/>
      <c r="K8" s="1041"/>
      <c r="L8" s="1041"/>
      <c r="M8" s="1041"/>
      <c r="N8" s="1041"/>
      <c r="O8" s="1041"/>
      <c r="P8" s="1041"/>
      <c r="Q8" s="1041"/>
      <c r="R8" s="1041"/>
      <c r="S8" s="1041"/>
      <c r="T8" s="1041"/>
      <c r="U8" s="1041"/>
      <c r="V8" s="1041"/>
      <c r="W8" s="1041"/>
      <c r="X8" s="1041"/>
      <c r="Y8" s="1041"/>
      <c r="Z8" s="1041"/>
      <c r="AA8" s="1041"/>
      <c r="AB8" s="1041"/>
      <c r="AC8" s="1041"/>
      <c r="AD8" s="1041"/>
      <c r="AE8" s="1041"/>
      <c r="AF8" s="1041"/>
      <c r="AG8" s="1041"/>
      <c r="AH8" s="1041"/>
      <c r="AI8" s="1041"/>
      <c r="AJ8" s="1041"/>
      <c r="AK8" s="1041"/>
      <c r="AL8" s="1041"/>
      <c r="AM8" s="1041"/>
      <c r="AN8" s="1041"/>
      <c r="AO8" s="1041"/>
      <c r="AP8" s="1041"/>
      <c r="AQ8" s="1041"/>
    </row>
    <row r="9" spans="1:43" s="1045" customFormat="1" ht="20.1" customHeight="1">
      <c r="A9" s="1043" t="s">
        <v>28</v>
      </c>
      <c r="B9" s="1044">
        <v>100</v>
      </c>
      <c r="C9" s="1044">
        <v>0</v>
      </c>
      <c r="D9" s="1044">
        <v>0</v>
      </c>
      <c r="E9" s="1044">
        <v>0</v>
      </c>
      <c r="F9" s="1044">
        <v>0</v>
      </c>
      <c r="G9" s="1044"/>
      <c r="H9" s="1044" t="s">
        <v>39</v>
      </c>
      <c r="I9" s="1044" t="s">
        <v>39</v>
      </c>
      <c r="J9" s="1044" t="s">
        <v>39</v>
      </c>
      <c r="K9" s="1044" t="s">
        <v>39</v>
      </c>
      <c r="L9" s="1044" t="s">
        <v>39</v>
      </c>
      <c r="M9" s="1044"/>
      <c r="N9" s="1044">
        <v>37.14241404319294</v>
      </c>
      <c r="O9" s="1044">
        <v>3.66383936397493</v>
      </c>
      <c r="P9" s="1044">
        <v>6.724978873919815</v>
      </c>
      <c r="Q9" s="1044">
        <v>44.8627231025545</v>
      </c>
      <c r="R9" s="1044">
        <v>7.60602275802343</v>
      </c>
      <c r="S9" s="1044"/>
      <c r="T9" s="1044">
        <v>49.50127620695399</v>
      </c>
      <c r="U9" s="1044">
        <v>2.9430502924398274</v>
      </c>
      <c r="V9" s="1044">
        <v>5.3457720005607205</v>
      </c>
      <c r="W9" s="1044">
        <v>16.74752869916621</v>
      </c>
      <c r="X9" s="1044">
        <v>25.462370653184163</v>
      </c>
      <c r="Y9" s="1044"/>
      <c r="Z9" s="1044">
        <v>51.64098332180448</v>
      </c>
      <c r="AA9" s="1044">
        <v>4.720285928440982</v>
      </c>
      <c r="AB9" s="1044">
        <v>5.780666088953821</v>
      </c>
      <c r="AC9" s="1044">
        <v>16.877654487016486</v>
      </c>
      <c r="AD9" s="1044">
        <v>20.98040667001685</v>
      </c>
      <c r="AE9" s="1044"/>
      <c r="AF9" s="1044">
        <v>68.4661960113744</v>
      </c>
      <c r="AG9" s="1044">
        <v>3.8288773845070465</v>
      </c>
      <c r="AH9" s="1044">
        <v>4.319047180837229</v>
      </c>
      <c r="AI9" s="1044">
        <v>11.001029752886579</v>
      </c>
      <c r="AJ9" s="1044">
        <v>12.384849578008408</v>
      </c>
      <c r="AK9" s="1044"/>
      <c r="AL9" s="1044">
        <v>92.71081945468586</v>
      </c>
      <c r="AM9" s="1044">
        <v>0</v>
      </c>
      <c r="AN9" s="1044">
        <v>0</v>
      </c>
      <c r="AO9" s="1044">
        <v>3.967467897673972</v>
      </c>
      <c r="AP9" s="1044">
        <v>3.3215672072685285</v>
      </c>
      <c r="AQ9" s="1044"/>
    </row>
    <row r="10" spans="1:43" s="1045" customFormat="1" ht="20.1" customHeight="1">
      <c r="A10" s="1043" t="s">
        <v>29</v>
      </c>
      <c r="B10" s="1044" t="s">
        <v>39</v>
      </c>
      <c r="C10" s="1044" t="s">
        <v>39</v>
      </c>
      <c r="D10" s="1044" t="s">
        <v>39</v>
      </c>
      <c r="E10" s="1044" t="s">
        <v>39</v>
      </c>
      <c r="F10" s="1044" t="s">
        <v>39</v>
      </c>
      <c r="G10" s="1044"/>
      <c r="H10" s="1044" t="s">
        <v>39</v>
      </c>
      <c r="I10" s="1044" t="s">
        <v>39</v>
      </c>
      <c r="J10" s="1044" t="s">
        <v>39</v>
      </c>
      <c r="K10" s="1044" t="s">
        <v>39</v>
      </c>
      <c r="L10" s="1044" t="s">
        <v>39</v>
      </c>
      <c r="M10" s="1044"/>
      <c r="N10" s="1044">
        <v>43.40836225942964</v>
      </c>
      <c r="O10" s="1044">
        <v>14.079781980363684</v>
      </c>
      <c r="P10" s="1044">
        <v>11.133053268932363</v>
      </c>
      <c r="Q10" s="1044">
        <v>19.888504385707204</v>
      </c>
      <c r="R10" s="1044">
        <v>11.490268653006273</v>
      </c>
      <c r="S10" s="1044"/>
      <c r="T10" s="1044">
        <v>64.05454709988454</v>
      </c>
      <c r="U10" s="1044">
        <v>22.196612049653805</v>
      </c>
      <c r="V10" s="1044">
        <v>3.9012647405613694</v>
      </c>
      <c r="W10" s="1044">
        <v>5.953278280989333</v>
      </c>
      <c r="X10" s="1044">
        <v>3.8942977597631927</v>
      </c>
      <c r="Y10" s="1044"/>
      <c r="Z10" s="1044">
        <v>86.79940875855682</v>
      </c>
      <c r="AA10" s="1044">
        <v>6.09026174625465</v>
      </c>
      <c r="AB10" s="1044">
        <v>1.7049026627826918</v>
      </c>
      <c r="AC10" s="1044">
        <v>2.9495049335673755</v>
      </c>
      <c r="AD10" s="1044">
        <v>2.4559217253974106</v>
      </c>
      <c r="AE10" s="1044"/>
      <c r="AF10" s="1044">
        <v>78.44934783102097</v>
      </c>
      <c r="AG10" s="1044">
        <v>13.934300716605449</v>
      </c>
      <c r="AH10" s="1044">
        <v>2.3756670377453677</v>
      </c>
      <c r="AI10" s="1044">
        <v>3.7216171867692536</v>
      </c>
      <c r="AJ10" s="1044">
        <v>1.5190660938882088</v>
      </c>
      <c r="AK10" s="1044"/>
      <c r="AL10" s="1044" t="s">
        <v>39</v>
      </c>
      <c r="AM10" s="1044" t="s">
        <v>39</v>
      </c>
      <c r="AN10" s="1044" t="s">
        <v>39</v>
      </c>
      <c r="AO10" s="1044" t="s">
        <v>39</v>
      </c>
      <c r="AP10" s="1044" t="s">
        <v>39</v>
      </c>
      <c r="AQ10" s="1044"/>
    </row>
    <row r="11" spans="1:43" s="1045" customFormat="1" ht="20.1" customHeight="1">
      <c r="A11" s="1043" t="s">
        <v>30</v>
      </c>
      <c r="B11" s="1044" t="s">
        <v>39</v>
      </c>
      <c r="C11" s="1044" t="s">
        <v>39</v>
      </c>
      <c r="D11" s="1044" t="s">
        <v>39</v>
      </c>
      <c r="E11" s="1044" t="s">
        <v>39</v>
      </c>
      <c r="F11" s="1044" t="s">
        <v>39</v>
      </c>
      <c r="G11" s="1044"/>
      <c r="H11" s="1044" t="s">
        <v>39</v>
      </c>
      <c r="I11" s="1044" t="s">
        <v>39</v>
      </c>
      <c r="J11" s="1044" t="s">
        <v>39</v>
      </c>
      <c r="K11" s="1044" t="s">
        <v>39</v>
      </c>
      <c r="L11" s="1044" t="s">
        <v>39</v>
      </c>
      <c r="M11" s="1044"/>
      <c r="N11" s="1044">
        <v>65.5500727104642</v>
      </c>
      <c r="O11" s="1044">
        <v>8.129883110076424</v>
      </c>
      <c r="P11" s="1044">
        <v>3.9959720934331813</v>
      </c>
      <c r="Q11" s="1044">
        <v>16.53408765947313</v>
      </c>
      <c r="R11" s="1044">
        <v>5.789946922767517</v>
      </c>
      <c r="S11" s="1044"/>
      <c r="T11" s="1044">
        <v>82.98711389986522</v>
      </c>
      <c r="U11" s="1044">
        <v>6.074598594043916</v>
      </c>
      <c r="V11" s="1044">
        <v>2.2469737971341988</v>
      </c>
      <c r="W11" s="1044">
        <v>4.06372085763649</v>
      </c>
      <c r="X11" s="1044">
        <v>4.627592628298736</v>
      </c>
      <c r="Y11" s="1044"/>
      <c r="Z11" s="1044">
        <v>92.73172052311811</v>
      </c>
      <c r="AA11" s="1044">
        <v>2.3711448320492723</v>
      </c>
      <c r="AB11" s="1044">
        <v>1.0430253251864428</v>
      </c>
      <c r="AC11" s="1044">
        <v>2.1711632490523587</v>
      </c>
      <c r="AD11" s="1044">
        <v>1.6829457823642684</v>
      </c>
      <c r="AE11" s="1044"/>
      <c r="AF11" s="1044">
        <v>90.68051293340085</v>
      </c>
      <c r="AG11" s="1044">
        <v>3.6040100232064622</v>
      </c>
      <c r="AH11" s="1044">
        <v>1.234417213131135</v>
      </c>
      <c r="AI11" s="1044">
        <v>2.2557798246061096</v>
      </c>
      <c r="AJ11" s="1044">
        <v>2.2252795215889623</v>
      </c>
      <c r="AK11" s="1044"/>
      <c r="AL11" s="1044">
        <v>92.18375058825723</v>
      </c>
      <c r="AM11" s="1044">
        <v>0.3136983556754591</v>
      </c>
      <c r="AN11" s="1044">
        <v>0.3989665310762894</v>
      </c>
      <c r="AO11" s="1044">
        <v>3.829263292283463</v>
      </c>
      <c r="AP11" s="1044">
        <v>3.2740882595507346</v>
      </c>
      <c r="AQ11" s="1044"/>
    </row>
    <row r="12" spans="1:43" s="1045" customFormat="1" ht="20.1" customHeight="1">
      <c r="A12" s="1043" t="s">
        <v>31</v>
      </c>
      <c r="B12" s="1044" t="s">
        <v>39</v>
      </c>
      <c r="C12" s="1044" t="s">
        <v>39</v>
      </c>
      <c r="D12" s="1044" t="s">
        <v>39</v>
      </c>
      <c r="E12" s="1044" t="s">
        <v>39</v>
      </c>
      <c r="F12" s="1044" t="s">
        <v>39</v>
      </c>
      <c r="G12" s="1044"/>
      <c r="H12" s="1044">
        <v>100</v>
      </c>
      <c r="I12" s="1044">
        <v>0</v>
      </c>
      <c r="J12" s="1044">
        <v>0</v>
      </c>
      <c r="K12" s="1044">
        <v>0</v>
      </c>
      <c r="L12" s="1044">
        <v>0</v>
      </c>
      <c r="M12" s="1044"/>
      <c r="N12" s="1044">
        <v>96.3954515141265</v>
      </c>
      <c r="O12" s="1044">
        <v>0.9514130934396612</v>
      </c>
      <c r="P12" s="1044">
        <v>2.134647083771575</v>
      </c>
      <c r="Q12" s="1044">
        <v>0</v>
      </c>
      <c r="R12" s="1044">
        <v>0.518340274883923</v>
      </c>
      <c r="S12" s="1044"/>
      <c r="T12" s="1044">
        <v>79.34794861163425</v>
      </c>
      <c r="U12" s="1044">
        <v>8.227618474308699</v>
      </c>
      <c r="V12" s="1044">
        <v>3.297350536938031</v>
      </c>
      <c r="W12" s="1044">
        <v>6.538905833185117</v>
      </c>
      <c r="X12" s="1044">
        <v>2.5881698838037055</v>
      </c>
      <c r="Y12" s="1044"/>
      <c r="Z12" s="1044">
        <v>80.32262408630683</v>
      </c>
      <c r="AA12" s="1044">
        <v>7.745737448105965</v>
      </c>
      <c r="AB12" s="1044">
        <v>3.200108381840436</v>
      </c>
      <c r="AC12" s="1044">
        <v>5.706908096559499</v>
      </c>
      <c r="AD12" s="1044">
        <v>3.0246207414189925</v>
      </c>
      <c r="AE12" s="1044"/>
      <c r="AF12" s="1044">
        <v>74.71828926656585</v>
      </c>
      <c r="AG12" s="1044">
        <v>7.894426544320719</v>
      </c>
      <c r="AH12" s="1044">
        <v>5.113655868194995</v>
      </c>
      <c r="AI12" s="1044">
        <v>10.42991844603022</v>
      </c>
      <c r="AJ12" s="1044">
        <v>1.8437097104347206</v>
      </c>
      <c r="AK12" s="1044"/>
      <c r="AL12" s="1044">
        <v>93.63769393438334</v>
      </c>
      <c r="AM12" s="1044">
        <v>1.618326453354046</v>
      </c>
      <c r="AN12" s="1044">
        <v>1.3724943658700421</v>
      </c>
      <c r="AO12" s="1044">
        <v>2.527381020998924</v>
      </c>
      <c r="AP12" s="1044">
        <v>0.8441025827861711</v>
      </c>
      <c r="AQ12" s="1044"/>
    </row>
    <row r="13" spans="1:43" s="1045" customFormat="1" ht="20.1" customHeight="1">
      <c r="A13" s="1043" t="s">
        <v>32</v>
      </c>
      <c r="B13" s="1044" t="s">
        <v>39</v>
      </c>
      <c r="C13" s="1044" t="s">
        <v>39</v>
      </c>
      <c r="D13" s="1044" t="s">
        <v>39</v>
      </c>
      <c r="E13" s="1044" t="s">
        <v>39</v>
      </c>
      <c r="F13" s="1044" t="s">
        <v>39</v>
      </c>
      <c r="G13" s="1044"/>
      <c r="H13" s="1044" t="s">
        <v>39</v>
      </c>
      <c r="I13" s="1044" t="s">
        <v>39</v>
      </c>
      <c r="J13" s="1044" t="s">
        <v>39</v>
      </c>
      <c r="K13" s="1044" t="s">
        <v>39</v>
      </c>
      <c r="L13" s="1044" t="s">
        <v>39</v>
      </c>
      <c r="M13" s="1044"/>
      <c r="N13" s="1044">
        <v>85.96585618554727</v>
      </c>
      <c r="O13" s="1044">
        <v>0</v>
      </c>
      <c r="P13" s="1044">
        <v>9.06148651687452</v>
      </c>
      <c r="Q13" s="1044">
        <v>1.7731530141935528</v>
      </c>
      <c r="R13" s="1044">
        <v>3.199171140498015</v>
      </c>
      <c r="S13" s="1044"/>
      <c r="T13" s="1044">
        <v>68.72721452075427</v>
      </c>
      <c r="U13" s="1044">
        <v>9.27226731914551</v>
      </c>
      <c r="V13" s="1044">
        <v>4.587374460416592</v>
      </c>
      <c r="W13" s="1044">
        <v>7.512033792868205</v>
      </c>
      <c r="X13" s="1044">
        <v>9.901108901616187</v>
      </c>
      <c r="Y13" s="1044"/>
      <c r="Z13" s="1044">
        <v>80.00590619704981</v>
      </c>
      <c r="AA13" s="1044">
        <v>5.4134231423404415</v>
      </c>
      <c r="AB13" s="1044">
        <v>3.487627656033964</v>
      </c>
      <c r="AC13" s="1044">
        <v>5.844774075263402</v>
      </c>
      <c r="AD13" s="1044">
        <v>5.248266198249291</v>
      </c>
      <c r="AE13" s="1044"/>
      <c r="AF13" s="1044">
        <v>72.20678114943088</v>
      </c>
      <c r="AG13" s="1044">
        <v>9.26158152674178</v>
      </c>
      <c r="AH13" s="1044">
        <v>3.3572066774952196</v>
      </c>
      <c r="AI13" s="1044">
        <v>8.818253903885687</v>
      </c>
      <c r="AJ13" s="1044">
        <v>6.356175545515594</v>
      </c>
      <c r="AK13" s="1044"/>
      <c r="AL13" s="1044" t="s">
        <v>39</v>
      </c>
      <c r="AM13" s="1044" t="s">
        <v>39</v>
      </c>
      <c r="AN13" s="1044" t="s">
        <v>39</v>
      </c>
      <c r="AO13" s="1044" t="s">
        <v>39</v>
      </c>
      <c r="AP13" s="1044" t="s">
        <v>39</v>
      </c>
      <c r="AQ13" s="1044"/>
    </row>
    <row r="14" spans="1:43" s="1045" customFormat="1" ht="20.1" customHeight="1">
      <c r="A14" s="1043" t="s">
        <v>33</v>
      </c>
      <c r="B14" s="1044" t="s">
        <v>39</v>
      </c>
      <c r="C14" s="1044" t="s">
        <v>39</v>
      </c>
      <c r="D14" s="1044" t="s">
        <v>39</v>
      </c>
      <c r="E14" s="1044" t="s">
        <v>39</v>
      </c>
      <c r="F14" s="1044" t="s">
        <v>39</v>
      </c>
      <c r="G14" s="1044"/>
      <c r="H14" s="1044" t="s">
        <v>39</v>
      </c>
      <c r="I14" s="1044" t="s">
        <v>39</v>
      </c>
      <c r="J14" s="1044" t="s">
        <v>39</v>
      </c>
      <c r="K14" s="1044" t="s">
        <v>39</v>
      </c>
      <c r="L14" s="1044" t="s">
        <v>39</v>
      </c>
      <c r="M14" s="1044"/>
      <c r="N14" s="1044">
        <v>51.42496892423779</v>
      </c>
      <c r="O14" s="1044">
        <v>3.311130203528488</v>
      </c>
      <c r="P14" s="1044">
        <v>2.250639088118952</v>
      </c>
      <c r="Q14" s="1044">
        <v>8.406826797741495</v>
      </c>
      <c r="R14" s="1044">
        <v>34.60639856590775</v>
      </c>
      <c r="S14" s="1044"/>
      <c r="T14" s="1044" t="s">
        <v>39</v>
      </c>
      <c r="U14" s="1044" t="s">
        <v>39</v>
      </c>
      <c r="V14" s="1044" t="s">
        <v>39</v>
      </c>
      <c r="W14" s="1044" t="s">
        <v>39</v>
      </c>
      <c r="X14" s="1044" t="s">
        <v>39</v>
      </c>
      <c r="Y14" s="1044"/>
      <c r="Z14" s="1044" t="s">
        <v>39</v>
      </c>
      <c r="AA14" s="1044" t="s">
        <v>39</v>
      </c>
      <c r="AB14" s="1044" t="s">
        <v>39</v>
      </c>
      <c r="AC14" s="1044" t="s">
        <v>39</v>
      </c>
      <c r="AD14" s="1044" t="s">
        <v>39</v>
      </c>
      <c r="AE14" s="1044"/>
      <c r="AF14" s="1044">
        <v>90.55794345983588</v>
      </c>
      <c r="AG14" s="1044">
        <v>1.1531075331117429</v>
      </c>
      <c r="AH14" s="1044">
        <v>1.5716749817778917</v>
      </c>
      <c r="AI14" s="1044">
        <v>4.212932971135899</v>
      </c>
      <c r="AJ14" s="1044">
        <v>2.5043407186495457</v>
      </c>
      <c r="AK14" s="1044"/>
      <c r="AL14" s="1044" t="s">
        <v>39</v>
      </c>
      <c r="AM14" s="1044" t="s">
        <v>39</v>
      </c>
      <c r="AN14" s="1044" t="s">
        <v>39</v>
      </c>
      <c r="AO14" s="1044" t="s">
        <v>39</v>
      </c>
      <c r="AP14" s="1044" t="s">
        <v>39</v>
      </c>
      <c r="AQ14" s="1044"/>
    </row>
    <row r="15" spans="1:43" s="1045" customFormat="1" ht="20.1" customHeight="1">
      <c r="A15" s="1043" t="s">
        <v>34</v>
      </c>
      <c r="B15" s="1044" t="s">
        <v>39</v>
      </c>
      <c r="C15" s="1044" t="s">
        <v>39</v>
      </c>
      <c r="D15" s="1044" t="s">
        <v>39</v>
      </c>
      <c r="E15" s="1044" t="s">
        <v>39</v>
      </c>
      <c r="F15" s="1044" t="s">
        <v>39</v>
      </c>
      <c r="G15" s="1044"/>
      <c r="H15" s="1044" t="s">
        <v>39</v>
      </c>
      <c r="I15" s="1044" t="s">
        <v>39</v>
      </c>
      <c r="J15" s="1044" t="s">
        <v>39</v>
      </c>
      <c r="K15" s="1044" t="s">
        <v>39</v>
      </c>
      <c r="L15" s="1044" t="s">
        <v>39</v>
      </c>
      <c r="M15" s="1044"/>
      <c r="N15" s="1044" t="s">
        <v>39</v>
      </c>
      <c r="O15" s="1044" t="s">
        <v>39</v>
      </c>
      <c r="P15" s="1044" t="s">
        <v>39</v>
      </c>
      <c r="Q15" s="1044" t="s">
        <v>39</v>
      </c>
      <c r="R15" s="1044" t="s">
        <v>39</v>
      </c>
      <c r="S15" s="1044"/>
      <c r="T15" s="1044" t="s">
        <v>39</v>
      </c>
      <c r="U15" s="1044" t="s">
        <v>39</v>
      </c>
      <c r="V15" s="1044" t="s">
        <v>39</v>
      </c>
      <c r="W15" s="1044" t="s">
        <v>39</v>
      </c>
      <c r="X15" s="1044" t="s">
        <v>39</v>
      </c>
      <c r="Y15" s="1044"/>
      <c r="Z15" s="1044" t="s">
        <v>39</v>
      </c>
      <c r="AA15" s="1044" t="s">
        <v>39</v>
      </c>
      <c r="AB15" s="1044" t="s">
        <v>39</v>
      </c>
      <c r="AC15" s="1044" t="s">
        <v>39</v>
      </c>
      <c r="AD15" s="1044" t="s">
        <v>39</v>
      </c>
      <c r="AE15" s="1044"/>
      <c r="AF15" s="1044" t="s">
        <v>39</v>
      </c>
      <c r="AG15" s="1044" t="s">
        <v>39</v>
      </c>
      <c r="AH15" s="1044" t="s">
        <v>39</v>
      </c>
      <c r="AI15" s="1044" t="s">
        <v>39</v>
      </c>
      <c r="AJ15" s="1044" t="s">
        <v>39</v>
      </c>
      <c r="AK15" s="1044"/>
      <c r="AL15" s="1044" t="s">
        <v>39</v>
      </c>
      <c r="AM15" s="1044" t="s">
        <v>39</v>
      </c>
      <c r="AN15" s="1044" t="s">
        <v>39</v>
      </c>
      <c r="AO15" s="1044" t="s">
        <v>39</v>
      </c>
      <c r="AP15" s="1044" t="s">
        <v>39</v>
      </c>
      <c r="AQ15" s="1044"/>
    </row>
    <row r="16" spans="1:43" s="1045" customFormat="1" ht="20.1" customHeight="1">
      <c r="A16" s="1043" t="s">
        <v>879</v>
      </c>
      <c r="B16" s="1044">
        <v>100</v>
      </c>
      <c r="C16" s="1044">
        <v>0</v>
      </c>
      <c r="D16" s="1044">
        <v>0</v>
      </c>
      <c r="E16" s="1044">
        <v>0</v>
      </c>
      <c r="F16" s="1044">
        <v>0</v>
      </c>
      <c r="G16" s="1044"/>
      <c r="H16" s="1044">
        <v>97.32173715065807</v>
      </c>
      <c r="I16" s="1044">
        <v>0.40064479671706027</v>
      </c>
      <c r="J16" s="1044">
        <v>0</v>
      </c>
      <c r="K16" s="1044">
        <v>0</v>
      </c>
      <c r="L16" s="1044">
        <v>2.2776069789710207</v>
      </c>
      <c r="M16" s="1044"/>
      <c r="N16" s="1044">
        <v>82.32168454340288</v>
      </c>
      <c r="O16" s="1044">
        <v>8.892091373816315</v>
      </c>
      <c r="P16" s="1044">
        <v>3.802096042214964</v>
      </c>
      <c r="Q16" s="1044">
        <v>3.1205167656204065</v>
      </c>
      <c r="R16" s="1044">
        <v>1.8636080534716961</v>
      </c>
      <c r="S16" s="1044"/>
      <c r="T16" s="1044">
        <v>74.04285741592508</v>
      </c>
      <c r="U16" s="1044">
        <v>8.540233998811777</v>
      </c>
      <c r="V16" s="1044">
        <v>2.607609364881015</v>
      </c>
      <c r="W16" s="1044">
        <v>3.5440059996803552</v>
      </c>
      <c r="X16" s="1044">
        <v>11.265292776688824</v>
      </c>
      <c r="Y16" s="1044"/>
      <c r="Z16" s="1044">
        <v>86.8317061433581</v>
      </c>
      <c r="AA16" s="1044">
        <v>4.74043506774418</v>
      </c>
      <c r="AB16" s="1044">
        <v>1.528880849472174</v>
      </c>
      <c r="AC16" s="1044">
        <v>3.0043078038266913</v>
      </c>
      <c r="AD16" s="1044">
        <v>3.894664610648458</v>
      </c>
      <c r="AE16" s="1044"/>
      <c r="AF16" s="1044">
        <v>86.82314711712031</v>
      </c>
      <c r="AG16" s="1044">
        <v>3.7504185770860796</v>
      </c>
      <c r="AH16" s="1044">
        <v>2.290490284210141</v>
      </c>
      <c r="AI16" s="1044">
        <v>3.8717267040019827</v>
      </c>
      <c r="AJ16" s="1044">
        <v>3.264217004272349</v>
      </c>
      <c r="AK16" s="1044"/>
      <c r="AL16" s="1044" t="s">
        <v>39</v>
      </c>
      <c r="AM16" s="1044" t="s">
        <v>39</v>
      </c>
      <c r="AN16" s="1044" t="s">
        <v>39</v>
      </c>
      <c r="AO16" s="1044" t="s">
        <v>39</v>
      </c>
      <c r="AP16" s="1044" t="s">
        <v>39</v>
      </c>
      <c r="AQ16" s="1044"/>
    </row>
    <row r="17" spans="1:43" s="1045" customFormat="1" ht="20.1" customHeight="1">
      <c r="A17" s="1043" t="s">
        <v>36</v>
      </c>
      <c r="B17" s="1044" t="s">
        <v>39</v>
      </c>
      <c r="C17" s="1044" t="s">
        <v>39</v>
      </c>
      <c r="D17" s="1044" t="s">
        <v>39</v>
      </c>
      <c r="E17" s="1044" t="s">
        <v>39</v>
      </c>
      <c r="F17" s="1044" t="s">
        <v>39</v>
      </c>
      <c r="G17" s="1044"/>
      <c r="H17" s="1044" t="s">
        <v>39</v>
      </c>
      <c r="I17" s="1044" t="s">
        <v>39</v>
      </c>
      <c r="J17" s="1044" t="s">
        <v>39</v>
      </c>
      <c r="K17" s="1044" t="s">
        <v>39</v>
      </c>
      <c r="L17" s="1044" t="s">
        <v>39</v>
      </c>
      <c r="M17" s="1044"/>
      <c r="N17" s="1044">
        <v>90.91912554975362</v>
      </c>
      <c r="O17" s="1044">
        <v>1.6467334174062247</v>
      </c>
      <c r="P17" s="1044">
        <v>3.508545402725188</v>
      </c>
      <c r="Q17" s="1044">
        <v>3.9255863508877593</v>
      </c>
      <c r="R17" s="1044">
        <v>0</v>
      </c>
      <c r="S17" s="1044"/>
      <c r="T17" s="1044">
        <v>77.28901060888133</v>
      </c>
      <c r="U17" s="1044">
        <v>7.677598762883919</v>
      </c>
      <c r="V17" s="1044">
        <v>2.691076065604056</v>
      </c>
      <c r="W17" s="1044">
        <v>4.39495726363108</v>
      </c>
      <c r="X17" s="1044">
        <v>7.947356556056576</v>
      </c>
      <c r="Y17" s="1044"/>
      <c r="Z17" s="1044">
        <v>85.68288781988628</v>
      </c>
      <c r="AA17" s="1044">
        <v>2.8888636925717464</v>
      </c>
      <c r="AB17" s="1044">
        <v>1.6538336653508723</v>
      </c>
      <c r="AC17" s="1044">
        <v>3.2010129005849026</v>
      </c>
      <c r="AD17" s="1044">
        <v>6.573401058028562</v>
      </c>
      <c r="AE17" s="1044"/>
      <c r="AF17" s="1044">
        <v>81.59196296315766</v>
      </c>
      <c r="AG17" s="1044">
        <v>4.840940537164653</v>
      </c>
      <c r="AH17" s="1044">
        <v>2.2291787704478923</v>
      </c>
      <c r="AI17" s="1044">
        <v>3.8062356895264062</v>
      </c>
      <c r="AJ17" s="1044">
        <v>7.531678691685778</v>
      </c>
      <c r="AK17" s="1044"/>
      <c r="AL17" s="1044" t="s">
        <v>39</v>
      </c>
      <c r="AM17" s="1044" t="s">
        <v>39</v>
      </c>
      <c r="AN17" s="1044" t="s">
        <v>39</v>
      </c>
      <c r="AO17" s="1044" t="s">
        <v>39</v>
      </c>
      <c r="AP17" s="1044" t="s">
        <v>39</v>
      </c>
      <c r="AQ17" s="1044"/>
    </row>
    <row r="18" spans="1:43" s="1045" customFormat="1" ht="20.1" customHeight="1">
      <c r="A18" s="1043" t="s">
        <v>37</v>
      </c>
      <c r="B18" s="1044">
        <v>100</v>
      </c>
      <c r="C18" s="1044">
        <v>0</v>
      </c>
      <c r="D18" s="1044">
        <v>0</v>
      </c>
      <c r="E18" s="1044">
        <v>0</v>
      </c>
      <c r="F18" s="1044">
        <v>0</v>
      </c>
      <c r="G18" s="1044"/>
      <c r="H18" s="1044" t="s">
        <v>39</v>
      </c>
      <c r="I18" s="1044" t="s">
        <v>39</v>
      </c>
      <c r="J18" s="1044" t="s">
        <v>39</v>
      </c>
      <c r="K18" s="1044" t="s">
        <v>39</v>
      </c>
      <c r="L18" s="1044" t="s">
        <v>39</v>
      </c>
      <c r="M18" s="1044"/>
      <c r="N18" s="1044">
        <v>87.18077097639876</v>
      </c>
      <c r="O18" s="1044">
        <v>1.8201445728222414</v>
      </c>
      <c r="P18" s="1044">
        <v>4.298552805178022</v>
      </c>
      <c r="Q18" s="1044">
        <v>4.887980799408876</v>
      </c>
      <c r="R18" s="1044">
        <v>1.8125459575268856</v>
      </c>
      <c r="S18" s="1044"/>
      <c r="T18" s="1044">
        <v>70.96553415421906</v>
      </c>
      <c r="U18" s="1044">
        <v>12.271430341349319</v>
      </c>
      <c r="V18" s="1044">
        <v>3.8159327987011014</v>
      </c>
      <c r="W18" s="1044">
        <v>5.533852596338914</v>
      </c>
      <c r="X18" s="1044">
        <v>7.413249673772415</v>
      </c>
      <c r="Y18" s="1044"/>
      <c r="Z18" s="1044">
        <v>87.70346994270943</v>
      </c>
      <c r="AA18" s="1044">
        <v>2.958700051764476</v>
      </c>
      <c r="AB18" s="1044">
        <v>1.7865937029791625</v>
      </c>
      <c r="AC18" s="1044">
        <v>3.0478921603741846</v>
      </c>
      <c r="AD18" s="1044">
        <v>4.5033431251589695</v>
      </c>
      <c r="AE18" s="1044"/>
      <c r="AF18" s="1044">
        <v>71.87325859039433</v>
      </c>
      <c r="AG18" s="1044">
        <v>11.63858284769703</v>
      </c>
      <c r="AH18" s="1044">
        <v>4.027450922281485</v>
      </c>
      <c r="AI18" s="1044">
        <v>5.156012076325204</v>
      </c>
      <c r="AJ18" s="1044">
        <v>7.304692380010566</v>
      </c>
      <c r="AK18" s="1044"/>
      <c r="AL18" s="1044">
        <v>76.31861379660346</v>
      </c>
      <c r="AM18" s="1044">
        <v>3.602530679700829</v>
      </c>
      <c r="AN18" s="1044">
        <v>3.135695213639633</v>
      </c>
      <c r="AO18" s="1044">
        <v>5.623760358279725</v>
      </c>
      <c r="AP18" s="1044">
        <v>11.319392283840013</v>
      </c>
      <c r="AQ18" s="1044"/>
    </row>
    <row r="19" spans="1:43" s="1045" customFormat="1" ht="20.1" customHeight="1" thickBot="1">
      <c r="A19" s="1046" t="s">
        <v>38</v>
      </c>
      <c r="B19" s="1047">
        <v>100</v>
      </c>
      <c r="C19" s="1047">
        <v>0</v>
      </c>
      <c r="D19" s="1047">
        <v>0</v>
      </c>
      <c r="E19" s="1047">
        <v>0</v>
      </c>
      <c r="F19" s="1047">
        <v>0</v>
      </c>
      <c r="G19" s="1047"/>
      <c r="H19" s="1047">
        <v>98.49125192610086</v>
      </c>
      <c r="I19" s="1047">
        <v>0.22569557185662306</v>
      </c>
      <c r="J19" s="1047">
        <v>0</v>
      </c>
      <c r="K19" s="1047">
        <v>0</v>
      </c>
      <c r="L19" s="1047">
        <v>1.2830462639117335</v>
      </c>
      <c r="M19" s="1047"/>
      <c r="N19" s="1047">
        <v>80.83188786456547</v>
      </c>
      <c r="O19" s="1047">
        <v>6.153670468888997</v>
      </c>
      <c r="P19" s="1047">
        <v>4.224064704916267</v>
      </c>
      <c r="Q19" s="1047">
        <v>6.135380096398377</v>
      </c>
      <c r="R19" s="1047">
        <v>2.654988283640576</v>
      </c>
      <c r="S19" s="1047"/>
      <c r="T19" s="1047">
        <v>71.02507195807361</v>
      </c>
      <c r="U19" s="1047">
        <v>13.672732391049673</v>
      </c>
      <c r="V19" s="1047">
        <v>3.371788664990135</v>
      </c>
      <c r="W19" s="1047">
        <v>5.625504255441927</v>
      </c>
      <c r="X19" s="1047">
        <v>6.304902337813278</v>
      </c>
      <c r="Y19" s="1047"/>
      <c r="Z19" s="1047">
        <v>87.20352055949583</v>
      </c>
      <c r="AA19" s="1047">
        <v>4.509867737101549</v>
      </c>
      <c r="AB19" s="1047">
        <v>1.714889062820446</v>
      </c>
      <c r="AC19" s="1047">
        <v>3.2557839339937624</v>
      </c>
      <c r="AD19" s="1047">
        <v>3.31593814747276</v>
      </c>
      <c r="AE19" s="1047"/>
      <c r="AF19" s="1047">
        <v>78.48793779304285</v>
      </c>
      <c r="AG19" s="1047">
        <v>4.185633893997309</v>
      </c>
      <c r="AH19" s="1047">
        <v>3.2210758488845643</v>
      </c>
      <c r="AI19" s="1047">
        <v>7.506401601748677</v>
      </c>
      <c r="AJ19" s="1047">
        <v>6.598950528942832</v>
      </c>
      <c r="AK19" s="1047"/>
      <c r="AL19" s="1047">
        <v>91.4803569206292</v>
      </c>
      <c r="AM19" s="1047">
        <v>1.8538414475899552</v>
      </c>
      <c r="AN19" s="1047">
        <v>1.5827503641676228</v>
      </c>
      <c r="AO19" s="1047">
        <v>2.9215002052432633</v>
      </c>
      <c r="AP19" s="1047">
        <v>2.1615472576495725</v>
      </c>
      <c r="AQ19" s="1044"/>
    </row>
    <row r="20" spans="1:8" s="1045" customFormat="1" ht="15.75" customHeight="1">
      <c r="A20" s="1048" t="s">
        <v>955</v>
      </c>
      <c r="B20" s="1049"/>
      <c r="C20" s="1049"/>
      <c r="D20" s="1049"/>
      <c r="E20" s="1049"/>
      <c r="F20" s="1049"/>
      <c r="G20" s="1049"/>
      <c r="H20" s="1049"/>
    </row>
    <row r="21" s="1045" customFormat="1" ht="12.75" customHeight="1">
      <c r="A21" s="1049" t="s">
        <v>956</v>
      </c>
    </row>
    <row r="22" spans="1:6" s="1045" customFormat="1" ht="15">
      <c r="A22" s="1049" t="s">
        <v>957</v>
      </c>
      <c r="B22" s="1050"/>
      <c r="C22" s="1050"/>
      <c r="D22" s="1050"/>
      <c r="E22" s="1050"/>
      <c r="F22" s="1050"/>
    </row>
    <row r="23" ht="15">
      <c r="A23" s="1051" t="s">
        <v>958</v>
      </c>
    </row>
    <row r="24" ht="15">
      <c r="A24" s="1051" t="s">
        <v>959</v>
      </c>
    </row>
  </sheetData>
  <mergeCells count="11">
    <mergeCell ref="AL6:AP6"/>
    <mergeCell ref="A2:AP2"/>
    <mergeCell ref="A3:AP3"/>
    <mergeCell ref="A4:AP4"/>
    <mergeCell ref="A6:A7"/>
    <mergeCell ref="B6:F6"/>
    <mergeCell ref="H6:L6"/>
    <mergeCell ref="N6:R6"/>
    <mergeCell ref="T6:X6"/>
    <mergeCell ref="Z6:AD6"/>
    <mergeCell ref="AF6:AJ6"/>
  </mergeCells>
  <hyperlinks>
    <hyperlink ref="A1" location="Índice!A1" display="Volver al Índice"/>
  </hyperlinks>
  <printOptions horizontalCentered="1" verticalCentered="1"/>
  <pageMargins left="0.3937007874015748" right="0.3937007874015748" top="0.5905511811023623" bottom="0.5905511811023623" header="0.5905511811023623" footer="0.5905511811023623"/>
  <pageSetup fitToHeight="0" fitToWidth="0" horizontalDpi="600" verticalDpi="600" orientation="landscape" paperSize="9" scale="5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9"/>
  <sheetViews>
    <sheetView showGridLines="0" workbookViewId="0" topLeftCell="A1">
      <selection activeCell="A1" sqref="A1:D1"/>
    </sheetView>
  </sheetViews>
  <sheetFormatPr defaultColWidth="11.421875" defaultRowHeight="15"/>
  <cols>
    <col min="1" max="1" width="30.57421875" style="1052" customWidth="1"/>
    <col min="2" max="31" width="8.7109375" style="1052" customWidth="1"/>
    <col min="32" max="32" width="9.421875" style="1052" customWidth="1"/>
    <col min="33" max="33" width="8.7109375" style="1052" customWidth="1"/>
    <col min="34" max="34" width="12.00390625" style="1052" bestFit="1" customWidth="1"/>
    <col min="35" max="16384" width="11.421875" style="1053" customWidth="1"/>
  </cols>
  <sheetData>
    <row r="1" spans="1:4" ht="18" customHeight="1">
      <c r="A1" s="1384" t="s">
        <v>1053</v>
      </c>
      <c r="B1" s="1384"/>
      <c r="C1" s="1384"/>
      <c r="D1" s="1384"/>
    </row>
    <row r="2" spans="5:15" ht="21" customHeight="1">
      <c r="E2" s="539"/>
      <c r="F2" s="539"/>
      <c r="G2" s="539"/>
      <c r="L2" s="539" t="s">
        <v>960</v>
      </c>
      <c r="M2" s="539"/>
      <c r="N2" s="539"/>
      <c r="O2" s="539"/>
    </row>
    <row r="3" spans="17:20" ht="18.75" customHeight="1">
      <c r="Q3" s="1385">
        <v>44439</v>
      </c>
      <c r="R3" s="1385"/>
      <c r="S3" s="1385"/>
      <c r="T3" s="1385"/>
    </row>
    <row r="4" spans="1:4" ht="15">
      <c r="A4" s="1054"/>
      <c r="B4" s="1055"/>
      <c r="C4" s="1054"/>
      <c r="D4" s="1054"/>
    </row>
    <row r="5" spans="1:34" ht="12.75" customHeight="1">
      <c r="A5" s="1056"/>
      <c r="B5" s="1386" t="s">
        <v>28</v>
      </c>
      <c r="C5" s="1386"/>
      <c r="D5" s="1387"/>
      <c r="E5" s="1387" t="s">
        <v>29</v>
      </c>
      <c r="F5" s="1383"/>
      <c r="G5" s="1383"/>
      <c r="H5" s="1383" t="s">
        <v>30</v>
      </c>
      <c r="I5" s="1383"/>
      <c r="J5" s="1383"/>
      <c r="K5" s="1383" t="s">
        <v>31</v>
      </c>
      <c r="L5" s="1383"/>
      <c r="M5" s="1383"/>
      <c r="N5" s="1383" t="s">
        <v>32</v>
      </c>
      <c r="O5" s="1383"/>
      <c r="P5" s="1383"/>
      <c r="Q5" s="1383" t="s">
        <v>33</v>
      </c>
      <c r="R5" s="1383"/>
      <c r="S5" s="1383"/>
      <c r="T5" s="1383" t="s">
        <v>34</v>
      </c>
      <c r="U5" s="1383"/>
      <c r="V5" s="1383"/>
      <c r="W5" s="1383" t="s">
        <v>35</v>
      </c>
      <c r="X5" s="1383"/>
      <c r="Y5" s="1383"/>
      <c r="Z5" s="1383" t="s">
        <v>36</v>
      </c>
      <c r="AA5" s="1383"/>
      <c r="AB5" s="1383"/>
      <c r="AC5" s="1383" t="s">
        <v>37</v>
      </c>
      <c r="AD5" s="1383"/>
      <c r="AE5" s="1383"/>
      <c r="AF5" s="1383" t="s">
        <v>426</v>
      </c>
      <c r="AG5" s="1383"/>
      <c r="AH5" s="1383"/>
    </row>
    <row r="6" spans="1:34" s="1061" customFormat="1" ht="38.25">
      <c r="A6" s="1057"/>
      <c r="B6" s="1058" t="s">
        <v>961</v>
      </c>
      <c r="C6" s="1059" t="s">
        <v>962</v>
      </c>
      <c r="D6" s="1060" t="s">
        <v>963</v>
      </c>
      <c r="E6" s="1058" t="s">
        <v>961</v>
      </c>
      <c r="F6" s="1059" t="s">
        <v>962</v>
      </c>
      <c r="G6" s="1060" t="s">
        <v>963</v>
      </c>
      <c r="H6" s="1058" t="s">
        <v>961</v>
      </c>
      <c r="I6" s="1059" t="s">
        <v>962</v>
      </c>
      <c r="J6" s="1060" t="s">
        <v>963</v>
      </c>
      <c r="K6" s="1058" t="s">
        <v>961</v>
      </c>
      <c r="L6" s="1059" t="s">
        <v>962</v>
      </c>
      <c r="M6" s="1060" t="s">
        <v>963</v>
      </c>
      <c r="N6" s="1058" t="s">
        <v>961</v>
      </c>
      <c r="O6" s="1059" t="s">
        <v>962</v>
      </c>
      <c r="P6" s="1060" t="s">
        <v>963</v>
      </c>
      <c r="Q6" s="1058" t="s">
        <v>961</v>
      </c>
      <c r="R6" s="1059" t="s">
        <v>962</v>
      </c>
      <c r="S6" s="1060" t="s">
        <v>963</v>
      </c>
      <c r="T6" s="1058" t="s">
        <v>961</v>
      </c>
      <c r="U6" s="1059" t="s">
        <v>962</v>
      </c>
      <c r="V6" s="1060" t="s">
        <v>963</v>
      </c>
      <c r="W6" s="1058" t="s">
        <v>961</v>
      </c>
      <c r="X6" s="1059" t="s">
        <v>962</v>
      </c>
      <c r="Y6" s="1060" t="s">
        <v>963</v>
      </c>
      <c r="Z6" s="1058" t="s">
        <v>961</v>
      </c>
      <c r="AA6" s="1059" t="s">
        <v>962</v>
      </c>
      <c r="AB6" s="1060" t="s">
        <v>963</v>
      </c>
      <c r="AC6" s="1058" t="s">
        <v>961</v>
      </c>
      <c r="AD6" s="1059" t="s">
        <v>962</v>
      </c>
      <c r="AE6" s="1060" t="s">
        <v>963</v>
      </c>
      <c r="AF6" s="1058" t="s">
        <v>961</v>
      </c>
      <c r="AG6" s="1059" t="s">
        <v>962</v>
      </c>
      <c r="AH6" s="1060" t="s">
        <v>963</v>
      </c>
    </row>
    <row r="7" spans="1:36" s="1061" customFormat="1" ht="15">
      <c r="A7" s="1062" t="s">
        <v>964</v>
      </c>
      <c r="B7" s="1063">
        <v>0</v>
      </c>
      <c r="C7" s="1064">
        <v>0</v>
      </c>
      <c r="D7" s="1065">
        <v>0</v>
      </c>
      <c r="E7" s="1063">
        <v>0</v>
      </c>
      <c r="F7" s="1064">
        <v>0</v>
      </c>
      <c r="G7" s="1065">
        <v>0</v>
      </c>
      <c r="H7" s="1063">
        <v>0</v>
      </c>
      <c r="I7" s="1064">
        <v>0</v>
      </c>
      <c r="J7" s="1065">
        <v>0</v>
      </c>
      <c r="K7" s="1063">
        <v>0</v>
      </c>
      <c r="L7" s="1064">
        <v>0</v>
      </c>
      <c r="M7" s="1065">
        <v>0</v>
      </c>
      <c r="N7" s="1063">
        <v>0</v>
      </c>
      <c r="O7" s="1064">
        <v>0</v>
      </c>
      <c r="P7" s="1065">
        <v>0</v>
      </c>
      <c r="Q7" s="1063">
        <v>0</v>
      </c>
      <c r="R7" s="1064">
        <v>0</v>
      </c>
      <c r="S7" s="1065">
        <v>0</v>
      </c>
      <c r="T7" s="1063">
        <v>0</v>
      </c>
      <c r="U7" s="1064">
        <v>0</v>
      </c>
      <c r="V7" s="1065">
        <v>0</v>
      </c>
      <c r="W7" s="1063">
        <v>0</v>
      </c>
      <c r="X7" s="1064">
        <v>90.25024485798238</v>
      </c>
      <c r="Y7" s="1065">
        <v>368.582</v>
      </c>
      <c r="Z7" s="1063">
        <v>0</v>
      </c>
      <c r="AA7" s="1064">
        <v>0</v>
      </c>
      <c r="AB7" s="1065">
        <v>0</v>
      </c>
      <c r="AC7" s="1063">
        <v>15619.517</v>
      </c>
      <c r="AD7" s="1064">
        <v>0</v>
      </c>
      <c r="AE7" s="1065">
        <v>15619.517</v>
      </c>
      <c r="AF7" s="1063">
        <v>15619.517</v>
      </c>
      <c r="AG7" s="1064">
        <v>90.25024485798238</v>
      </c>
      <c r="AH7" s="1065">
        <v>15988.099</v>
      </c>
      <c r="AI7" s="1066"/>
      <c r="AJ7" s="1066"/>
    </row>
    <row r="8" spans="1:36" s="1061" customFormat="1" ht="15">
      <c r="A8" s="1067" t="s">
        <v>965</v>
      </c>
      <c r="B8" s="1068">
        <v>0</v>
      </c>
      <c r="C8" s="1069">
        <v>0</v>
      </c>
      <c r="D8" s="1070">
        <v>0</v>
      </c>
      <c r="E8" s="1068">
        <v>0</v>
      </c>
      <c r="F8" s="1069">
        <v>0</v>
      </c>
      <c r="G8" s="1070">
        <v>0</v>
      </c>
      <c r="H8" s="1068">
        <v>0</v>
      </c>
      <c r="I8" s="1069">
        <v>0</v>
      </c>
      <c r="J8" s="1070">
        <v>0</v>
      </c>
      <c r="K8" s="1068">
        <v>0</v>
      </c>
      <c r="L8" s="1069">
        <v>0</v>
      </c>
      <c r="M8" s="1070">
        <v>0</v>
      </c>
      <c r="N8" s="1068">
        <v>0</v>
      </c>
      <c r="O8" s="1069">
        <v>0</v>
      </c>
      <c r="P8" s="1070">
        <v>0</v>
      </c>
      <c r="Q8" s="1068">
        <v>0</v>
      </c>
      <c r="R8" s="1069">
        <v>0</v>
      </c>
      <c r="S8" s="1070">
        <v>0</v>
      </c>
      <c r="T8" s="1068">
        <v>0</v>
      </c>
      <c r="U8" s="1069">
        <v>0</v>
      </c>
      <c r="V8" s="1070">
        <v>0</v>
      </c>
      <c r="W8" s="1068">
        <v>0</v>
      </c>
      <c r="X8" s="1069">
        <v>0</v>
      </c>
      <c r="Y8" s="1070">
        <v>0</v>
      </c>
      <c r="Z8" s="1068">
        <v>0</v>
      </c>
      <c r="AA8" s="1069">
        <v>0</v>
      </c>
      <c r="AB8" s="1070">
        <v>0</v>
      </c>
      <c r="AC8" s="1068">
        <v>0</v>
      </c>
      <c r="AD8" s="1069">
        <v>0</v>
      </c>
      <c r="AE8" s="1070">
        <v>0</v>
      </c>
      <c r="AF8" s="1068">
        <v>0</v>
      </c>
      <c r="AG8" s="1069">
        <v>0</v>
      </c>
      <c r="AH8" s="1071">
        <v>0</v>
      </c>
      <c r="AI8" s="1066"/>
      <c r="AJ8" s="1066"/>
    </row>
    <row r="9" spans="1:36" s="1061" customFormat="1" ht="15">
      <c r="A9" s="1067" t="s">
        <v>624</v>
      </c>
      <c r="B9" s="1068">
        <v>0</v>
      </c>
      <c r="C9" s="1070">
        <v>0</v>
      </c>
      <c r="D9" s="1070">
        <v>0</v>
      </c>
      <c r="E9" s="1068">
        <v>0</v>
      </c>
      <c r="F9" s="1070">
        <v>0</v>
      </c>
      <c r="G9" s="1070">
        <v>0</v>
      </c>
      <c r="H9" s="1068">
        <v>0</v>
      </c>
      <c r="I9" s="1070">
        <v>0</v>
      </c>
      <c r="J9" s="1070">
        <v>0</v>
      </c>
      <c r="K9" s="1068">
        <v>0</v>
      </c>
      <c r="L9" s="1070">
        <v>0</v>
      </c>
      <c r="M9" s="1070">
        <v>0</v>
      </c>
      <c r="N9" s="1068">
        <v>0</v>
      </c>
      <c r="O9" s="1070">
        <v>0</v>
      </c>
      <c r="P9" s="1070">
        <v>0</v>
      </c>
      <c r="Q9" s="1068">
        <v>0</v>
      </c>
      <c r="R9" s="1070">
        <v>0</v>
      </c>
      <c r="S9" s="1070">
        <v>0</v>
      </c>
      <c r="T9" s="1068">
        <v>0</v>
      </c>
      <c r="U9" s="1070">
        <v>0</v>
      </c>
      <c r="V9" s="1070">
        <v>0</v>
      </c>
      <c r="W9" s="1068">
        <v>0</v>
      </c>
      <c r="X9" s="1070">
        <v>0</v>
      </c>
      <c r="Y9" s="1070">
        <v>0</v>
      </c>
      <c r="Z9" s="1068">
        <v>0</v>
      </c>
      <c r="AA9" s="1070">
        <v>0</v>
      </c>
      <c r="AB9" s="1070">
        <v>0</v>
      </c>
      <c r="AC9" s="1068">
        <v>0</v>
      </c>
      <c r="AD9" s="1070">
        <v>0</v>
      </c>
      <c r="AE9" s="1070">
        <v>0</v>
      </c>
      <c r="AF9" s="1068">
        <v>0</v>
      </c>
      <c r="AG9" s="1070">
        <v>0</v>
      </c>
      <c r="AH9" s="1071">
        <v>0</v>
      </c>
      <c r="AI9" s="1066"/>
      <c r="AJ9" s="1066"/>
    </row>
    <row r="10" spans="1:36" s="1061" customFormat="1" ht="15">
      <c r="A10" s="1067" t="s">
        <v>393</v>
      </c>
      <c r="B10" s="1068">
        <v>0</v>
      </c>
      <c r="C10" s="1070">
        <v>0</v>
      </c>
      <c r="D10" s="1070">
        <v>0</v>
      </c>
      <c r="E10" s="1068">
        <v>0</v>
      </c>
      <c r="F10" s="1070">
        <v>0</v>
      </c>
      <c r="G10" s="1070">
        <v>0</v>
      </c>
      <c r="H10" s="1068">
        <v>0</v>
      </c>
      <c r="I10" s="1070">
        <v>0</v>
      </c>
      <c r="J10" s="1070">
        <v>0</v>
      </c>
      <c r="K10" s="1068">
        <v>0</v>
      </c>
      <c r="L10" s="1070">
        <v>0</v>
      </c>
      <c r="M10" s="1070">
        <v>0</v>
      </c>
      <c r="N10" s="1068">
        <v>0</v>
      </c>
      <c r="O10" s="1070">
        <v>0</v>
      </c>
      <c r="P10" s="1070">
        <v>0</v>
      </c>
      <c r="Q10" s="1068">
        <v>0</v>
      </c>
      <c r="R10" s="1070">
        <v>0</v>
      </c>
      <c r="S10" s="1070">
        <v>0</v>
      </c>
      <c r="T10" s="1068">
        <v>0</v>
      </c>
      <c r="U10" s="1070">
        <v>0</v>
      </c>
      <c r="V10" s="1070">
        <v>0</v>
      </c>
      <c r="W10" s="1068">
        <v>0</v>
      </c>
      <c r="X10" s="1070">
        <v>0</v>
      </c>
      <c r="Y10" s="1070">
        <v>0</v>
      </c>
      <c r="Z10" s="1068">
        <v>0</v>
      </c>
      <c r="AA10" s="1070">
        <v>0</v>
      </c>
      <c r="AB10" s="1070">
        <v>0</v>
      </c>
      <c r="AC10" s="1068">
        <v>0</v>
      </c>
      <c r="AD10" s="1070">
        <v>0</v>
      </c>
      <c r="AE10" s="1070">
        <v>0</v>
      </c>
      <c r="AF10" s="1068">
        <v>0</v>
      </c>
      <c r="AG10" s="1070">
        <v>0</v>
      </c>
      <c r="AH10" s="1071">
        <v>0</v>
      </c>
      <c r="AI10" s="1066"/>
      <c r="AJ10" s="1066"/>
    </row>
    <row r="11" spans="1:36" s="1061" customFormat="1" ht="15">
      <c r="A11" s="1067" t="s">
        <v>397</v>
      </c>
      <c r="B11" s="1068">
        <v>0</v>
      </c>
      <c r="C11" s="1070">
        <v>0</v>
      </c>
      <c r="D11" s="1070">
        <v>0</v>
      </c>
      <c r="E11" s="1068">
        <v>0</v>
      </c>
      <c r="F11" s="1070">
        <v>0</v>
      </c>
      <c r="G11" s="1070">
        <v>0</v>
      </c>
      <c r="H11" s="1068">
        <v>0</v>
      </c>
      <c r="I11" s="1070">
        <v>0</v>
      </c>
      <c r="J11" s="1070">
        <v>0</v>
      </c>
      <c r="K11" s="1068">
        <v>0</v>
      </c>
      <c r="L11" s="1070">
        <v>0</v>
      </c>
      <c r="M11" s="1070">
        <v>0</v>
      </c>
      <c r="N11" s="1068">
        <v>0</v>
      </c>
      <c r="O11" s="1070">
        <v>0</v>
      </c>
      <c r="P11" s="1070">
        <v>0</v>
      </c>
      <c r="Q11" s="1068">
        <v>0</v>
      </c>
      <c r="R11" s="1070">
        <v>0</v>
      </c>
      <c r="S11" s="1070">
        <v>0</v>
      </c>
      <c r="T11" s="1068">
        <v>0</v>
      </c>
      <c r="U11" s="1070">
        <v>0</v>
      </c>
      <c r="V11" s="1070">
        <v>0</v>
      </c>
      <c r="W11" s="1068">
        <v>0</v>
      </c>
      <c r="X11" s="1070">
        <v>0</v>
      </c>
      <c r="Y11" s="1070">
        <v>0</v>
      </c>
      <c r="Z11" s="1068">
        <v>0</v>
      </c>
      <c r="AA11" s="1070">
        <v>0</v>
      </c>
      <c r="AB11" s="1070">
        <v>0</v>
      </c>
      <c r="AC11" s="1068">
        <v>15500</v>
      </c>
      <c r="AD11" s="1070">
        <v>0</v>
      </c>
      <c r="AE11" s="1070">
        <v>15500</v>
      </c>
      <c r="AF11" s="1068">
        <v>15500</v>
      </c>
      <c r="AG11" s="1070">
        <v>0</v>
      </c>
      <c r="AH11" s="1071">
        <v>15500</v>
      </c>
      <c r="AI11" s="1066"/>
      <c r="AJ11" s="1066"/>
    </row>
    <row r="12" spans="1:36" s="1061" customFormat="1" ht="15">
      <c r="A12" s="1067" t="s">
        <v>625</v>
      </c>
      <c r="B12" s="1068">
        <v>0</v>
      </c>
      <c r="C12" s="1070">
        <v>0</v>
      </c>
      <c r="D12" s="1070">
        <v>0</v>
      </c>
      <c r="E12" s="1068">
        <v>0</v>
      </c>
      <c r="F12" s="1070">
        <v>0</v>
      </c>
      <c r="G12" s="1070">
        <v>0</v>
      </c>
      <c r="H12" s="1068">
        <v>0</v>
      </c>
      <c r="I12" s="1070">
        <v>0</v>
      </c>
      <c r="J12" s="1070">
        <v>0</v>
      </c>
      <c r="K12" s="1068">
        <v>0</v>
      </c>
      <c r="L12" s="1070">
        <v>0</v>
      </c>
      <c r="M12" s="1070">
        <v>0</v>
      </c>
      <c r="N12" s="1068">
        <v>0</v>
      </c>
      <c r="O12" s="1070">
        <v>0</v>
      </c>
      <c r="P12" s="1070">
        <v>0</v>
      </c>
      <c r="Q12" s="1068">
        <v>0</v>
      </c>
      <c r="R12" s="1070">
        <v>0</v>
      </c>
      <c r="S12" s="1070">
        <v>0</v>
      </c>
      <c r="T12" s="1068">
        <v>0</v>
      </c>
      <c r="U12" s="1070">
        <v>0</v>
      </c>
      <c r="V12" s="1070">
        <v>0</v>
      </c>
      <c r="W12" s="1068">
        <v>0</v>
      </c>
      <c r="X12" s="1070">
        <v>0</v>
      </c>
      <c r="Y12" s="1070">
        <v>0</v>
      </c>
      <c r="Z12" s="1068">
        <v>0</v>
      </c>
      <c r="AA12" s="1070">
        <v>0</v>
      </c>
      <c r="AB12" s="1070">
        <v>0</v>
      </c>
      <c r="AC12" s="1068">
        <v>119.517</v>
      </c>
      <c r="AD12" s="1070">
        <v>0</v>
      </c>
      <c r="AE12" s="1070">
        <v>119.517</v>
      </c>
      <c r="AF12" s="1068">
        <v>119.517</v>
      </c>
      <c r="AG12" s="1070">
        <v>0</v>
      </c>
      <c r="AH12" s="1071">
        <v>119.517</v>
      </c>
      <c r="AI12" s="1066"/>
      <c r="AJ12" s="1066"/>
    </row>
    <row r="13" spans="1:36" s="1061" customFormat="1" ht="15">
      <c r="A13" s="1067" t="s">
        <v>626</v>
      </c>
      <c r="B13" s="1068">
        <v>0</v>
      </c>
      <c r="C13" s="1070">
        <v>0</v>
      </c>
      <c r="D13" s="1070">
        <v>0</v>
      </c>
      <c r="E13" s="1068">
        <v>0</v>
      </c>
      <c r="F13" s="1070">
        <v>0</v>
      </c>
      <c r="G13" s="1070">
        <v>0</v>
      </c>
      <c r="H13" s="1068">
        <v>0</v>
      </c>
      <c r="I13" s="1070">
        <v>0</v>
      </c>
      <c r="J13" s="1070">
        <v>0</v>
      </c>
      <c r="K13" s="1068">
        <v>0</v>
      </c>
      <c r="L13" s="1070">
        <v>0</v>
      </c>
      <c r="M13" s="1070">
        <v>0</v>
      </c>
      <c r="N13" s="1068">
        <v>0</v>
      </c>
      <c r="O13" s="1070">
        <v>0</v>
      </c>
      <c r="P13" s="1070">
        <v>0</v>
      </c>
      <c r="Q13" s="1068">
        <v>0</v>
      </c>
      <c r="R13" s="1070">
        <v>0</v>
      </c>
      <c r="S13" s="1070">
        <v>0</v>
      </c>
      <c r="T13" s="1068">
        <v>0</v>
      </c>
      <c r="U13" s="1070">
        <v>0</v>
      </c>
      <c r="V13" s="1070">
        <v>0</v>
      </c>
      <c r="W13" s="1068">
        <v>0</v>
      </c>
      <c r="X13" s="1070">
        <v>90.25024485798238</v>
      </c>
      <c r="Y13" s="1070">
        <v>368.582</v>
      </c>
      <c r="Z13" s="1068">
        <v>0</v>
      </c>
      <c r="AA13" s="1070">
        <v>0</v>
      </c>
      <c r="AB13" s="1070">
        <v>0</v>
      </c>
      <c r="AC13" s="1068">
        <v>0</v>
      </c>
      <c r="AD13" s="1070">
        <v>0</v>
      </c>
      <c r="AE13" s="1070">
        <v>0</v>
      </c>
      <c r="AF13" s="1068">
        <v>0</v>
      </c>
      <c r="AG13" s="1070">
        <v>90.25024485798238</v>
      </c>
      <c r="AH13" s="1071">
        <v>368.582</v>
      </c>
      <c r="AI13" s="1066"/>
      <c r="AJ13" s="1066"/>
    </row>
    <row r="14" spans="1:36" s="1061" customFormat="1" ht="15">
      <c r="A14" s="1067" t="s">
        <v>627</v>
      </c>
      <c r="B14" s="1068">
        <v>0</v>
      </c>
      <c r="C14" s="1070">
        <v>0</v>
      </c>
      <c r="D14" s="1070">
        <v>0</v>
      </c>
      <c r="E14" s="1068">
        <v>0</v>
      </c>
      <c r="F14" s="1070">
        <v>0</v>
      </c>
      <c r="G14" s="1070">
        <v>0</v>
      </c>
      <c r="H14" s="1068">
        <v>0</v>
      </c>
      <c r="I14" s="1070">
        <v>0</v>
      </c>
      <c r="J14" s="1070">
        <v>0</v>
      </c>
      <c r="K14" s="1068">
        <v>0</v>
      </c>
      <c r="L14" s="1070">
        <v>0</v>
      </c>
      <c r="M14" s="1070">
        <v>0</v>
      </c>
      <c r="N14" s="1068">
        <v>0</v>
      </c>
      <c r="O14" s="1070">
        <v>0</v>
      </c>
      <c r="P14" s="1070">
        <v>0</v>
      </c>
      <c r="Q14" s="1068">
        <v>0</v>
      </c>
      <c r="R14" s="1070">
        <v>0</v>
      </c>
      <c r="S14" s="1070">
        <v>0</v>
      </c>
      <c r="T14" s="1068">
        <v>0</v>
      </c>
      <c r="U14" s="1070">
        <v>0</v>
      </c>
      <c r="V14" s="1070">
        <v>0</v>
      </c>
      <c r="W14" s="1068">
        <v>0</v>
      </c>
      <c r="X14" s="1070">
        <v>0</v>
      </c>
      <c r="Y14" s="1070">
        <v>0</v>
      </c>
      <c r="Z14" s="1068">
        <v>0</v>
      </c>
      <c r="AA14" s="1070">
        <v>0</v>
      </c>
      <c r="AB14" s="1070">
        <v>0</v>
      </c>
      <c r="AC14" s="1068">
        <v>0</v>
      </c>
      <c r="AD14" s="1070">
        <v>0</v>
      </c>
      <c r="AE14" s="1070">
        <v>0</v>
      </c>
      <c r="AF14" s="1068">
        <v>0</v>
      </c>
      <c r="AG14" s="1070">
        <v>0</v>
      </c>
      <c r="AH14" s="1071">
        <v>0</v>
      </c>
      <c r="AI14" s="1066"/>
      <c r="AJ14" s="1066"/>
    </row>
    <row r="15" spans="1:36" s="1061" customFormat="1" ht="15">
      <c r="A15" s="1067" t="s">
        <v>966</v>
      </c>
      <c r="B15" s="1068">
        <v>0</v>
      </c>
      <c r="C15" s="1070">
        <v>0</v>
      </c>
      <c r="D15" s="1070">
        <v>0</v>
      </c>
      <c r="E15" s="1068">
        <v>0</v>
      </c>
      <c r="F15" s="1070">
        <v>0</v>
      </c>
      <c r="G15" s="1070">
        <v>0</v>
      </c>
      <c r="H15" s="1068">
        <v>0</v>
      </c>
      <c r="I15" s="1070">
        <v>0</v>
      </c>
      <c r="J15" s="1070">
        <v>0</v>
      </c>
      <c r="K15" s="1068">
        <v>0</v>
      </c>
      <c r="L15" s="1070">
        <v>0</v>
      </c>
      <c r="M15" s="1070">
        <v>0</v>
      </c>
      <c r="N15" s="1068">
        <v>0</v>
      </c>
      <c r="O15" s="1070">
        <v>0</v>
      </c>
      <c r="P15" s="1070">
        <v>0</v>
      </c>
      <c r="Q15" s="1068">
        <v>0</v>
      </c>
      <c r="R15" s="1070">
        <v>0</v>
      </c>
      <c r="S15" s="1070">
        <v>0</v>
      </c>
      <c r="T15" s="1068">
        <v>0</v>
      </c>
      <c r="U15" s="1070">
        <v>0</v>
      </c>
      <c r="V15" s="1070">
        <v>0</v>
      </c>
      <c r="W15" s="1068">
        <v>0</v>
      </c>
      <c r="X15" s="1070">
        <v>0</v>
      </c>
      <c r="Y15" s="1070">
        <v>0</v>
      </c>
      <c r="Z15" s="1068">
        <v>0</v>
      </c>
      <c r="AA15" s="1070">
        <v>0</v>
      </c>
      <c r="AB15" s="1070">
        <v>0</v>
      </c>
      <c r="AC15" s="1068">
        <v>0</v>
      </c>
      <c r="AD15" s="1070">
        <v>0</v>
      </c>
      <c r="AE15" s="1070">
        <v>0</v>
      </c>
      <c r="AF15" s="1068">
        <v>0</v>
      </c>
      <c r="AG15" s="1070">
        <v>0</v>
      </c>
      <c r="AH15" s="1071">
        <v>0</v>
      </c>
      <c r="AI15" s="1066"/>
      <c r="AJ15" s="1066"/>
    </row>
    <row r="16" spans="1:36" s="1061" customFormat="1" ht="15">
      <c r="A16" s="1062" t="s">
        <v>967</v>
      </c>
      <c r="B16" s="1063">
        <v>0</v>
      </c>
      <c r="C16" s="1064">
        <v>0</v>
      </c>
      <c r="D16" s="1065">
        <v>0</v>
      </c>
      <c r="E16" s="1063">
        <v>0</v>
      </c>
      <c r="F16" s="1064">
        <v>0</v>
      </c>
      <c r="G16" s="1065">
        <v>0</v>
      </c>
      <c r="H16" s="1063">
        <v>0</v>
      </c>
      <c r="I16" s="1064">
        <v>0</v>
      </c>
      <c r="J16" s="1065">
        <v>0</v>
      </c>
      <c r="K16" s="1063">
        <v>0</v>
      </c>
      <c r="L16" s="1064">
        <v>0</v>
      </c>
      <c r="M16" s="1065">
        <v>0</v>
      </c>
      <c r="N16" s="1063">
        <v>0</v>
      </c>
      <c r="O16" s="1064">
        <v>0</v>
      </c>
      <c r="P16" s="1065">
        <v>0</v>
      </c>
      <c r="Q16" s="1063">
        <v>0</v>
      </c>
      <c r="R16" s="1064">
        <v>0</v>
      </c>
      <c r="S16" s="1065">
        <v>0</v>
      </c>
      <c r="T16" s="1063">
        <v>0</v>
      </c>
      <c r="U16" s="1064">
        <v>0</v>
      </c>
      <c r="V16" s="1065">
        <v>0</v>
      </c>
      <c r="W16" s="1063">
        <v>1502</v>
      </c>
      <c r="X16" s="1064">
        <v>1848.7247796278161</v>
      </c>
      <c r="Y16" s="1065">
        <v>9052.192</v>
      </c>
      <c r="Z16" s="1063">
        <v>0</v>
      </c>
      <c r="AA16" s="1064">
        <v>0</v>
      </c>
      <c r="AB16" s="1065">
        <v>0</v>
      </c>
      <c r="AC16" s="1063">
        <v>0</v>
      </c>
      <c r="AD16" s="1064">
        <v>0</v>
      </c>
      <c r="AE16" s="1065">
        <v>0</v>
      </c>
      <c r="AF16" s="1063">
        <v>1502</v>
      </c>
      <c r="AG16" s="1064">
        <v>1848.7247796278161</v>
      </c>
      <c r="AH16" s="1065">
        <v>9052.192</v>
      </c>
      <c r="AI16" s="1066"/>
      <c r="AJ16" s="1066"/>
    </row>
    <row r="17" spans="1:36" s="1061" customFormat="1" ht="15">
      <c r="A17" s="1067" t="s">
        <v>965</v>
      </c>
      <c r="B17" s="1068">
        <v>0</v>
      </c>
      <c r="C17" s="1069">
        <v>0</v>
      </c>
      <c r="D17" s="1070">
        <v>0</v>
      </c>
      <c r="E17" s="1068">
        <v>0</v>
      </c>
      <c r="F17" s="1069">
        <v>0</v>
      </c>
      <c r="G17" s="1070">
        <v>0</v>
      </c>
      <c r="H17" s="1068">
        <v>0</v>
      </c>
      <c r="I17" s="1069">
        <v>0</v>
      </c>
      <c r="J17" s="1070">
        <v>0</v>
      </c>
      <c r="K17" s="1068">
        <v>0</v>
      </c>
      <c r="L17" s="1069">
        <v>0</v>
      </c>
      <c r="M17" s="1070">
        <v>0</v>
      </c>
      <c r="N17" s="1068">
        <v>0</v>
      </c>
      <c r="O17" s="1069">
        <v>0</v>
      </c>
      <c r="P17" s="1070">
        <v>0</v>
      </c>
      <c r="Q17" s="1068">
        <v>0</v>
      </c>
      <c r="R17" s="1069">
        <v>0</v>
      </c>
      <c r="S17" s="1070">
        <v>0</v>
      </c>
      <c r="T17" s="1068">
        <v>0</v>
      </c>
      <c r="U17" s="1069">
        <v>0</v>
      </c>
      <c r="V17" s="1070">
        <v>0</v>
      </c>
      <c r="W17" s="1068">
        <v>0</v>
      </c>
      <c r="X17" s="1069">
        <v>0</v>
      </c>
      <c r="Y17" s="1070">
        <v>0</v>
      </c>
      <c r="Z17" s="1068">
        <v>0</v>
      </c>
      <c r="AA17" s="1069">
        <v>0</v>
      </c>
      <c r="AB17" s="1070">
        <v>0</v>
      </c>
      <c r="AC17" s="1068">
        <v>0</v>
      </c>
      <c r="AD17" s="1069">
        <v>0</v>
      </c>
      <c r="AE17" s="1070">
        <v>0</v>
      </c>
      <c r="AF17" s="1068">
        <v>0</v>
      </c>
      <c r="AG17" s="1069">
        <v>0</v>
      </c>
      <c r="AH17" s="1071">
        <v>0</v>
      </c>
      <c r="AI17" s="1066"/>
      <c r="AJ17" s="1066"/>
    </row>
    <row r="18" spans="1:36" s="1061" customFormat="1" ht="15">
      <c r="A18" s="1067" t="s">
        <v>624</v>
      </c>
      <c r="B18" s="1068">
        <v>0</v>
      </c>
      <c r="C18" s="1070">
        <v>0</v>
      </c>
      <c r="D18" s="1070">
        <v>0</v>
      </c>
      <c r="E18" s="1068">
        <v>0</v>
      </c>
      <c r="F18" s="1070">
        <v>0</v>
      </c>
      <c r="G18" s="1070">
        <v>0</v>
      </c>
      <c r="H18" s="1068">
        <v>0</v>
      </c>
      <c r="I18" s="1070">
        <v>0</v>
      </c>
      <c r="J18" s="1070">
        <v>0</v>
      </c>
      <c r="K18" s="1068">
        <v>0</v>
      </c>
      <c r="L18" s="1070">
        <v>0</v>
      </c>
      <c r="M18" s="1070">
        <v>0</v>
      </c>
      <c r="N18" s="1068">
        <v>0</v>
      </c>
      <c r="O18" s="1070">
        <v>0</v>
      </c>
      <c r="P18" s="1070">
        <v>0</v>
      </c>
      <c r="Q18" s="1068">
        <v>0</v>
      </c>
      <c r="R18" s="1070">
        <v>0</v>
      </c>
      <c r="S18" s="1070">
        <v>0</v>
      </c>
      <c r="T18" s="1068">
        <v>0</v>
      </c>
      <c r="U18" s="1070">
        <v>0</v>
      </c>
      <c r="V18" s="1070">
        <v>0</v>
      </c>
      <c r="W18" s="1068">
        <v>0</v>
      </c>
      <c r="X18" s="1070">
        <v>0</v>
      </c>
      <c r="Y18" s="1070">
        <v>0</v>
      </c>
      <c r="Z18" s="1068">
        <v>0</v>
      </c>
      <c r="AA18" s="1070">
        <v>0</v>
      </c>
      <c r="AB18" s="1070">
        <v>0</v>
      </c>
      <c r="AC18" s="1068">
        <v>0</v>
      </c>
      <c r="AD18" s="1070">
        <v>0</v>
      </c>
      <c r="AE18" s="1070">
        <v>0</v>
      </c>
      <c r="AF18" s="1068">
        <v>0</v>
      </c>
      <c r="AG18" s="1070">
        <v>0</v>
      </c>
      <c r="AH18" s="1071">
        <v>0</v>
      </c>
      <c r="AI18" s="1066"/>
      <c r="AJ18" s="1066"/>
    </row>
    <row r="19" spans="1:36" s="1061" customFormat="1" ht="15">
      <c r="A19" s="1067" t="s">
        <v>393</v>
      </c>
      <c r="B19" s="1068">
        <v>0</v>
      </c>
      <c r="C19" s="1070">
        <v>0</v>
      </c>
      <c r="D19" s="1070">
        <v>0</v>
      </c>
      <c r="E19" s="1068">
        <v>0</v>
      </c>
      <c r="F19" s="1070">
        <v>0</v>
      </c>
      <c r="G19" s="1070">
        <v>0</v>
      </c>
      <c r="H19" s="1068">
        <v>0</v>
      </c>
      <c r="I19" s="1070">
        <v>0</v>
      </c>
      <c r="J19" s="1070">
        <v>0</v>
      </c>
      <c r="K19" s="1068">
        <v>0</v>
      </c>
      <c r="L19" s="1070">
        <v>0</v>
      </c>
      <c r="M19" s="1070">
        <v>0</v>
      </c>
      <c r="N19" s="1068">
        <v>0</v>
      </c>
      <c r="O19" s="1070">
        <v>0</v>
      </c>
      <c r="P19" s="1070">
        <v>0</v>
      </c>
      <c r="Q19" s="1068">
        <v>0</v>
      </c>
      <c r="R19" s="1070">
        <v>0</v>
      </c>
      <c r="S19" s="1070">
        <v>0</v>
      </c>
      <c r="T19" s="1068">
        <v>0</v>
      </c>
      <c r="U19" s="1070">
        <v>0</v>
      </c>
      <c r="V19" s="1070">
        <v>0</v>
      </c>
      <c r="W19" s="1068">
        <v>0</v>
      </c>
      <c r="X19" s="1070">
        <v>0</v>
      </c>
      <c r="Y19" s="1070">
        <v>0</v>
      </c>
      <c r="Z19" s="1068">
        <v>0</v>
      </c>
      <c r="AA19" s="1070">
        <v>0</v>
      </c>
      <c r="AB19" s="1070">
        <v>0</v>
      </c>
      <c r="AC19" s="1068">
        <v>0</v>
      </c>
      <c r="AD19" s="1070">
        <v>0</v>
      </c>
      <c r="AE19" s="1070">
        <v>0</v>
      </c>
      <c r="AF19" s="1068">
        <v>0</v>
      </c>
      <c r="AG19" s="1070">
        <v>0</v>
      </c>
      <c r="AH19" s="1071">
        <v>0</v>
      </c>
      <c r="AI19" s="1066"/>
      <c r="AJ19" s="1066"/>
    </row>
    <row r="20" spans="1:36" s="1061" customFormat="1" ht="15">
      <c r="A20" s="1067" t="s">
        <v>397</v>
      </c>
      <c r="B20" s="1068">
        <v>0</v>
      </c>
      <c r="C20" s="1070">
        <v>0</v>
      </c>
      <c r="D20" s="1070">
        <v>0</v>
      </c>
      <c r="E20" s="1068">
        <v>0</v>
      </c>
      <c r="F20" s="1070">
        <v>0</v>
      </c>
      <c r="G20" s="1070">
        <v>0</v>
      </c>
      <c r="H20" s="1068">
        <v>0</v>
      </c>
      <c r="I20" s="1070">
        <v>0</v>
      </c>
      <c r="J20" s="1070">
        <v>0</v>
      </c>
      <c r="K20" s="1068">
        <v>0</v>
      </c>
      <c r="L20" s="1070">
        <v>0</v>
      </c>
      <c r="M20" s="1070">
        <v>0</v>
      </c>
      <c r="N20" s="1068">
        <v>0</v>
      </c>
      <c r="O20" s="1070">
        <v>0</v>
      </c>
      <c r="P20" s="1070">
        <v>0</v>
      </c>
      <c r="Q20" s="1068">
        <v>0</v>
      </c>
      <c r="R20" s="1070">
        <v>0</v>
      </c>
      <c r="S20" s="1070">
        <v>0</v>
      </c>
      <c r="T20" s="1068">
        <v>0</v>
      </c>
      <c r="U20" s="1070">
        <v>0</v>
      </c>
      <c r="V20" s="1070">
        <v>0</v>
      </c>
      <c r="W20" s="1068">
        <v>1502</v>
      </c>
      <c r="X20" s="1070">
        <v>651.2815866797258</v>
      </c>
      <c r="Y20" s="1070">
        <v>4161.834</v>
      </c>
      <c r="Z20" s="1068">
        <v>0</v>
      </c>
      <c r="AA20" s="1070">
        <v>0</v>
      </c>
      <c r="AB20" s="1070">
        <v>0</v>
      </c>
      <c r="AC20" s="1068">
        <v>0</v>
      </c>
      <c r="AD20" s="1070">
        <v>0</v>
      </c>
      <c r="AE20" s="1070">
        <v>0</v>
      </c>
      <c r="AF20" s="1068">
        <v>1502</v>
      </c>
      <c r="AG20" s="1070">
        <v>651.2815866797258</v>
      </c>
      <c r="AH20" s="1071">
        <v>4161.834</v>
      </c>
      <c r="AI20" s="1066"/>
      <c r="AJ20" s="1066"/>
    </row>
    <row r="21" spans="1:36" s="1061" customFormat="1" ht="15">
      <c r="A21" s="1067" t="s">
        <v>625</v>
      </c>
      <c r="B21" s="1068">
        <v>0</v>
      </c>
      <c r="C21" s="1070">
        <v>0</v>
      </c>
      <c r="D21" s="1070">
        <v>0</v>
      </c>
      <c r="E21" s="1068">
        <v>0</v>
      </c>
      <c r="F21" s="1070">
        <v>0</v>
      </c>
      <c r="G21" s="1070">
        <v>0</v>
      </c>
      <c r="H21" s="1068">
        <v>0</v>
      </c>
      <c r="I21" s="1070">
        <v>0</v>
      </c>
      <c r="J21" s="1070">
        <v>0</v>
      </c>
      <c r="K21" s="1068">
        <v>0</v>
      </c>
      <c r="L21" s="1070">
        <v>0</v>
      </c>
      <c r="M21" s="1070">
        <v>0</v>
      </c>
      <c r="N21" s="1068">
        <v>0</v>
      </c>
      <c r="O21" s="1070">
        <v>0</v>
      </c>
      <c r="P21" s="1070">
        <v>0</v>
      </c>
      <c r="Q21" s="1068">
        <v>0</v>
      </c>
      <c r="R21" s="1070">
        <v>0</v>
      </c>
      <c r="S21" s="1070">
        <v>0</v>
      </c>
      <c r="T21" s="1068">
        <v>0</v>
      </c>
      <c r="U21" s="1070">
        <v>0</v>
      </c>
      <c r="V21" s="1070">
        <v>0</v>
      </c>
      <c r="W21" s="1068">
        <v>0</v>
      </c>
      <c r="X21" s="1070">
        <v>0</v>
      </c>
      <c r="Y21" s="1070">
        <v>0</v>
      </c>
      <c r="Z21" s="1068">
        <v>0</v>
      </c>
      <c r="AA21" s="1070">
        <v>0</v>
      </c>
      <c r="AB21" s="1070">
        <v>0</v>
      </c>
      <c r="AC21" s="1068">
        <v>0</v>
      </c>
      <c r="AD21" s="1070">
        <v>0</v>
      </c>
      <c r="AE21" s="1070">
        <v>0</v>
      </c>
      <c r="AF21" s="1068">
        <v>0</v>
      </c>
      <c r="AG21" s="1070">
        <v>0</v>
      </c>
      <c r="AH21" s="1071">
        <v>0</v>
      </c>
      <c r="AI21" s="1066"/>
      <c r="AJ21" s="1066"/>
    </row>
    <row r="22" spans="1:36" s="1061" customFormat="1" ht="15">
      <c r="A22" s="1067" t="s">
        <v>626</v>
      </c>
      <c r="B22" s="1068">
        <v>0</v>
      </c>
      <c r="C22" s="1070">
        <v>0</v>
      </c>
      <c r="D22" s="1070">
        <v>0</v>
      </c>
      <c r="E22" s="1068">
        <v>0</v>
      </c>
      <c r="F22" s="1070">
        <v>0</v>
      </c>
      <c r="G22" s="1070">
        <v>0</v>
      </c>
      <c r="H22" s="1068">
        <v>0</v>
      </c>
      <c r="I22" s="1070">
        <v>0</v>
      </c>
      <c r="J22" s="1070">
        <v>0</v>
      </c>
      <c r="K22" s="1068">
        <v>0</v>
      </c>
      <c r="L22" s="1070">
        <v>0</v>
      </c>
      <c r="M22" s="1070">
        <v>0</v>
      </c>
      <c r="N22" s="1068">
        <v>0</v>
      </c>
      <c r="O22" s="1070">
        <v>0</v>
      </c>
      <c r="P22" s="1070">
        <v>0</v>
      </c>
      <c r="Q22" s="1068">
        <v>0</v>
      </c>
      <c r="R22" s="1070">
        <v>0</v>
      </c>
      <c r="S22" s="1070">
        <v>0</v>
      </c>
      <c r="T22" s="1068">
        <v>0</v>
      </c>
      <c r="U22" s="1070">
        <v>0</v>
      </c>
      <c r="V22" s="1070">
        <v>0</v>
      </c>
      <c r="W22" s="1068">
        <v>0</v>
      </c>
      <c r="X22" s="1070">
        <v>1197.4431929480902</v>
      </c>
      <c r="Y22" s="1070">
        <v>4890.358</v>
      </c>
      <c r="Z22" s="1068">
        <v>0</v>
      </c>
      <c r="AA22" s="1070">
        <v>0</v>
      </c>
      <c r="AB22" s="1070">
        <v>0</v>
      </c>
      <c r="AC22" s="1068">
        <v>0</v>
      </c>
      <c r="AD22" s="1070">
        <v>0</v>
      </c>
      <c r="AE22" s="1070">
        <v>0</v>
      </c>
      <c r="AF22" s="1068">
        <v>0</v>
      </c>
      <c r="AG22" s="1070">
        <v>1197.4431929480902</v>
      </c>
      <c r="AH22" s="1071">
        <v>4890.358</v>
      </c>
      <c r="AI22" s="1066"/>
      <c r="AJ22" s="1066"/>
    </row>
    <row r="23" spans="1:36" s="1061" customFormat="1" ht="15">
      <c r="A23" s="1067" t="s">
        <v>627</v>
      </c>
      <c r="B23" s="1068">
        <v>0</v>
      </c>
      <c r="C23" s="1070">
        <v>0</v>
      </c>
      <c r="D23" s="1070">
        <v>0</v>
      </c>
      <c r="E23" s="1068">
        <v>0</v>
      </c>
      <c r="F23" s="1070">
        <v>0</v>
      </c>
      <c r="G23" s="1070">
        <v>0</v>
      </c>
      <c r="H23" s="1068">
        <v>0</v>
      </c>
      <c r="I23" s="1070">
        <v>0</v>
      </c>
      <c r="J23" s="1070">
        <v>0</v>
      </c>
      <c r="K23" s="1068">
        <v>0</v>
      </c>
      <c r="L23" s="1070">
        <v>0</v>
      </c>
      <c r="M23" s="1070">
        <v>0</v>
      </c>
      <c r="N23" s="1068">
        <v>0</v>
      </c>
      <c r="O23" s="1070">
        <v>0</v>
      </c>
      <c r="P23" s="1070">
        <v>0</v>
      </c>
      <c r="Q23" s="1068">
        <v>0</v>
      </c>
      <c r="R23" s="1070">
        <v>0</v>
      </c>
      <c r="S23" s="1070">
        <v>0</v>
      </c>
      <c r="T23" s="1068">
        <v>0</v>
      </c>
      <c r="U23" s="1070">
        <v>0</v>
      </c>
      <c r="V23" s="1070">
        <v>0</v>
      </c>
      <c r="W23" s="1068">
        <v>0</v>
      </c>
      <c r="X23" s="1070">
        <v>0</v>
      </c>
      <c r="Y23" s="1070">
        <v>0</v>
      </c>
      <c r="Z23" s="1068">
        <v>0</v>
      </c>
      <c r="AA23" s="1070">
        <v>0</v>
      </c>
      <c r="AB23" s="1070">
        <v>0</v>
      </c>
      <c r="AC23" s="1068">
        <v>0</v>
      </c>
      <c r="AD23" s="1070">
        <v>0</v>
      </c>
      <c r="AE23" s="1070">
        <v>0</v>
      </c>
      <c r="AF23" s="1068">
        <v>0</v>
      </c>
      <c r="AG23" s="1070">
        <v>0</v>
      </c>
      <c r="AH23" s="1071">
        <v>0</v>
      </c>
      <c r="AI23" s="1066"/>
      <c r="AJ23" s="1066"/>
    </row>
    <row r="24" spans="1:36" s="1061" customFormat="1" ht="15">
      <c r="A24" s="1067" t="s">
        <v>968</v>
      </c>
      <c r="B24" s="1068">
        <v>0</v>
      </c>
      <c r="C24" s="1070">
        <v>0</v>
      </c>
      <c r="D24" s="1070">
        <v>0</v>
      </c>
      <c r="E24" s="1068">
        <v>0</v>
      </c>
      <c r="F24" s="1070">
        <v>0</v>
      </c>
      <c r="G24" s="1070">
        <v>0</v>
      </c>
      <c r="H24" s="1068">
        <v>0</v>
      </c>
      <c r="I24" s="1070">
        <v>0</v>
      </c>
      <c r="J24" s="1070">
        <v>0</v>
      </c>
      <c r="K24" s="1068">
        <v>0</v>
      </c>
      <c r="L24" s="1070">
        <v>0</v>
      </c>
      <c r="M24" s="1070">
        <v>0</v>
      </c>
      <c r="N24" s="1068">
        <v>0</v>
      </c>
      <c r="O24" s="1070">
        <v>0</v>
      </c>
      <c r="P24" s="1070">
        <v>0</v>
      </c>
      <c r="Q24" s="1068">
        <v>0</v>
      </c>
      <c r="R24" s="1070">
        <v>0</v>
      </c>
      <c r="S24" s="1070">
        <v>0</v>
      </c>
      <c r="T24" s="1068">
        <v>0</v>
      </c>
      <c r="U24" s="1070">
        <v>0</v>
      </c>
      <c r="V24" s="1070">
        <v>0</v>
      </c>
      <c r="W24" s="1068">
        <v>0</v>
      </c>
      <c r="X24" s="1070">
        <v>0</v>
      </c>
      <c r="Y24" s="1070">
        <v>0</v>
      </c>
      <c r="Z24" s="1068">
        <v>0</v>
      </c>
      <c r="AA24" s="1070">
        <v>0</v>
      </c>
      <c r="AB24" s="1070">
        <v>0</v>
      </c>
      <c r="AC24" s="1068">
        <v>0</v>
      </c>
      <c r="AD24" s="1070">
        <v>0</v>
      </c>
      <c r="AE24" s="1070">
        <v>0</v>
      </c>
      <c r="AF24" s="1068">
        <v>0</v>
      </c>
      <c r="AG24" s="1070">
        <v>0</v>
      </c>
      <c r="AH24" s="1071">
        <v>0</v>
      </c>
      <c r="AI24" s="1066"/>
      <c r="AJ24" s="1066"/>
    </row>
    <row r="25" spans="1:36" s="1061" customFormat="1" ht="15">
      <c r="A25" s="1062" t="s">
        <v>969</v>
      </c>
      <c r="B25" s="1063">
        <v>9166.232</v>
      </c>
      <c r="C25" s="1064">
        <v>0</v>
      </c>
      <c r="D25" s="1065">
        <v>9166.232</v>
      </c>
      <c r="E25" s="1063">
        <v>7096.327</v>
      </c>
      <c r="F25" s="1064">
        <v>0</v>
      </c>
      <c r="G25" s="1065">
        <v>7096.327</v>
      </c>
      <c r="H25" s="1063">
        <v>5393.914</v>
      </c>
      <c r="I25" s="1064">
        <v>0</v>
      </c>
      <c r="J25" s="1065">
        <v>5393.914</v>
      </c>
      <c r="K25" s="1063">
        <v>909.971</v>
      </c>
      <c r="L25" s="1064">
        <v>0</v>
      </c>
      <c r="M25" s="1065">
        <v>909.971</v>
      </c>
      <c r="N25" s="1063">
        <v>600.456</v>
      </c>
      <c r="O25" s="1064">
        <v>0</v>
      </c>
      <c r="P25" s="1065">
        <v>600.456</v>
      </c>
      <c r="Q25" s="1063">
        <v>2745.709</v>
      </c>
      <c r="R25" s="1064">
        <v>0</v>
      </c>
      <c r="S25" s="1065">
        <v>2745.709</v>
      </c>
      <c r="T25" s="1063">
        <v>0</v>
      </c>
      <c r="U25" s="1064">
        <v>0</v>
      </c>
      <c r="V25" s="1065">
        <v>0</v>
      </c>
      <c r="W25" s="1063">
        <v>25093.257</v>
      </c>
      <c r="X25" s="1064">
        <v>24568.53599412341</v>
      </c>
      <c r="Y25" s="1065">
        <v>125431.159</v>
      </c>
      <c r="Z25" s="1063">
        <v>18443.999</v>
      </c>
      <c r="AA25" s="1064">
        <v>774.1530362389815</v>
      </c>
      <c r="AB25" s="1065">
        <v>21605.64</v>
      </c>
      <c r="AC25" s="1063">
        <v>30664.816</v>
      </c>
      <c r="AD25" s="1064">
        <v>7242.381978452498</v>
      </c>
      <c r="AE25" s="1065">
        <v>60242.705</v>
      </c>
      <c r="AF25" s="1063">
        <v>100114.685</v>
      </c>
      <c r="AG25" s="1064">
        <v>32585.071498530855</v>
      </c>
      <c r="AH25" s="1065">
        <v>233192.117</v>
      </c>
      <c r="AI25" s="1066"/>
      <c r="AJ25" s="1066"/>
    </row>
    <row r="26" spans="1:36" s="1061" customFormat="1" ht="15">
      <c r="A26" s="1067" t="s">
        <v>965</v>
      </c>
      <c r="B26" s="1068">
        <v>0</v>
      </c>
      <c r="C26" s="1069">
        <v>0</v>
      </c>
      <c r="D26" s="1070">
        <v>0</v>
      </c>
      <c r="E26" s="1068">
        <v>0</v>
      </c>
      <c r="F26" s="1069">
        <v>0</v>
      </c>
      <c r="G26" s="1070">
        <v>0</v>
      </c>
      <c r="H26" s="1068">
        <v>0</v>
      </c>
      <c r="I26" s="1069">
        <v>0</v>
      </c>
      <c r="J26" s="1070">
        <v>0</v>
      </c>
      <c r="K26" s="1068">
        <v>0</v>
      </c>
      <c r="L26" s="1069">
        <v>0</v>
      </c>
      <c r="M26" s="1070">
        <v>0</v>
      </c>
      <c r="N26" s="1068">
        <v>0</v>
      </c>
      <c r="O26" s="1069">
        <v>0</v>
      </c>
      <c r="P26" s="1070">
        <v>0</v>
      </c>
      <c r="Q26" s="1068">
        <v>0</v>
      </c>
      <c r="R26" s="1069">
        <v>0</v>
      </c>
      <c r="S26" s="1070">
        <v>0</v>
      </c>
      <c r="T26" s="1068">
        <v>0</v>
      </c>
      <c r="U26" s="1069">
        <v>0</v>
      </c>
      <c r="V26" s="1070">
        <v>0</v>
      </c>
      <c r="W26" s="1068">
        <v>0</v>
      </c>
      <c r="X26" s="1069">
        <v>0</v>
      </c>
      <c r="Y26" s="1070">
        <v>0</v>
      </c>
      <c r="Z26" s="1068">
        <v>0</v>
      </c>
      <c r="AA26" s="1069">
        <v>0</v>
      </c>
      <c r="AB26" s="1070">
        <v>0</v>
      </c>
      <c r="AC26" s="1068">
        <v>0</v>
      </c>
      <c r="AD26" s="1069">
        <v>0</v>
      </c>
      <c r="AE26" s="1070">
        <v>0</v>
      </c>
      <c r="AF26" s="1068">
        <v>0</v>
      </c>
      <c r="AG26" s="1069">
        <v>0</v>
      </c>
      <c r="AH26" s="1071">
        <v>0</v>
      </c>
      <c r="AI26" s="1066"/>
      <c r="AJ26" s="1066"/>
    </row>
    <row r="27" spans="1:36" s="1061" customFormat="1" ht="15">
      <c r="A27" s="1067" t="s">
        <v>624</v>
      </c>
      <c r="B27" s="1068">
        <v>650.946</v>
      </c>
      <c r="C27" s="1070">
        <v>0</v>
      </c>
      <c r="D27" s="1070">
        <v>650.946</v>
      </c>
      <c r="E27" s="1068">
        <v>0</v>
      </c>
      <c r="F27" s="1070">
        <v>0</v>
      </c>
      <c r="G27" s="1070">
        <v>0</v>
      </c>
      <c r="H27" s="1068">
        <v>0</v>
      </c>
      <c r="I27" s="1070">
        <v>0</v>
      </c>
      <c r="J27" s="1070">
        <v>0</v>
      </c>
      <c r="K27" s="1068">
        <v>0</v>
      </c>
      <c r="L27" s="1070">
        <v>0</v>
      </c>
      <c r="M27" s="1070">
        <v>0</v>
      </c>
      <c r="N27" s="1068">
        <v>0</v>
      </c>
      <c r="O27" s="1070">
        <v>0</v>
      </c>
      <c r="P27" s="1070">
        <v>0</v>
      </c>
      <c r="Q27" s="1068">
        <v>1811.674</v>
      </c>
      <c r="R27" s="1070">
        <v>0</v>
      </c>
      <c r="S27" s="1070">
        <v>1811.674</v>
      </c>
      <c r="T27" s="1068">
        <v>0</v>
      </c>
      <c r="U27" s="1070">
        <v>0</v>
      </c>
      <c r="V27" s="1070">
        <v>0</v>
      </c>
      <c r="W27" s="1068">
        <v>0</v>
      </c>
      <c r="X27" s="1070">
        <v>0</v>
      </c>
      <c r="Y27" s="1070">
        <v>0</v>
      </c>
      <c r="Z27" s="1068">
        <v>0</v>
      </c>
      <c r="AA27" s="1070">
        <v>0</v>
      </c>
      <c r="AB27" s="1070">
        <v>0</v>
      </c>
      <c r="AC27" s="1068">
        <v>0</v>
      </c>
      <c r="AD27" s="1070">
        <v>0</v>
      </c>
      <c r="AE27" s="1070">
        <v>0</v>
      </c>
      <c r="AF27" s="1068">
        <v>2462.621</v>
      </c>
      <c r="AG27" s="1070">
        <v>0</v>
      </c>
      <c r="AH27" s="1071">
        <v>2462.621</v>
      </c>
      <c r="AI27" s="1066"/>
      <c r="AJ27" s="1066"/>
    </row>
    <row r="28" spans="1:36" s="1061" customFormat="1" ht="15">
      <c r="A28" s="1067" t="s">
        <v>393</v>
      </c>
      <c r="B28" s="1068">
        <v>0</v>
      </c>
      <c r="C28" s="1070">
        <v>0</v>
      </c>
      <c r="D28" s="1070">
        <v>0</v>
      </c>
      <c r="E28" s="1068">
        <v>0</v>
      </c>
      <c r="F28" s="1070">
        <v>0</v>
      </c>
      <c r="G28" s="1070">
        <v>0</v>
      </c>
      <c r="H28" s="1068">
        <v>0</v>
      </c>
      <c r="I28" s="1070">
        <v>0</v>
      </c>
      <c r="J28" s="1070">
        <v>0</v>
      </c>
      <c r="K28" s="1068">
        <v>0</v>
      </c>
      <c r="L28" s="1070">
        <v>0</v>
      </c>
      <c r="M28" s="1070">
        <v>0</v>
      </c>
      <c r="N28" s="1068">
        <v>0</v>
      </c>
      <c r="O28" s="1070">
        <v>0</v>
      </c>
      <c r="P28" s="1070">
        <v>0</v>
      </c>
      <c r="Q28" s="1068">
        <v>0</v>
      </c>
      <c r="R28" s="1070">
        <v>0</v>
      </c>
      <c r="S28" s="1070">
        <v>0</v>
      </c>
      <c r="T28" s="1068">
        <v>0</v>
      </c>
      <c r="U28" s="1070">
        <v>0</v>
      </c>
      <c r="V28" s="1070">
        <v>0</v>
      </c>
      <c r="W28" s="1068">
        <v>0</v>
      </c>
      <c r="X28" s="1070">
        <v>0</v>
      </c>
      <c r="Y28" s="1070">
        <v>0</v>
      </c>
      <c r="Z28" s="1068">
        <v>0</v>
      </c>
      <c r="AA28" s="1070">
        <v>0</v>
      </c>
      <c r="AB28" s="1070">
        <v>0</v>
      </c>
      <c r="AC28" s="1068">
        <v>0</v>
      </c>
      <c r="AD28" s="1070">
        <v>0</v>
      </c>
      <c r="AE28" s="1070">
        <v>0</v>
      </c>
      <c r="AF28" s="1068">
        <v>0</v>
      </c>
      <c r="AG28" s="1070">
        <v>0</v>
      </c>
      <c r="AH28" s="1071">
        <v>0</v>
      </c>
      <c r="AI28" s="1066"/>
      <c r="AJ28" s="1066"/>
    </row>
    <row r="29" spans="1:36" s="1061" customFormat="1" ht="15">
      <c r="A29" s="1067" t="s">
        <v>397</v>
      </c>
      <c r="B29" s="1068">
        <v>7839.427</v>
      </c>
      <c r="C29" s="1070">
        <v>0</v>
      </c>
      <c r="D29" s="1070">
        <v>7839.427</v>
      </c>
      <c r="E29" s="1068">
        <v>7096.327</v>
      </c>
      <c r="F29" s="1070">
        <v>0</v>
      </c>
      <c r="G29" s="1070">
        <v>7096.327</v>
      </c>
      <c r="H29" s="1068">
        <v>5393.914</v>
      </c>
      <c r="I29" s="1070">
        <v>0</v>
      </c>
      <c r="J29" s="1070">
        <v>5393.914</v>
      </c>
      <c r="K29" s="1068">
        <v>909.971</v>
      </c>
      <c r="L29" s="1070">
        <v>0</v>
      </c>
      <c r="M29" s="1070">
        <v>909.971</v>
      </c>
      <c r="N29" s="1068">
        <v>600.456</v>
      </c>
      <c r="O29" s="1070">
        <v>0</v>
      </c>
      <c r="P29" s="1070">
        <v>600.456</v>
      </c>
      <c r="Q29" s="1068">
        <v>934.034</v>
      </c>
      <c r="R29" s="1070">
        <v>0</v>
      </c>
      <c r="S29" s="1070">
        <v>934.034</v>
      </c>
      <c r="T29" s="1068">
        <v>0</v>
      </c>
      <c r="U29" s="1070">
        <v>0</v>
      </c>
      <c r="V29" s="1070">
        <v>0</v>
      </c>
      <c r="W29" s="1068">
        <v>24650.636</v>
      </c>
      <c r="X29" s="1070">
        <v>20080.45298726739</v>
      </c>
      <c r="Y29" s="1070">
        <v>106659.206</v>
      </c>
      <c r="Z29" s="1068">
        <v>18443.999</v>
      </c>
      <c r="AA29" s="1070">
        <v>774.1530362389815</v>
      </c>
      <c r="AB29" s="1070">
        <v>21605.64</v>
      </c>
      <c r="AC29" s="1068">
        <v>29757.969</v>
      </c>
      <c r="AD29" s="1070">
        <v>6319.85014691479</v>
      </c>
      <c r="AE29" s="1070">
        <v>55568.238</v>
      </c>
      <c r="AF29" s="1068">
        <v>95626.738</v>
      </c>
      <c r="AG29" s="1070">
        <v>27174.45641527914</v>
      </c>
      <c r="AH29" s="1071">
        <v>206607.218</v>
      </c>
      <c r="AI29" s="1066"/>
      <c r="AJ29" s="1066"/>
    </row>
    <row r="30" spans="1:36" s="1061" customFormat="1" ht="15">
      <c r="A30" s="1067" t="s">
        <v>625</v>
      </c>
      <c r="B30" s="1068">
        <v>0</v>
      </c>
      <c r="C30" s="1070">
        <v>0</v>
      </c>
      <c r="D30" s="1070">
        <v>0</v>
      </c>
      <c r="E30" s="1068">
        <v>0</v>
      </c>
      <c r="F30" s="1070">
        <v>0</v>
      </c>
      <c r="G30" s="1070">
        <v>0</v>
      </c>
      <c r="H30" s="1068">
        <v>0</v>
      </c>
      <c r="I30" s="1070">
        <v>0</v>
      </c>
      <c r="J30" s="1070">
        <v>0</v>
      </c>
      <c r="K30" s="1068">
        <v>0</v>
      </c>
      <c r="L30" s="1070">
        <v>0</v>
      </c>
      <c r="M30" s="1070">
        <v>0</v>
      </c>
      <c r="N30" s="1068">
        <v>0</v>
      </c>
      <c r="O30" s="1070">
        <v>0</v>
      </c>
      <c r="P30" s="1070">
        <v>0</v>
      </c>
      <c r="Q30" s="1068">
        <v>0</v>
      </c>
      <c r="R30" s="1070">
        <v>0</v>
      </c>
      <c r="S30" s="1070">
        <v>0</v>
      </c>
      <c r="T30" s="1068">
        <v>0</v>
      </c>
      <c r="U30" s="1070">
        <v>0</v>
      </c>
      <c r="V30" s="1070">
        <v>0</v>
      </c>
      <c r="W30" s="1068">
        <v>0</v>
      </c>
      <c r="X30" s="1070">
        <v>0</v>
      </c>
      <c r="Y30" s="1070">
        <v>0</v>
      </c>
      <c r="Z30" s="1068">
        <v>0</v>
      </c>
      <c r="AA30" s="1070">
        <v>0</v>
      </c>
      <c r="AB30" s="1070">
        <v>0</v>
      </c>
      <c r="AC30" s="1068">
        <v>906.846</v>
      </c>
      <c r="AD30" s="1070">
        <v>922.5318315377082</v>
      </c>
      <c r="AE30" s="1070">
        <v>4674.467</v>
      </c>
      <c r="AF30" s="1068">
        <v>906.846</v>
      </c>
      <c r="AG30" s="1070">
        <v>922.5318315377082</v>
      </c>
      <c r="AH30" s="1071">
        <v>4674.467</v>
      </c>
      <c r="AI30" s="1066"/>
      <c r="AJ30" s="1066"/>
    </row>
    <row r="31" spans="1:36" s="1061" customFormat="1" ht="15">
      <c r="A31" s="1067" t="s">
        <v>626</v>
      </c>
      <c r="B31" s="1068">
        <v>0</v>
      </c>
      <c r="C31" s="1070">
        <v>0</v>
      </c>
      <c r="D31" s="1070">
        <v>0</v>
      </c>
      <c r="E31" s="1068">
        <v>0</v>
      </c>
      <c r="F31" s="1070">
        <v>0</v>
      </c>
      <c r="G31" s="1070">
        <v>0</v>
      </c>
      <c r="H31" s="1068">
        <v>0</v>
      </c>
      <c r="I31" s="1070">
        <v>0</v>
      </c>
      <c r="J31" s="1070">
        <v>0</v>
      </c>
      <c r="K31" s="1068">
        <v>0</v>
      </c>
      <c r="L31" s="1070">
        <v>0</v>
      </c>
      <c r="M31" s="1070">
        <v>0</v>
      </c>
      <c r="N31" s="1068">
        <v>0</v>
      </c>
      <c r="O31" s="1070">
        <v>0</v>
      </c>
      <c r="P31" s="1070">
        <v>0</v>
      </c>
      <c r="Q31" s="1068">
        <v>0</v>
      </c>
      <c r="R31" s="1070">
        <v>0</v>
      </c>
      <c r="S31" s="1070">
        <v>0</v>
      </c>
      <c r="T31" s="1068">
        <v>0</v>
      </c>
      <c r="U31" s="1070">
        <v>0</v>
      </c>
      <c r="V31" s="1070">
        <v>0</v>
      </c>
      <c r="W31" s="1068">
        <v>442.621</v>
      </c>
      <c r="X31" s="1070">
        <v>4488.0830068560235</v>
      </c>
      <c r="Y31" s="1070">
        <v>18771.953</v>
      </c>
      <c r="Z31" s="1068">
        <v>0</v>
      </c>
      <c r="AA31" s="1070">
        <v>0</v>
      </c>
      <c r="AB31" s="1070">
        <v>0</v>
      </c>
      <c r="AC31" s="1068">
        <v>0</v>
      </c>
      <c r="AD31" s="1070">
        <v>0</v>
      </c>
      <c r="AE31" s="1070">
        <v>0</v>
      </c>
      <c r="AF31" s="1068">
        <v>442.621</v>
      </c>
      <c r="AG31" s="1070">
        <v>4488.0830068560235</v>
      </c>
      <c r="AH31" s="1071">
        <v>18771.953</v>
      </c>
      <c r="AI31" s="1066"/>
      <c r="AJ31" s="1066"/>
    </row>
    <row r="32" spans="1:36" s="1061" customFormat="1" ht="15">
      <c r="A32" s="1067" t="s">
        <v>627</v>
      </c>
      <c r="B32" s="1068">
        <v>0</v>
      </c>
      <c r="C32" s="1070">
        <v>0</v>
      </c>
      <c r="D32" s="1070">
        <v>0</v>
      </c>
      <c r="E32" s="1068">
        <v>0</v>
      </c>
      <c r="F32" s="1070">
        <v>0</v>
      </c>
      <c r="G32" s="1070">
        <v>0</v>
      </c>
      <c r="H32" s="1068">
        <v>0</v>
      </c>
      <c r="I32" s="1070">
        <v>0</v>
      </c>
      <c r="J32" s="1070">
        <v>0</v>
      </c>
      <c r="K32" s="1068">
        <v>0</v>
      </c>
      <c r="L32" s="1070">
        <v>0</v>
      </c>
      <c r="M32" s="1070">
        <v>0</v>
      </c>
      <c r="N32" s="1068">
        <v>0</v>
      </c>
      <c r="O32" s="1070">
        <v>0</v>
      </c>
      <c r="P32" s="1070">
        <v>0</v>
      </c>
      <c r="Q32" s="1068">
        <v>0</v>
      </c>
      <c r="R32" s="1070">
        <v>0</v>
      </c>
      <c r="S32" s="1070">
        <v>0</v>
      </c>
      <c r="T32" s="1068">
        <v>0</v>
      </c>
      <c r="U32" s="1070">
        <v>0</v>
      </c>
      <c r="V32" s="1070">
        <v>0</v>
      </c>
      <c r="W32" s="1068">
        <v>0</v>
      </c>
      <c r="X32" s="1070">
        <v>0</v>
      </c>
      <c r="Y32" s="1070">
        <v>0</v>
      </c>
      <c r="Z32" s="1068">
        <v>0</v>
      </c>
      <c r="AA32" s="1070">
        <v>0</v>
      </c>
      <c r="AB32" s="1070">
        <v>0</v>
      </c>
      <c r="AC32" s="1068">
        <v>0</v>
      </c>
      <c r="AD32" s="1070">
        <v>0</v>
      </c>
      <c r="AE32" s="1070">
        <v>0</v>
      </c>
      <c r="AF32" s="1068">
        <v>0</v>
      </c>
      <c r="AG32" s="1070">
        <v>0</v>
      </c>
      <c r="AH32" s="1071">
        <v>0</v>
      </c>
      <c r="AI32" s="1066"/>
      <c r="AJ32" s="1066"/>
    </row>
    <row r="33" spans="1:36" s="1061" customFormat="1" ht="15">
      <c r="A33" s="1067" t="s">
        <v>970</v>
      </c>
      <c r="B33" s="1068">
        <v>675.857</v>
      </c>
      <c r="C33" s="1070">
        <v>0</v>
      </c>
      <c r="D33" s="1070">
        <v>675.857</v>
      </c>
      <c r="E33" s="1068">
        <v>0</v>
      </c>
      <c r="F33" s="1070">
        <v>0</v>
      </c>
      <c r="G33" s="1070">
        <v>0</v>
      </c>
      <c r="H33" s="1068">
        <v>0</v>
      </c>
      <c r="I33" s="1070">
        <v>0</v>
      </c>
      <c r="J33" s="1070">
        <v>0</v>
      </c>
      <c r="K33" s="1068">
        <v>0</v>
      </c>
      <c r="L33" s="1070">
        <v>0</v>
      </c>
      <c r="M33" s="1070">
        <v>0</v>
      </c>
      <c r="N33" s="1068">
        <v>0</v>
      </c>
      <c r="O33" s="1070">
        <v>0</v>
      </c>
      <c r="P33" s="1070">
        <v>0</v>
      </c>
      <c r="Q33" s="1068">
        <v>0</v>
      </c>
      <c r="R33" s="1070">
        <v>0</v>
      </c>
      <c r="S33" s="1070">
        <v>0</v>
      </c>
      <c r="T33" s="1068">
        <v>0</v>
      </c>
      <c r="U33" s="1070">
        <v>0</v>
      </c>
      <c r="V33" s="1070">
        <v>0</v>
      </c>
      <c r="W33" s="1068">
        <v>0</v>
      </c>
      <c r="X33" s="1070">
        <v>0</v>
      </c>
      <c r="Y33" s="1070">
        <v>0</v>
      </c>
      <c r="Z33" s="1068">
        <v>0</v>
      </c>
      <c r="AA33" s="1070">
        <v>0</v>
      </c>
      <c r="AB33" s="1070">
        <v>0</v>
      </c>
      <c r="AC33" s="1068">
        <v>0</v>
      </c>
      <c r="AD33" s="1070">
        <v>0</v>
      </c>
      <c r="AE33" s="1070">
        <v>0</v>
      </c>
      <c r="AF33" s="1068">
        <v>675.857</v>
      </c>
      <c r="AG33" s="1070">
        <v>0</v>
      </c>
      <c r="AH33" s="1071">
        <v>675.857</v>
      </c>
      <c r="AI33" s="1066"/>
      <c r="AJ33" s="1066"/>
    </row>
    <row r="34" spans="1:36" s="1061" customFormat="1" ht="15">
      <c r="A34" s="1062" t="s">
        <v>971</v>
      </c>
      <c r="B34" s="1063">
        <v>139302.59</v>
      </c>
      <c r="C34" s="1064">
        <v>110.3964250734574</v>
      </c>
      <c r="D34" s="1065">
        <v>139753.45</v>
      </c>
      <c r="E34" s="1063">
        <v>1478046.457</v>
      </c>
      <c r="F34" s="1064">
        <v>0</v>
      </c>
      <c r="G34" s="1065">
        <v>1478046.457</v>
      </c>
      <c r="H34" s="1063">
        <v>905289.838</v>
      </c>
      <c r="I34" s="1064">
        <v>24.578109696376103</v>
      </c>
      <c r="J34" s="1065">
        <v>905390.216</v>
      </c>
      <c r="K34" s="1063">
        <v>30096.801</v>
      </c>
      <c r="L34" s="1064">
        <v>0</v>
      </c>
      <c r="M34" s="1065">
        <v>30096.801</v>
      </c>
      <c r="N34" s="1063">
        <v>99010.57</v>
      </c>
      <c r="O34" s="1064">
        <v>0</v>
      </c>
      <c r="P34" s="1065">
        <v>99010.57</v>
      </c>
      <c r="Q34" s="1063">
        <v>0</v>
      </c>
      <c r="R34" s="1064">
        <v>0</v>
      </c>
      <c r="S34" s="1065">
        <v>0</v>
      </c>
      <c r="T34" s="1063">
        <v>0</v>
      </c>
      <c r="U34" s="1064">
        <v>0</v>
      </c>
      <c r="V34" s="1065">
        <v>0</v>
      </c>
      <c r="W34" s="1063">
        <v>137891.281</v>
      </c>
      <c r="X34" s="1064">
        <v>21918.32517140059</v>
      </c>
      <c r="Y34" s="1065">
        <v>227405.721</v>
      </c>
      <c r="Z34" s="1063">
        <v>269317.779</v>
      </c>
      <c r="AA34" s="1064">
        <v>205.0714985308521</v>
      </c>
      <c r="AB34" s="1065">
        <v>270155.291</v>
      </c>
      <c r="AC34" s="1063">
        <v>449443.387</v>
      </c>
      <c r="AD34" s="1064">
        <v>455.27595494613126</v>
      </c>
      <c r="AE34" s="1065">
        <v>451302.735</v>
      </c>
      <c r="AF34" s="1063">
        <v>3508398.707</v>
      </c>
      <c r="AG34" s="1064">
        <v>22713.64764936337</v>
      </c>
      <c r="AH34" s="1065">
        <v>3601161.245</v>
      </c>
      <c r="AI34" s="1066"/>
      <c r="AJ34" s="1066"/>
    </row>
    <row r="35" spans="1:36" s="1061" customFormat="1" ht="15">
      <c r="A35" s="1067" t="s">
        <v>965</v>
      </c>
      <c r="B35" s="1068">
        <v>0</v>
      </c>
      <c r="C35" s="1069">
        <v>0</v>
      </c>
      <c r="D35" s="1070">
        <v>0</v>
      </c>
      <c r="E35" s="1068">
        <v>0</v>
      </c>
      <c r="F35" s="1069">
        <v>0</v>
      </c>
      <c r="G35" s="1070">
        <v>0</v>
      </c>
      <c r="H35" s="1068">
        <v>0</v>
      </c>
      <c r="I35" s="1069">
        <v>0</v>
      </c>
      <c r="J35" s="1070">
        <v>0</v>
      </c>
      <c r="K35" s="1068">
        <v>0</v>
      </c>
      <c r="L35" s="1069">
        <v>0</v>
      </c>
      <c r="M35" s="1070">
        <v>0</v>
      </c>
      <c r="N35" s="1068">
        <v>0</v>
      </c>
      <c r="O35" s="1069">
        <v>0</v>
      </c>
      <c r="P35" s="1070">
        <v>0</v>
      </c>
      <c r="Q35" s="1068">
        <v>0</v>
      </c>
      <c r="R35" s="1069">
        <v>0</v>
      </c>
      <c r="S35" s="1070">
        <v>0</v>
      </c>
      <c r="T35" s="1068">
        <v>0</v>
      </c>
      <c r="U35" s="1069">
        <v>0</v>
      </c>
      <c r="V35" s="1070">
        <v>0</v>
      </c>
      <c r="W35" s="1068">
        <v>0</v>
      </c>
      <c r="X35" s="1069">
        <v>0</v>
      </c>
      <c r="Y35" s="1070">
        <v>0</v>
      </c>
      <c r="Z35" s="1068">
        <v>0</v>
      </c>
      <c r="AA35" s="1069">
        <v>0</v>
      </c>
      <c r="AB35" s="1070">
        <v>0</v>
      </c>
      <c r="AC35" s="1068">
        <v>0</v>
      </c>
      <c r="AD35" s="1069">
        <v>0</v>
      </c>
      <c r="AE35" s="1070">
        <v>0</v>
      </c>
      <c r="AF35" s="1068">
        <v>0</v>
      </c>
      <c r="AG35" s="1069">
        <v>0</v>
      </c>
      <c r="AH35" s="1071">
        <v>0</v>
      </c>
      <c r="AI35" s="1066"/>
      <c r="AJ35" s="1066"/>
    </row>
    <row r="36" spans="1:36" s="1061" customFormat="1" ht="15">
      <c r="A36" s="1067" t="s">
        <v>624</v>
      </c>
      <c r="B36" s="1068">
        <v>0</v>
      </c>
      <c r="C36" s="1070">
        <v>0</v>
      </c>
      <c r="D36" s="1070">
        <v>0</v>
      </c>
      <c r="E36" s="1068">
        <v>0</v>
      </c>
      <c r="F36" s="1070">
        <v>0</v>
      </c>
      <c r="G36" s="1070">
        <v>0</v>
      </c>
      <c r="H36" s="1068">
        <v>0</v>
      </c>
      <c r="I36" s="1070">
        <v>0</v>
      </c>
      <c r="J36" s="1070">
        <v>0</v>
      </c>
      <c r="K36" s="1068">
        <v>0</v>
      </c>
      <c r="L36" s="1070">
        <v>0</v>
      </c>
      <c r="M36" s="1070">
        <v>0</v>
      </c>
      <c r="N36" s="1068">
        <v>0</v>
      </c>
      <c r="O36" s="1070">
        <v>0</v>
      </c>
      <c r="P36" s="1070">
        <v>0</v>
      </c>
      <c r="Q36" s="1068">
        <v>0</v>
      </c>
      <c r="R36" s="1070">
        <v>0</v>
      </c>
      <c r="S36" s="1070">
        <v>0</v>
      </c>
      <c r="T36" s="1068">
        <v>0</v>
      </c>
      <c r="U36" s="1070">
        <v>0</v>
      </c>
      <c r="V36" s="1070">
        <v>0</v>
      </c>
      <c r="W36" s="1068">
        <v>0</v>
      </c>
      <c r="X36" s="1070">
        <v>0</v>
      </c>
      <c r="Y36" s="1070">
        <v>0</v>
      </c>
      <c r="Z36" s="1068">
        <v>0</v>
      </c>
      <c r="AA36" s="1070">
        <v>0</v>
      </c>
      <c r="AB36" s="1070">
        <v>0</v>
      </c>
      <c r="AC36" s="1068">
        <v>0</v>
      </c>
      <c r="AD36" s="1070">
        <v>0</v>
      </c>
      <c r="AE36" s="1070">
        <v>0</v>
      </c>
      <c r="AF36" s="1068">
        <v>0</v>
      </c>
      <c r="AG36" s="1070">
        <v>0</v>
      </c>
      <c r="AH36" s="1071">
        <v>0</v>
      </c>
      <c r="AI36" s="1066"/>
      <c r="AJ36" s="1066"/>
    </row>
    <row r="37" spans="1:36" s="1061" customFormat="1" ht="15">
      <c r="A37" s="1067" t="s">
        <v>393</v>
      </c>
      <c r="B37" s="1068">
        <v>0</v>
      </c>
      <c r="C37" s="1070">
        <v>0</v>
      </c>
      <c r="D37" s="1070">
        <v>0</v>
      </c>
      <c r="E37" s="1068">
        <v>0</v>
      </c>
      <c r="F37" s="1070">
        <v>0</v>
      </c>
      <c r="G37" s="1070">
        <v>0</v>
      </c>
      <c r="H37" s="1068">
        <v>0</v>
      </c>
      <c r="I37" s="1070">
        <v>0</v>
      </c>
      <c r="J37" s="1070">
        <v>0</v>
      </c>
      <c r="K37" s="1068">
        <v>0</v>
      </c>
      <c r="L37" s="1070">
        <v>0</v>
      </c>
      <c r="M37" s="1070">
        <v>0</v>
      </c>
      <c r="N37" s="1068">
        <v>0</v>
      </c>
      <c r="O37" s="1070">
        <v>0</v>
      </c>
      <c r="P37" s="1070">
        <v>0</v>
      </c>
      <c r="Q37" s="1068">
        <v>0</v>
      </c>
      <c r="R37" s="1070">
        <v>0</v>
      </c>
      <c r="S37" s="1070">
        <v>0</v>
      </c>
      <c r="T37" s="1068">
        <v>0</v>
      </c>
      <c r="U37" s="1070">
        <v>0</v>
      </c>
      <c r="V37" s="1070">
        <v>0</v>
      </c>
      <c r="W37" s="1068">
        <v>0</v>
      </c>
      <c r="X37" s="1070">
        <v>0</v>
      </c>
      <c r="Y37" s="1070">
        <v>0</v>
      </c>
      <c r="Z37" s="1068">
        <v>0</v>
      </c>
      <c r="AA37" s="1070">
        <v>0</v>
      </c>
      <c r="AB37" s="1070">
        <v>0</v>
      </c>
      <c r="AC37" s="1068">
        <v>0</v>
      </c>
      <c r="AD37" s="1070">
        <v>0</v>
      </c>
      <c r="AE37" s="1070">
        <v>0</v>
      </c>
      <c r="AF37" s="1068">
        <v>0</v>
      </c>
      <c r="AG37" s="1070">
        <v>0</v>
      </c>
      <c r="AH37" s="1071">
        <v>0</v>
      </c>
      <c r="AI37" s="1066"/>
      <c r="AJ37" s="1066"/>
    </row>
    <row r="38" spans="1:36" s="1061" customFormat="1" ht="15">
      <c r="A38" s="1067" t="s">
        <v>397</v>
      </c>
      <c r="B38" s="1068">
        <v>137174.485</v>
      </c>
      <c r="C38" s="1070">
        <v>110.3964250734574</v>
      </c>
      <c r="D38" s="1070">
        <v>137625.345</v>
      </c>
      <c r="E38" s="1068">
        <v>1478046.457</v>
      </c>
      <c r="F38" s="1070">
        <v>0</v>
      </c>
      <c r="G38" s="1070">
        <v>1478046.457</v>
      </c>
      <c r="H38" s="1068">
        <v>905289.838</v>
      </c>
      <c r="I38" s="1070">
        <v>24.578109696376103</v>
      </c>
      <c r="J38" s="1070">
        <v>905390.216</v>
      </c>
      <c r="K38" s="1068">
        <v>30096.801</v>
      </c>
      <c r="L38" s="1070">
        <v>0</v>
      </c>
      <c r="M38" s="1070">
        <v>30096.801</v>
      </c>
      <c r="N38" s="1068">
        <v>99010.57</v>
      </c>
      <c r="O38" s="1070">
        <v>0</v>
      </c>
      <c r="P38" s="1070">
        <v>99010.57</v>
      </c>
      <c r="Q38" s="1068">
        <v>0</v>
      </c>
      <c r="R38" s="1070">
        <v>0</v>
      </c>
      <c r="S38" s="1070">
        <v>0</v>
      </c>
      <c r="T38" s="1068">
        <v>0</v>
      </c>
      <c r="U38" s="1070">
        <v>0</v>
      </c>
      <c r="V38" s="1070">
        <v>0</v>
      </c>
      <c r="W38" s="1068">
        <v>137868.885</v>
      </c>
      <c r="X38" s="1070">
        <v>21828.095739471108</v>
      </c>
      <c r="Y38" s="1070">
        <v>227014.828</v>
      </c>
      <c r="Z38" s="1068">
        <v>269317.779</v>
      </c>
      <c r="AA38" s="1070">
        <v>205.0714985308521</v>
      </c>
      <c r="AB38" s="1070">
        <v>270155.291</v>
      </c>
      <c r="AC38" s="1068">
        <v>449443.387</v>
      </c>
      <c r="AD38" s="1070">
        <v>68.47477962781588</v>
      </c>
      <c r="AE38" s="1070">
        <v>449723.039</v>
      </c>
      <c r="AF38" s="1068">
        <v>3506248.207</v>
      </c>
      <c r="AG38" s="1070">
        <v>22236.617042115573</v>
      </c>
      <c r="AH38" s="1071">
        <v>3597062.551</v>
      </c>
      <c r="AI38" s="1066"/>
      <c r="AJ38" s="1066"/>
    </row>
    <row r="39" spans="1:36" s="1061" customFormat="1" ht="15">
      <c r="A39" s="1067" t="s">
        <v>625</v>
      </c>
      <c r="B39" s="1068">
        <v>0</v>
      </c>
      <c r="C39" s="1070">
        <v>0</v>
      </c>
      <c r="D39" s="1070">
        <v>0</v>
      </c>
      <c r="E39" s="1068">
        <v>0</v>
      </c>
      <c r="F39" s="1070">
        <v>0</v>
      </c>
      <c r="G39" s="1070">
        <v>0</v>
      </c>
      <c r="H39" s="1068">
        <v>0</v>
      </c>
      <c r="I39" s="1070">
        <v>0</v>
      </c>
      <c r="J39" s="1070">
        <v>0</v>
      </c>
      <c r="K39" s="1068">
        <v>0</v>
      </c>
      <c r="L39" s="1070">
        <v>0</v>
      </c>
      <c r="M39" s="1070">
        <v>0</v>
      </c>
      <c r="N39" s="1068">
        <v>0</v>
      </c>
      <c r="O39" s="1070">
        <v>0</v>
      </c>
      <c r="P39" s="1070">
        <v>0</v>
      </c>
      <c r="Q39" s="1068">
        <v>0</v>
      </c>
      <c r="R39" s="1070">
        <v>0</v>
      </c>
      <c r="S39" s="1070">
        <v>0</v>
      </c>
      <c r="T39" s="1068">
        <v>0</v>
      </c>
      <c r="U39" s="1070">
        <v>0</v>
      </c>
      <c r="V39" s="1070">
        <v>0</v>
      </c>
      <c r="W39" s="1068">
        <v>0</v>
      </c>
      <c r="X39" s="1070">
        <v>0</v>
      </c>
      <c r="Y39" s="1070">
        <v>0</v>
      </c>
      <c r="Z39" s="1068">
        <v>0</v>
      </c>
      <c r="AA39" s="1070">
        <v>0</v>
      </c>
      <c r="AB39" s="1070">
        <v>0</v>
      </c>
      <c r="AC39" s="1068">
        <v>0</v>
      </c>
      <c r="AD39" s="1070">
        <v>386.8011753183154</v>
      </c>
      <c r="AE39" s="1070">
        <v>1579.696</v>
      </c>
      <c r="AF39" s="1068">
        <v>0</v>
      </c>
      <c r="AG39" s="1070">
        <v>386.8011753183154</v>
      </c>
      <c r="AH39" s="1071">
        <v>1579.696</v>
      </c>
      <c r="AI39" s="1066"/>
      <c r="AJ39" s="1066"/>
    </row>
    <row r="40" spans="1:36" s="1061" customFormat="1" ht="15">
      <c r="A40" s="1067" t="s">
        <v>626</v>
      </c>
      <c r="B40" s="1068">
        <v>0</v>
      </c>
      <c r="C40" s="1070">
        <v>0</v>
      </c>
      <c r="D40" s="1070">
        <v>0</v>
      </c>
      <c r="E40" s="1068">
        <v>0</v>
      </c>
      <c r="F40" s="1070">
        <v>0</v>
      </c>
      <c r="G40" s="1070">
        <v>0</v>
      </c>
      <c r="H40" s="1068">
        <v>0</v>
      </c>
      <c r="I40" s="1070">
        <v>0</v>
      </c>
      <c r="J40" s="1070">
        <v>0</v>
      </c>
      <c r="K40" s="1068">
        <v>0</v>
      </c>
      <c r="L40" s="1070">
        <v>0</v>
      </c>
      <c r="M40" s="1070">
        <v>0</v>
      </c>
      <c r="N40" s="1068">
        <v>0</v>
      </c>
      <c r="O40" s="1070">
        <v>0</v>
      </c>
      <c r="P40" s="1070">
        <v>0</v>
      </c>
      <c r="Q40" s="1068">
        <v>0</v>
      </c>
      <c r="R40" s="1070">
        <v>0</v>
      </c>
      <c r="S40" s="1070">
        <v>0</v>
      </c>
      <c r="T40" s="1068">
        <v>0</v>
      </c>
      <c r="U40" s="1070">
        <v>0</v>
      </c>
      <c r="V40" s="1070">
        <v>0</v>
      </c>
      <c r="W40" s="1068">
        <v>22.395</v>
      </c>
      <c r="X40" s="1070">
        <v>90.22918707149853</v>
      </c>
      <c r="Y40" s="1070">
        <v>390.892</v>
      </c>
      <c r="Z40" s="1068">
        <v>0</v>
      </c>
      <c r="AA40" s="1070">
        <v>0</v>
      </c>
      <c r="AB40" s="1070">
        <v>0</v>
      </c>
      <c r="AC40" s="1068">
        <v>0</v>
      </c>
      <c r="AD40" s="1070">
        <v>0</v>
      </c>
      <c r="AE40" s="1070">
        <v>0</v>
      </c>
      <c r="AF40" s="1068">
        <v>22.395</v>
      </c>
      <c r="AG40" s="1070">
        <v>90.22918707149853</v>
      </c>
      <c r="AH40" s="1071">
        <v>390.892</v>
      </c>
      <c r="AI40" s="1066"/>
      <c r="AJ40" s="1066"/>
    </row>
    <row r="41" spans="1:36" s="1061" customFormat="1" ht="15">
      <c r="A41" s="1067" t="s">
        <v>627</v>
      </c>
      <c r="B41" s="1068">
        <v>0</v>
      </c>
      <c r="C41" s="1070">
        <v>0</v>
      </c>
      <c r="D41" s="1070">
        <v>0</v>
      </c>
      <c r="E41" s="1068">
        <v>0</v>
      </c>
      <c r="F41" s="1070">
        <v>0</v>
      </c>
      <c r="G41" s="1070">
        <v>0</v>
      </c>
      <c r="H41" s="1068">
        <v>0</v>
      </c>
      <c r="I41" s="1070">
        <v>0</v>
      </c>
      <c r="J41" s="1070">
        <v>0</v>
      </c>
      <c r="K41" s="1068">
        <v>0</v>
      </c>
      <c r="L41" s="1070">
        <v>0</v>
      </c>
      <c r="M41" s="1070">
        <v>0</v>
      </c>
      <c r="N41" s="1068">
        <v>0</v>
      </c>
      <c r="O41" s="1070">
        <v>0</v>
      </c>
      <c r="P41" s="1070">
        <v>0</v>
      </c>
      <c r="Q41" s="1068">
        <v>0</v>
      </c>
      <c r="R41" s="1070">
        <v>0</v>
      </c>
      <c r="S41" s="1070">
        <v>0</v>
      </c>
      <c r="T41" s="1068">
        <v>0</v>
      </c>
      <c r="U41" s="1070">
        <v>0</v>
      </c>
      <c r="V41" s="1070">
        <v>0</v>
      </c>
      <c r="W41" s="1068">
        <v>0</v>
      </c>
      <c r="X41" s="1070">
        <v>0</v>
      </c>
      <c r="Y41" s="1070">
        <v>0</v>
      </c>
      <c r="Z41" s="1068">
        <v>0</v>
      </c>
      <c r="AA41" s="1070">
        <v>0</v>
      </c>
      <c r="AB41" s="1070">
        <v>0</v>
      </c>
      <c r="AC41" s="1068">
        <v>0</v>
      </c>
      <c r="AD41" s="1070">
        <v>0</v>
      </c>
      <c r="AE41" s="1070">
        <v>0</v>
      </c>
      <c r="AF41" s="1068">
        <v>0</v>
      </c>
      <c r="AG41" s="1070">
        <v>0</v>
      </c>
      <c r="AH41" s="1071">
        <v>0</v>
      </c>
      <c r="AI41" s="1066"/>
      <c r="AJ41" s="1066"/>
    </row>
    <row r="42" spans="1:36" s="1061" customFormat="1" ht="15">
      <c r="A42" s="1067" t="s">
        <v>972</v>
      </c>
      <c r="B42" s="1068">
        <v>2128.105</v>
      </c>
      <c r="C42" s="1070">
        <v>0</v>
      </c>
      <c r="D42" s="1070">
        <v>2128.105</v>
      </c>
      <c r="E42" s="1068">
        <v>0</v>
      </c>
      <c r="F42" s="1070">
        <v>0</v>
      </c>
      <c r="G42" s="1070">
        <v>0</v>
      </c>
      <c r="H42" s="1068">
        <v>0</v>
      </c>
      <c r="I42" s="1070">
        <v>0</v>
      </c>
      <c r="J42" s="1070">
        <v>0</v>
      </c>
      <c r="K42" s="1068">
        <v>0</v>
      </c>
      <c r="L42" s="1070">
        <v>0</v>
      </c>
      <c r="M42" s="1070">
        <v>0</v>
      </c>
      <c r="N42" s="1068">
        <v>0</v>
      </c>
      <c r="O42" s="1070">
        <v>0</v>
      </c>
      <c r="P42" s="1070">
        <v>0</v>
      </c>
      <c r="Q42" s="1068">
        <v>0</v>
      </c>
      <c r="R42" s="1070">
        <v>0</v>
      </c>
      <c r="S42" s="1070">
        <v>0</v>
      </c>
      <c r="T42" s="1068">
        <v>0</v>
      </c>
      <c r="U42" s="1070">
        <v>0</v>
      </c>
      <c r="V42" s="1070">
        <v>0</v>
      </c>
      <c r="W42" s="1068">
        <v>0</v>
      </c>
      <c r="X42" s="1070">
        <v>0</v>
      </c>
      <c r="Y42" s="1070">
        <v>0</v>
      </c>
      <c r="Z42" s="1068">
        <v>0</v>
      </c>
      <c r="AA42" s="1070">
        <v>0</v>
      </c>
      <c r="AB42" s="1070">
        <v>0</v>
      </c>
      <c r="AC42" s="1068">
        <v>0</v>
      </c>
      <c r="AD42" s="1070">
        <v>0</v>
      </c>
      <c r="AE42" s="1070">
        <v>0</v>
      </c>
      <c r="AF42" s="1068">
        <v>2128.105</v>
      </c>
      <c r="AG42" s="1070">
        <v>0</v>
      </c>
      <c r="AH42" s="1071">
        <v>2128.105</v>
      </c>
      <c r="AI42" s="1066"/>
      <c r="AJ42" s="1066"/>
    </row>
    <row r="43" spans="1:36" s="1061" customFormat="1" ht="15">
      <c r="A43" s="1072" t="s">
        <v>973</v>
      </c>
      <c r="B43" s="1073">
        <v>57149.642</v>
      </c>
      <c r="C43" s="1074">
        <v>2.4632713026444666</v>
      </c>
      <c r="D43" s="1075">
        <v>57159.702</v>
      </c>
      <c r="E43" s="1073">
        <v>1161179.12</v>
      </c>
      <c r="F43" s="1074">
        <v>0</v>
      </c>
      <c r="G43" s="1075">
        <v>1161179.12</v>
      </c>
      <c r="H43" s="1073">
        <v>696125.719</v>
      </c>
      <c r="I43" s="1074">
        <v>0</v>
      </c>
      <c r="J43" s="1075">
        <v>696125.719</v>
      </c>
      <c r="K43" s="1073">
        <v>80296.199</v>
      </c>
      <c r="L43" s="1074">
        <v>0</v>
      </c>
      <c r="M43" s="1075">
        <v>80296.199</v>
      </c>
      <c r="N43" s="1073">
        <v>73041.496</v>
      </c>
      <c r="O43" s="1074">
        <v>0</v>
      </c>
      <c r="P43" s="1075">
        <v>73041.496</v>
      </c>
      <c r="Q43" s="1073">
        <v>0</v>
      </c>
      <c r="R43" s="1074">
        <v>0</v>
      </c>
      <c r="S43" s="1075">
        <v>0</v>
      </c>
      <c r="T43" s="1073">
        <v>0</v>
      </c>
      <c r="U43" s="1074">
        <v>0</v>
      </c>
      <c r="V43" s="1075">
        <v>0</v>
      </c>
      <c r="W43" s="1073">
        <v>11021.24</v>
      </c>
      <c r="X43" s="1074">
        <v>1762.4529872673852</v>
      </c>
      <c r="Y43" s="1075">
        <v>18219.098</v>
      </c>
      <c r="Z43" s="1073">
        <v>232269.859</v>
      </c>
      <c r="AA43" s="1074">
        <v>0</v>
      </c>
      <c r="AB43" s="1075">
        <v>232269.859</v>
      </c>
      <c r="AC43" s="1073">
        <v>196066.835</v>
      </c>
      <c r="AD43" s="1074">
        <v>17.599412340842314</v>
      </c>
      <c r="AE43" s="1075">
        <v>196138.711</v>
      </c>
      <c r="AF43" s="1073">
        <v>2507150.113</v>
      </c>
      <c r="AG43" s="1074">
        <v>1782.5159157688543</v>
      </c>
      <c r="AH43" s="1075">
        <v>2514429.908</v>
      </c>
      <c r="AI43" s="1066"/>
      <c r="AJ43" s="1066"/>
    </row>
    <row r="44" spans="1:36" s="1061" customFormat="1" ht="15">
      <c r="A44" s="1067" t="s">
        <v>965</v>
      </c>
      <c r="B44" s="1068">
        <v>0</v>
      </c>
      <c r="C44" s="1070">
        <v>0</v>
      </c>
      <c r="D44" s="1070">
        <v>0</v>
      </c>
      <c r="E44" s="1068">
        <v>0</v>
      </c>
      <c r="F44" s="1070">
        <v>0</v>
      </c>
      <c r="G44" s="1070">
        <v>0</v>
      </c>
      <c r="H44" s="1068">
        <v>0</v>
      </c>
      <c r="I44" s="1070">
        <v>0</v>
      </c>
      <c r="J44" s="1070">
        <v>0</v>
      </c>
      <c r="K44" s="1068">
        <v>0</v>
      </c>
      <c r="L44" s="1070">
        <v>0</v>
      </c>
      <c r="M44" s="1070">
        <v>0</v>
      </c>
      <c r="N44" s="1068">
        <v>0</v>
      </c>
      <c r="O44" s="1070">
        <v>0</v>
      </c>
      <c r="P44" s="1070">
        <v>0</v>
      </c>
      <c r="Q44" s="1068">
        <v>0</v>
      </c>
      <c r="R44" s="1070">
        <v>0</v>
      </c>
      <c r="S44" s="1070">
        <v>0</v>
      </c>
      <c r="T44" s="1068">
        <v>0</v>
      </c>
      <c r="U44" s="1070">
        <v>0</v>
      </c>
      <c r="V44" s="1070">
        <v>0</v>
      </c>
      <c r="W44" s="1068">
        <v>0</v>
      </c>
      <c r="X44" s="1070">
        <v>0</v>
      </c>
      <c r="Y44" s="1070">
        <v>0</v>
      </c>
      <c r="Z44" s="1068">
        <v>0</v>
      </c>
      <c r="AA44" s="1070">
        <v>0</v>
      </c>
      <c r="AB44" s="1070">
        <v>0</v>
      </c>
      <c r="AC44" s="1068">
        <v>0</v>
      </c>
      <c r="AD44" s="1070">
        <v>0</v>
      </c>
      <c r="AE44" s="1070">
        <v>0</v>
      </c>
      <c r="AF44" s="1068">
        <v>0</v>
      </c>
      <c r="AG44" s="1070">
        <v>0</v>
      </c>
      <c r="AH44" s="1071">
        <v>0</v>
      </c>
      <c r="AI44" s="1066"/>
      <c r="AJ44" s="1066"/>
    </row>
    <row r="45" spans="1:36" s="1061" customFormat="1" ht="15">
      <c r="A45" s="1067" t="s">
        <v>624</v>
      </c>
      <c r="B45" s="1068">
        <v>0</v>
      </c>
      <c r="C45" s="1070">
        <v>0</v>
      </c>
      <c r="D45" s="1070">
        <v>0</v>
      </c>
      <c r="E45" s="1068">
        <v>0</v>
      </c>
      <c r="F45" s="1070">
        <v>0</v>
      </c>
      <c r="G45" s="1070">
        <v>0</v>
      </c>
      <c r="H45" s="1068">
        <v>0</v>
      </c>
      <c r="I45" s="1070">
        <v>0</v>
      </c>
      <c r="J45" s="1070">
        <v>0</v>
      </c>
      <c r="K45" s="1068">
        <v>0</v>
      </c>
      <c r="L45" s="1070">
        <v>0</v>
      </c>
      <c r="M45" s="1070">
        <v>0</v>
      </c>
      <c r="N45" s="1068">
        <v>0</v>
      </c>
      <c r="O45" s="1070">
        <v>0</v>
      </c>
      <c r="P45" s="1070">
        <v>0</v>
      </c>
      <c r="Q45" s="1068">
        <v>0</v>
      </c>
      <c r="R45" s="1070">
        <v>0</v>
      </c>
      <c r="S45" s="1070">
        <v>0</v>
      </c>
      <c r="T45" s="1068">
        <v>0</v>
      </c>
      <c r="U45" s="1070">
        <v>0</v>
      </c>
      <c r="V45" s="1070">
        <v>0</v>
      </c>
      <c r="W45" s="1068">
        <v>0</v>
      </c>
      <c r="X45" s="1070">
        <v>0</v>
      </c>
      <c r="Y45" s="1070">
        <v>0</v>
      </c>
      <c r="Z45" s="1068">
        <v>0</v>
      </c>
      <c r="AA45" s="1070">
        <v>0</v>
      </c>
      <c r="AB45" s="1070">
        <v>0</v>
      </c>
      <c r="AC45" s="1068">
        <v>0</v>
      </c>
      <c r="AD45" s="1070">
        <v>0</v>
      </c>
      <c r="AE45" s="1070">
        <v>0</v>
      </c>
      <c r="AF45" s="1068">
        <v>0</v>
      </c>
      <c r="AG45" s="1070">
        <v>0</v>
      </c>
      <c r="AH45" s="1071">
        <v>0</v>
      </c>
      <c r="AI45" s="1066"/>
      <c r="AJ45" s="1066"/>
    </row>
    <row r="46" spans="1:36" s="1061" customFormat="1" ht="15">
      <c r="A46" s="1067" t="s">
        <v>393</v>
      </c>
      <c r="B46" s="1068">
        <v>0</v>
      </c>
      <c r="C46" s="1070">
        <v>0</v>
      </c>
      <c r="D46" s="1070">
        <v>0</v>
      </c>
      <c r="E46" s="1068">
        <v>0</v>
      </c>
      <c r="F46" s="1070">
        <v>0</v>
      </c>
      <c r="G46" s="1070">
        <v>0</v>
      </c>
      <c r="H46" s="1068">
        <v>0</v>
      </c>
      <c r="I46" s="1070">
        <v>0</v>
      </c>
      <c r="J46" s="1070">
        <v>0</v>
      </c>
      <c r="K46" s="1068">
        <v>0</v>
      </c>
      <c r="L46" s="1070">
        <v>0</v>
      </c>
      <c r="M46" s="1070">
        <v>0</v>
      </c>
      <c r="N46" s="1068">
        <v>0</v>
      </c>
      <c r="O46" s="1070">
        <v>0</v>
      </c>
      <c r="P46" s="1070">
        <v>0</v>
      </c>
      <c r="Q46" s="1068">
        <v>0</v>
      </c>
      <c r="R46" s="1070">
        <v>0</v>
      </c>
      <c r="S46" s="1070">
        <v>0</v>
      </c>
      <c r="T46" s="1068">
        <v>0</v>
      </c>
      <c r="U46" s="1070">
        <v>0</v>
      </c>
      <c r="V46" s="1070">
        <v>0</v>
      </c>
      <c r="W46" s="1068">
        <v>0</v>
      </c>
      <c r="X46" s="1070">
        <v>0</v>
      </c>
      <c r="Y46" s="1070">
        <v>0</v>
      </c>
      <c r="Z46" s="1068">
        <v>0</v>
      </c>
      <c r="AA46" s="1070">
        <v>0</v>
      </c>
      <c r="AB46" s="1070">
        <v>0</v>
      </c>
      <c r="AC46" s="1068">
        <v>0</v>
      </c>
      <c r="AD46" s="1070">
        <v>0</v>
      </c>
      <c r="AE46" s="1070">
        <v>0</v>
      </c>
      <c r="AF46" s="1068">
        <v>0</v>
      </c>
      <c r="AG46" s="1070">
        <v>0</v>
      </c>
      <c r="AH46" s="1071">
        <v>0</v>
      </c>
      <c r="AI46" s="1066"/>
      <c r="AJ46" s="1066"/>
    </row>
    <row r="47" spans="1:36" s="1061" customFormat="1" ht="15">
      <c r="A47" s="1067" t="s">
        <v>397</v>
      </c>
      <c r="B47" s="1068">
        <v>50563.753</v>
      </c>
      <c r="C47" s="1070">
        <v>2.4632713026444666</v>
      </c>
      <c r="D47" s="1070">
        <v>50573.814</v>
      </c>
      <c r="E47" s="1068">
        <v>1161179.12</v>
      </c>
      <c r="F47" s="1070">
        <v>0</v>
      </c>
      <c r="G47" s="1070">
        <v>1161179.12</v>
      </c>
      <c r="H47" s="1068">
        <v>696125.719</v>
      </c>
      <c r="I47" s="1070">
        <v>0</v>
      </c>
      <c r="J47" s="1070">
        <v>696125.719</v>
      </c>
      <c r="K47" s="1068">
        <v>80296.199</v>
      </c>
      <c r="L47" s="1070">
        <v>0</v>
      </c>
      <c r="M47" s="1070">
        <v>80296.199</v>
      </c>
      <c r="N47" s="1068">
        <v>73041.496</v>
      </c>
      <c r="O47" s="1070">
        <v>0</v>
      </c>
      <c r="P47" s="1070">
        <v>73041.496</v>
      </c>
      <c r="Q47" s="1068">
        <v>0</v>
      </c>
      <c r="R47" s="1070">
        <v>0</v>
      </c>
      <c r="S47" s="1070">
        <v>0</v>
      </c>
      <c r="T47" s="1068">
        <v>0</v>
      </c>
      <c r="U47" s="1070">
        <v>0</v>
      </c>
      <c r="V47" s="1070">
        <v>0</v>
      </c>
      <c r="W47" s="1068">
        <v>11021.24</v>
      </c>
      <c r="X47" s="1070">
        <v>1762.4529872673852</v>
      </c>
      <c r="Y47" s="1070">
        <v>18219.098</v>
      </c>
      <c r="Z47" s="1068">
        <v>232269.859</v>
      </c>
      <c r="AA47" s="1070">
        <v>0</v>
      </c>
      <c r="AB47" s="1070">
        <v>232269.859</v>
      </c>
      <c r="AC47" s="1068">
        <v>196066.835</v>
      </c>
      <c r="AD47" s="1070">
        <v>0.1944172380019589</v>
      </c>
      <c r="AE47" s="1070">
        <v>196067.629</v>
      </c>
      <c r="AF47" s="1068">
        <v>2500564.225</v>
      </c>
      <c r="AG47" s="1070">
        <v>1765.1109206660137</v>
      </c>
      <c r="AH47" s="1071">
        <v>2507772.939</v>
      </c>
      <c r="AI47" s="1066"/>
      <c r="AJ47" s="1066"/>
    </row>
    <row r="48" spans="1:36" s="1061" customFormat="1" ht="15">
      <c r="A48" s="1067" t="s">
        <v>625</v>
      </c>
      <c r="B48" s="1068">
        <v>0</v>
      </c>
      <c r="C48" s="1070">
        <v>0</v>
      </c>
      <c r="D48" s="1070">
        <v>0</v>
      </c>
      <c r="E48" s="1068">
        <v>0</v>
      </c>
      <c r="F48" s="1070">
        <v>0</v>
      </c>
      <c r="G48" s="1070">
        <v>0</v>
      </c>
      <c r="H48" s="1068">
        <v>0</v>
      </c>
      <c r="I48" s="1070">
        <v>0</v>
      </c>
      <c r="J48" s="1070">
        <v>0</v>
      </c>
      <c r="K48" s="1068">
        <v>0</v>
      </c>
      <c r="L48" s="1070">
        <v>0</v>
      </c>
      <c r="M48" s="1070">
        <v>0</v>
      </c>
      <c r="N48" s="1068">
        <v>0</v>
      </c>
      <c r="O48" s="1070">
        <v>0</v>
      </c>
      <c r="P48" s="1070">
        <v>0</v>
      </c>
      <c r="Q48" s="1068">
        <v>0</v>
      </c>
      <c r="R48" s="1070">
        <v>0</v>
      </c>
      <c r="S48" s="1070">
        <v>0</v>
      </c>
      <c r="T48" s="1068">
        <v>0</v>
      </c>
      <c r="U48" s="1070">
        <v>0</v>
      </c>
      <c r="V48" s="1070">
        <v>0</v>
      </c>
      <c r="W48" s="1068">
        <v>0</v>
      </c>
      <c r="X48" s="1070">
        <v>0</v>
      </c>
      <c r="Y48" s="1070">
        <v>0</v>
      </c>
      <c r="Z48" s="1068">
        <v>0</v>
      </c>
      <c r="AA48" s="1070">
        <v>0</v>
      </c>
      <c r="AB48" s="1070">
        <v>0</v>
      </c>
      <c r="AC48" s="1068">
        <v>0</v>
      </c>
      <c r="AD48" s="1070">
        <v>17.404750244857986</v>
      </c>
      <c r="AE48" s="1070">
        <v>71.081</v>
      </c>
      <c r="AF48" s="1068">
        <v>0</v>
      </c>
      <c r="AG48" s="1070">
        <v>17.404750244857986</v>
      </c>
      <c r="AH48" s="1071">
        <v>71.081</v>
      </c>
      <c r="AI48" s="1066"/>
      <c r="AJ48" s="1066"/>
    </row>
    <row r="49" spans="1:36" s="1061" customFormat="1" ht="15">
      <c r="A49" s="1067" t="s">
        <v>626</v>
      </c>
      <c r="B49" s="1068">
        <v>0</v>
      </c>
      <c r="C49" s="1070">
        <v>0</v>
      </c>
      <c r="D49" s="1070">
        <v>0</v>
      </c>
      <c r="E49" s="1068">
        <v>0</v>
      </c>
      <c r="F49" s="1070">
        <v>0</v>
      </c>
      <c r="G49" s="1070">
        <v>0</v>
      </c>
      <c r="H49" s="1068">
        <v>0</v>
      </c>
      <c r="I49" s="1070">
        <v>0</v>
      </c>
      <c r="J49" s="1070">
        <v>0</v>
      </c>
      <c r="K49" s="1068">
        <v>0</v>
      </c>
      <c r="L49" s="1070">
        <v>0</v>
      </c>
      <c r="M49" s="1070">
        <v>0</v>
      </c>
      <c r="N49" s="1068">
        <v>0</v>
      </c>
      <c r="O49" s="1070">
        <v>0</v>
      </c>
      <c r="P49" s="1070">
        <v>0</v>
      </c>
      <c r="Q49" s="1068">
        <v>0</v>
      </c>
      <c r="R49" s="1070">
        <v>0</v>
      </c>
      <c r="S49" s="1070">
        <v>0</v>
      </c>
      <c r="T49" s="1068">
        <v>0</v>
      </c>
      <c r="U49" s="1070">
        <v>0</v>
      </c>
      <c r="V49" s="1070">
        <v>0</v>
      </c>
      <c r="W49" s="1068">
        <v>0</v>
      </c>
      <c r="X49" s="1070">
        <v>0</v>
      </c>
      <c r="Y49" s="1070">
        <v>0</v>
      </c>
      <c r="Z49" s="1068">
        <v>0</v>
      </c>
      <c r="AA49" s="1070">
        <v>0</v>
      </c>
      <c r="AB49" s="1070">
        <v>0</v>
      </c>
      <c r="AC49" s="1068">
        <v>0</v>
      </c>
      <c r="AD49" s="1070">
        <v>0</v>
      </c>
      <c r="AE49" s="1070">
        <v>0</v>
      </c>
      <c r="AF49" s="1068">
        <v>0</v>
      </c>
      <c r="AG49" s="1070">
        <v>0</v>
      </c>
      <c r="AH49" s="1071">
        <v>0</v>
      </c>
      <c r="AI49" s="1066"/>
      <c r="AJ49" s="1066"/>
    </row>
    <row r="50" spans="1:36" s="1061" customFormat="1" ht="15">
      <c r="A50" s="1067" t="s">
        <v>627</v>
      </c>
      <c r="B50" s="1068">
        <v>0</v>
      </c>
      <c r="C50" s="1070">
        <v>0</v>
      </c>
      <c r="D50" s="1070">
        <v>0</v>
      </c>
      <c r="E50" s="1068">
        <v>0</v>
      </c>
      <c r="F50" s="1070">
        <v>0</v>
      </c>
      <c r="G50" s="1070">
        <v>0</v>
      </c>
      <c r="H50" s="1068">
        <v>0</v>
      </c>
      <c r="I50" s="1070">
        <v>0</v>
      </c>
      <c r="J50" s="1070">
        <v>0</v>
      </c>
      <c r="K50" s="1068">
        <v>0</v>
      </c>
      <c r="L50" s="1070">
        <v>0</v>
      </c>
      <c r="M50" s="1070">
        <v>0</v>
      </c>
      <c r="N50" s="1068">
        <v>0</v>
      </c>
      <c r="O50" s="1070">
        <v>0</v>
      </c>
      <c r="P50" s="1070">
        <v>0</v>
      </c>
      <c r="Q50" s="1068">
        <v>0</v>
      </c>
      <c r="R50" s="1070">
        <v>0</v>
      </c>
      <c r="S50" s="1070">
        <v>0</v>
      </c>
      <c r="T50" s="1068">
        <v>0</v>
      </c>
      <c r="U50" s="1070">
        <v>0</v>
      </c>
      <c r="V50" s="1070">
        <v>0</v>
      </c>
      <c r="W50" s="1068">
        <v>0</v>
      </c>
      <c r="X50" s="1070">
        <v>0</v>
      </c>
      <c r="Y50" s="1070">
        <v>0</v>
      </c>
      <c r="Z50" s="1068">
        <v>0</v>
      </c>
      <c r="AA50" s="1070">
        <v>0</v>
      </c>
      <c r="AB50" s="1070">
        <v>0</v>
      </c>
      <c r="AC50" s="1068">
        <v>0</v>
      </c>
      <c r="AD50" s="1070">
        <v>0</v>
      </c>
      <c r="AE50" s="1070">
        <v>0</v>
      </c>
      <c r="AF50" s="1068">
        <v>0</v>
      </c>
      <c r="AG50" s="1070">
        <v>0</v>
      </c>
      <c r="AH50" s="1071">
        <v>0</v>
      </c>
      <c r="AI50" s="1066"/>
      <c r="AJ50" s="1066"/>
    </row>
    <row r="51" spans="1:36" s="1061" customFormat="1" ht="15">
      <c r="A51" s="1067" t="s">
        <v>974</v>
      </c>
      <c r="B51" s="1068">
        <v>6585.888</v>
      </c>
      <c r="C51" s="1070">
        <v>0</v>
      </c>
      <c r="D51" s="1070">
        <v>6585.888</v>
      </c>
      <c r="E51" s="1068">
        <v>0</v>
      </c>
      <c r="F51" s="1070">
        <v>0</v>
      </c>
      <c r="G51" s="1070">
        <v>0</v>
      </c>
      <c r="H51" s="1068">
        <v>0</v>
      </c>
      <c r="I51" s="1070">
        <v>0</v>
      </c>
      <c r="J51" s="1070">
        <v>0</v>
      </c>
      <c r="K51" s="1068">
        <v>0</v>
      </c>
      <c r="L51" s="1070">
        <v>0</v>
      </c>
      <c r="M51" s="1070">
        <v>0</v>
      </c>
      <c r="N51" s="1068">
        <v>0</v>
      </c>
      <c r="O51" s="1070">
        <v>0</v>
      </c>
      <c r="P51" s="1070">
        <v>0</v>
      </c>
      <c r="Q51" s="1068">
        <v>0</v>
      </c>
      <c r="R51" s="1070">
        <v>0</v>
      </c>
      <c r="S51" s="1070">
        <v>0</v>
      </c>
      <c r="T51" s="1068">
        <v>0</v>
      </c>
      <c r="U51" s="1070">
        <v>0</v>
      </c>
      <c r="V51" s="1070">
        <v>0</v>
      </c>
      <c r="W51" s="1068">
        <v>0</v>
      </c>
      <c r="X51" s="1070">
        <v>0</v>
      </c>
      <c r="Y51" s="1070">
        <v>0</v>
      </c>
      <c r="Z51" s="1068">
        <v>0</v>
      </c>
      <c r="AA51" s="1070">
        <v>0</v>
      </c>
      <c r="AB51" s="1070">
        <v>0</v>
      </c>
      <c r="AC51" s="1068">
        <v>0</v>
      </c>
      <c r="AD51" s="1070">
        <v>0</v>
      </c>
      <c r="AE51" s="1070">
        <v>0</v>
      </c>
      <c r="AF51" s="1068">
        <v>6585.888</v>
      </c>
      <c r="AG51" s="1070">
        <v>0</v>
      </c>
      <c r="AH51" s="1071">
        <v>6585.888</v>
      </c>
      <c r="AI51" s="1066"/>
      <c r="AJ51" s="1066"/>
    </row>
    <row r="52" spans="1:36" s="1061" customFormat="1" ht="15">
      <c r="A52" s="1072" t="s">
        <v>975</v>
      </c>
      <c r="B52" s="1073">
        <v>2168560.861</v>
      </c>
      <c r="C52" s="1074">
        <v>0</v>
      </c>
      <c r="D52" s="1075">
        <v>2168560.861</v>
      </c>
      <c r="E52" s="1073">
        <v>178611.951</v>
      </c>
      <c r="F52" s="1074">
        <v>0</v>
      </c>
      <c r="G52" s="1075">
        <v>178611.951</v>
      </c>
      <c r="H52" s="1073">
        <v>414646.243</v>
      </c>
      <c r="I52" s="1074">
        <v>0</v>
      </c>
      <c r="J52" s="1075">
        <v>414646.243</v>
      </c>
      <c r="K52" s="1073">
        <v>611810.982</v>
      </c>
      <c r="L52" s="1074">
        <v>0</v>
      </c>
      <c r="M52" s="1075">
        <v>611810.982</v>
      </c>
      <c r="N52" s="1073">
        <v>83325.414</v>
      </c>
      <c r="O52" s="1074">
        <v>0</v>
      </c>
      <c r="P52" s="1075">
        <v>83325.414</v>
      </c>
      <c r="Q52" s="1073">
        <v>1192289.324</v>
      </c>
      <c r="R52" s="1074">
        <v>0</v>
      </c>
      <c r="S52" s="1075">
        <v>1192289.324</v>
      </c>
      <c r="T52" s="1073">
        <v>0</v>
      </c>
      <c r="U52" s="1074">
        <v>0</v>
      </c>
      <c r="V52" s="1075">
        <v>0</v>
      </c>
      <c r="W52" s="1073">
        <v>403132.883</v>
      </c>
      <c r="X52" s="1074">
        <v>58309.144466209604</v>
      </c>
      <c r="Y52" s="1075">
        <v>641267.429</v>
      </c>
      <c r="Z52" s="1073">
        <v>59982.485</v>
      </c>
      <c r="AA52" s="1074">
        <v>0</v>
      </c>
      <c r="AB52" s="1075">
        <v>59982.485</v>
      </c>
      <c r="AC52" s="1073">
        <v>61733.424</v>
      </c>
      <c r="AD52" s="1074">
        <v>15.850146914789423</v>
      </c>
      <c r="AE52" s="1075">
        <v>61798.156</v>
      </c>
      <c r="AF52" s="1073">
        <v>5174093.57</v>
      </c>
      <c r="AG52" s="1074">
        <v>58324.99461312439</v>
      </c>
      <c r="AH52" s="1075">
        <v>5412292.849</v>
      </c>
      <c r="AI52" s="1066"/>
      <c r="AJ52" s="1066"/>
    </row>
    <row r="53" spans="1:36" s="1061" customFormat="1" ht="15">
      <c r="A53" s="1067" t="s">
        <v>965</v>
      </c>
      <c r="B53" s="1068">
        <v>0.049</v>
      </c>
      <c r="C53" s="1070">
        <v>0</v>
      </c>
      <c r="D53" s="1070">
        <v>0.049</v>
      </c>
      <c r="E53" s="1068">
        <v>0</v>
      </c>
      <c r="F53" s="1070">
        <v>0</v>
      </c>
      <c r="G53" s="1070">
        <v>0</v>
      </c>
      <c r="H53" s="1068">
        <v>0</v>
      </c>
      <c r="I53" s="1070">
        <v>0</v>
      </c>
      <c r="J53" s="1070">
        <v>0</v>
      </c>
      <c r="K53" s="1068">
        <v>0</v>
      </c>
      <c r="L53" s="1070">
        <v>0</v>
      </c>
      <c r="M53" s="1070">
        <v>0</v>
      </c>
      <c r="N53" s="1068">
        <v>0</v>
      </c>
      <c r="O53" s="1070">
        <v>0</v>
      </c>
      <c r="P53" s="1070">
        <v>0</v>
      </c>
      <c r="Q53" s="1068">
        <v>0</v>
      </c>
      <c r="R53" s="1070">
        <v>0</v>
      </c>
      <c r="S53" s="1070">
        <v>0</v>
      </c>
      <c r="T53" s="1068">
        <v>0</v>
      </c>
      <c r="U53" s="1070">
        <v>0</v>
      </c>
      <c r="V53" s="1070">
        <v>0</v>
      </c>
      <c r="W53" s="1068">
        <v>0</v>
      </c>
      <c r="X53" s="1070">
        <v>0</v>
      </c>
      <c r="Y53" s="1070">
        <v>0</v>
      </c>
      <c r="Z53" s="1068">
        <v>0</v>
      </c>
      <c r="AA53" s="1070">
        <v>0</v>
      </c>
      <c r="AB53" s="1070">
        <v>0</v>
      </c>
      <c r="AC53" s="1068">
        <v>0</v>
      </c>
      <c r="AD53" s="1070">
        <v>0</v>
      </c>
      <c r="AE53" s="1070">
        <v>0</v>
      </c>
      <c r="AF53" s="1068">
        <v>0.049</v>
      </c>
      <c r="AG53" s="1070">
        <v>0</v>
      </c>
      <c r="AH53" s="1071">
        <v>0.049</v>
      </c>
      <c r="AI53" s="1066"/>
      <c r="AJ53" s="1066"/>
    </row>
    <row r="54" spans="1:36" s="1061" customFormat="1" ht="15">
      <c r="A54" s="1067" t="s">
        <v>624</v>
      </c>
      <c r="B54" s="1068">
        <v>241179.06</v>
      </c>
      <c r="C54" s="1070">
        <v>0</v>
      </c>
      <c r="D54" s="1070">
        <v>241179.06</v>
      </c>
      <c r="E54" s="1068">
        <v>0</v>
      </c>
      <c r="F54" s="1070">
        <v>0</v>
      </c>
      <c r="G54" s="1070">
        <v>0</v>
      </c>
      <c r="H54" s="1068">
        <v>0</v>
      </c>
      <c r="I54" s="1070">
        <v>0</v>
      </c>
      <c r="J54" s="1070">
        <v>0</v>
      </c>
      <c r="K54" s="1068">
        <v>0</v>
      </c>
      <c r="L54" s="1070">
        <v>0</v>
      </c>
      <c r="M54" s="1070">
        <v>0</v>
      </c>
      <c r="N54" s="1068">
        <v>0</v>
      </c>
      <c r="O54" s="1070">
        <v>0</v>
      </c>
      <c r="P54" s="1070">
        <v>0</v>
      </c>
      <c r="Q54" s="1068">
        <v>773005.921</v>
      </c>
      <c r="R54" s="1070">
        <v>0</v>
      </c>
      <c r="S54" s="1070">
        <v>773005.921</v>
      </c>
      <c r="T54" s="1068">
        <v>0</v>
      </c>
      <c r="U54" s="1070">
        <v>0</v>
      </c>
      <c r="V54" s="1070">
        <v>0</v>
      </c>
      <c r="W54" s="1068">
        <v>0</v>
      </c>
      <c r="X54" s="1070">
        <v>0</v>
      </c>
      <c r="Y54" s="1070">
        <v>0</v>
      </c>
      <c r="Z54" s="1068">
        <v>0</v>
      </c>
      <c r="AA54" s="1070">
        <v>0</v>
      </c>
      <c r="AB54" s="1070">
        <v>0</v>
      </c>
      <c r="AC54" s="1068">
        <v>0</v>
      </c>
      <c r="AD54" s="1070">
        <v>0</v>
      </c>
      <c r="AE54" s="1070">
        <v>0</v>
      </c>
      <c r="AF54" s="1068">
        <v>1014184.982</v>
      </c>
      <c r="AG54" s="1070">
        <v>0</v>
      </c>
      <c r="AH54" s="1071">
        <v>1014184.982</v>
      </c>
      <c r="AI54" s="1066"/>
      <c r="AJ54" s="1066"/>
    </row>
    <row r="55" spans="1:36" s="1061" customFormat="1" ht="15">
      <c r="A55" s="1067" t="s">
        <v>397</v>
      </c>
      <c r="B55" s="1068">
        <v>1445559.926</v>
      </c>
      <c r="C55" s="1070">
        <v>0</v>
      </c>
      <c r="D55" s="1070">
        <v>1445559.926</v>
      </c>
      <c r="E55" s="1068">
        <v>178611.951</v>
      </c>
      <c r="F55" s="1070">
        <v>0</v>
      </c>
      <c r="G55" s="1070">
        <v>178611.951</v>
      </c>
      <c r="H55" s="1068">
        <v>414646.243</v>
      </c>
      <c r="I55" s="1070">
        <v>0</v>
      </c>
      <c r="J55" s="1070">
        <v>414646.243</v>
      </c>
      <c r="K55" s="1068">
        <v>574455.526</v>
      </c>
      <c r="L55" s="1070">
        <v>0</v>
      </c>
      <c r="M55" s="1070">
        <v>574455.526</v>
      </c>
      <c r="N55" s="1068">
        <v>76456.72</v>
      </c>
      <c r="O55" s="1070">
        <v>0</v>
      </c>
      <c r="P55" s="1070">
        <v>76456.72</v>
      </c>
      <c r="Q55" s="1068">
        <v>419283.402</v>
      </c>
      <c r="R55" s="1070">
        <v>0</v>
      </c>
      <c r="S55" s="1070">
        <v>419283.402</v>
      </c>
      <c r="T55" s="1068">
        <v>0</v>
      </c>
      <c r="U55" s="1070">
        <v>0</v>
      </c>
      <c r="V55" s="1070">
        <v>0</v>
      </c>
      <c r="W55" s="1068">
        <v>403132.883</v>
      </c>
      <c r="X55" s="1070">
        <v>58309.144466209604</v>
      </c>
      <c r="Y55" s="1070">
        <v>641267.429</v>
      </c>
      <c r="Z55" s="1068">
        <v>59982.485</v>
      </c>
      <c r="AA55" s="1070">
        <v>0</v>
      </c>
      <c r="AB55" s="1070">
        <v>59982.485</v>
      </c>
      <c r="AC55" s="1068">
        <v>61733.424</v>
      </c>
      <c r="AD55" s="1070">
        <v>15.850146914789423</v>
      </c>
      <c r="AE55" s="1070">
        <v>61798.156</v>
      </c>
      <c r="AF55" s="1068">
        <v>3633862.564</v>
      </c>
      <c r="AG55" s="1070">
        <v>58324.99461312439</v>
      </c>
      <c r="AH55" s="1071">
        <v>3872061.842</v>
      </c>
      <c r="AI55" s="1066"/>
      <c r="AJ55" s="1066"/>
    </row>
    <row r="56" spans="1:36" s="1061" customFormat="1" ht="15">
      <c r="A56" s="1067" t="s">
        <v>976</v>
      </c>
      <c r="B56" s="1068">
        <v>0</v>
      </c>
      <c r="C56" s="1070">
        <v>0</v>
      </c>
      <c r="D56" s="1070">
        <v>0</v>
      </c>
      <c r="E56" s="1068">
        <v>0</v>
      </c>
      <c r="F56" s="1070">
        <v>0</v>
      </c>
      <c r="G56" s="1070">
        <v>0</v>
      </c>
      <c r="H56" s="1068">
        <v>0</v>
      </c>
      <c r="I56" s="1070">
        <v>0</v>
      </c>
      <c r="J56" s="1070">
        <v>0</v>
      </c>
      <c r="K56" s="1068">
        <v>0</v>
      </c>
      <c r="L56" s="1070">
        <v>0</v>
      </c>
      <c r="M56" s="1070">
        <v>0</v>
      </c>
      <c r="N56" s="1068">
        <v>0</v>
      </c>
      <c r="O56" s="1070">
        <v>0</v>
      </c>
      <c r="P56" s="1070">
        <v>0</v>
      </c>
      <c r="Q56" s="1068">
        <v>0</v>
      </c>
      <c r="R56" s="1070">
        <v>0</v>
      </c>
      <c r="S56" s="1070">
        <v>0</v>
      </c>
      <c r="T56" s="1068">
        <v>0</v>
      </c>
      <c r="U56" s="1070">
        <v>0</v>
      </c>
      <c r="V56" s="1070">
        <v>0</v>
      </c>
      <c r="W56" s="1068">
        <v>0</v>
      </c>
      <c r="X56" s="1070">
        <v>0</v>
      </c>
      <c r="Y56" s="1070">
        <v>0</v>
      </c>
      <c r="Z56" s="1068">
        <v>0</v>
      </c>
      <c r="AA56" s="1070">
        <v>0</v>
      </c>
      <c r="AB56" s="1070">
        <v>0</v>
      </c>
      <c r="AC56" s="1068">
        <v>0</v>
      </c>
      <c r="AD56" s="1070">
        <v>0</v>
      </c>
      <c r="AE56" s="1070">
        <v>0</v>
      </c>
      <c r="AF56" s="1068">
        <v>0</v>
      </c>
      <c r="AG56" s="1070">
        <v>0</v>
      </c>
      <c r="AH56" s="1071">
        <v>0</v>
      </c>
      <c r="AI56" s="1066"/>
      <c r="AJ56" s="1066"/>
    </row>
    <row r="57" spans="1:36" s="1061" customFormat="1" ht="15">
      <c r="A57" s="1067" t="s">
        <v>977</v>
      </c>
      <c r="B57" s="1068">
        <v>1445559.926</v>
      </c>
      <c r="C57" s="1070">
        <v>0</v>
      </c>
      <c r="D57" s="1070">
        <v>1445559.926</v>
      </c>
      <c r="E57" s="1068">
        <v>178611.951</v>
      </c>
      <c r="F57" s="1070">
        <v>0</v>
      </c>
      <c r="G57" s="1070">
        <v>178611.951</v>
      </c>
      <c r="H57" s="1068">
        <v>414646.243</v>
      </c>
      <c r="I57" s="1070">
        <v>0</v>
      </c>
      <c r="J57" s="1070">
        <v>414646.243</v>
      </c>
      <c r="K57" s="1068">
        <v>574455.526</v>
      </c>
      <c r="L57" s="1070">
        <v>0</v>
      </c>
      <c r="M57" s="1070">
        <v>574455.526</v>
      </c>
      <c r="N57" s="1068">
        <v>76456.72</v>
      </c>
      <c r="O57" s="1070">
        <v>0</v>
      </c>
      <c r="P57" s="1070">
        <v>76456.72</v>
      </c>
      <c r="Q57" s="1068">
        <v>419283.402</v>
      </c>
      <c r="R57" s="1070">
        <v>0</v>
      </c>
      <c r="S57" s="1070">
        <v>419283.402</v>
      </c>
      <c r="T57" s="1068">
        <v>0</v>
      </c>
      <c r="U57" s="1070">
        <v>0</v>
      </c>
      <c r="V57" s="1070">
        <v>0</v>
      </c>
      <c r="W57" s="1068">
        <v>403132.883</v>
      </c>
      <c r="X57" s="1070">
        <v>58309.144466209604</v>
      </c>
      <c r="Y57" s="1070">
        <v>641267.429</v>
      </c>
      <c r="Z57" s="1068">
        <v>59982.485</v>
      </c>
      <c r="AA57" s="1070">
        <v>0</v>
      </c>
      <c r="AB57" s="1070">
        <v>59982.485</v>
      </c>
      <c r="AC57" s="1068">
        <v>61733.424</v>
      </c>
      <c r="AD57" s="1070">
        <v>15.850146914789423</v>
      </c>
      <c r="AE57" s="1070">
        <v>61798.156</v>
      </c>
      <c r="AF57" s="1068">
        <v>3633862.564</v>
      </c>
      <c r="AG57" s="1070">
        <v>58324.99461312439</v>
      </c>
      <c r="AH57" s="1071">
        <v>3872061.842</v>
      </c>
      <c r="AI57" s="1066"/>
      <c r="AJ57" s="1066"/>
    </row>
    <row r="58" spans="1:36" s="1061" customFormat="1" ht="15">
      <c r="A58" s="1067" t="s">
        <v>978</v>
      </c>
      <c r="B58" s="1068">
        <v>10.572</v>
      </c>
      <c r="C58" s="1070">
        <v>0</v>
      </c>
      <c r="D58" s="1070">
        <v>10.572</v>
      </c>
      <c r="E58" s="1068">
        <v>0</v>
      </c>
      <c r="F58" s="1070">
        <v>0</v>
      </c>
      <c r="G58" s="1070">
        <v>0</v>
      </c>
      <c r="H58" s="1068">
        <v>0</v>
      </c>
      <c r="I58" s="1070">
        <v>0</v>
      </c>
      <c r="J58" s="1070">
        <v>0</v>
      </c>
      <c r="K58" s="1068">
        <v>51091.758</v>
      </c>
      <c r="L58" s="1070">
        <v>0</v>
      </c>
      <c r="M58" s="1070">
        <v>51091.758</v>
      </c>
      <c r="N58" s="1068">
        <v>0</v>
      </c>
      <c r="O58" s="1070">
        <v>0</v>
      </c>
      <c r="P58" s="1070">
        <v>0</v>
      </c>
      <c r="Q58" s="1068">
        <v>0</v>
      </c>
      <c r="R58" s="1070">
        <v>0</v>
      </c>
      <c r="S58" s="1070">
        <v>0</v>
      </c>
      <c r="T58" s="1068">
        <v>0</v>
      </c>
      <c r="U58" s="1070">
        <v>0</v>
      </c>
      <c r="V58" s="1070">
        <v>0</v>
      </c>
      <c r="W58" s="1068">
        <v>402420.305</v>
      </c>
      <c r="X58" s="1070">
        <v>58230.137120470135</v>
      </c>
      <c r="Y58" s="1070">
        <v>640232.186</v>
      </c>
      <c r="Z58" s="1068">
        <v>0</v>
      </c>
      <c r="AA58" s="1070">
        <v>0</v>
      </c>
      <c r="AB58" s="1070">
        <v>0</v>
      </c>
      <c r="AC58" s="1068">
        <v>0</v>
      </c>
      <c r="AD58" s="1070">
        <v>0</v>
      </c>
      <c r="AE58" s="1070">
        <v>0</v>
      </c>
      <c r="AF58" s="1068">
        <v>453522.637</v>
      </c>
      <c r="AG58" s="1070">
        <v>58230.137120470135</v>
      </c>
      <c r="AH58" s="1071">
        <v>691334.517</v>
      </c>
      <c r="AI58" s="1066"/>
      <c r="AJ58" s="1066"/>
    </row>
    <row r="59" spans="1:36" s="1061" customFormat="1" ht="15">
      <c r="A59" s="1067" t="s">
        <v>626</v>
      </c>
      <c r="B59" s="1068">
        <v>0</v>
      </c>
      <c r="C59" s="1070">
        <v>0</v>
      </c>
      <c r="D59" s="1070">
        <v>0</v>
      </c>
      <c r="E59" s="1068">
        <v>0</v>
      </c>
      <c r="F59" s="1070">
        <v>0</v>
      </c>
      <c r="G59" s="1070">
        <v>0</v>
      </c>
      <c r="H59" s="1068">
        <v>0</v>
      </c>
      <c r="I59" s="1070">
        <v>0</v>
      </c>
      <c r="J59" s="1070">
        <v>0</v>
      </c>
      <c r="K59" s="1068">
        <v>0</v>
      </c>
      <c r="L59" s="1070">
        <v>0</v>
      </c>
      <c r="M59" s="1070">
        <v>0</v>
      </c>
      <c r="N59" s="1068">
        <v>0</v>
      </c>
      <c r="O59" s="1070">
        <v>0</v>
      </c>
      <c r="P59" s="1070">
        <v>0</v>
      </c>
      <c r="Q59" s="1068">
        <v>0</v>
      </c>
      <c r="R59" s="1070">
        <v>0</v>
      </c>
      <c r="S59" s="1070">
        <v>0</v>
      </c>
      <c r="T59" s="1068">
        <v>0</v>
      </c>
      <c r="U59" s="1070">
        <v>0</v>
      </c>
      <c r="V59" s="1070">
        <v>0</v>
      </c>
      <c r="W59" s="1068">
        <v>0</v>
      </c>
      <c r="X59" s="1070">
        <v>0</v>
      </c>
      <c r="Y59" s="1070">
        <v>0</v>
      </c>
      <c r="Z59" s="1068">
        <v>0</v>
      </c>
      <c r="AA59" s="1070">
        <v>0</v>
      </c>
      <c r="AB59" s="1070">
        <v>0</v>
      </c>
      <c r="AC59" s="1068">
        <v>0</v>
      </c>
      <c r="AD59" s="1070">
        <v>0</v>
      </c>
      <c r="AE59" s="1070">
        <v>0</v>
      </c>
      <c r="AF59" s="1068">
        <v>0</v>
      </c>
      <c r="AG59" s="1070">
        <v>0</v>
      </c>
      <c r="AH59" s="1071">
        <v>0</v>
      </c>
      <c r="AI59" s="1066"/>
      <c r="AJ59" s="1066"/>
    </row>
    <row r="60" spans="1:36" s="1061" customFormat="1" ht="15">
      <c r="A60" s="1067" t="s">
        <v>979</v>
      </c>
      <c r="B60" s="1068">
        <v>0</v>
      </c>
      <c r="C60" s="1070">
        <v>0</v>
      </c>
      <c r="D60" s="1070">
        <v>0</v>
      </c>
      <c r="E60" s="1068">
        <v>0</v>
      </c>
      <c r="F60" s="1070">
        <v>0</v>
      </c>
      <c r="G60" s="1070">
        <v>0</v>
      </c>
      <c r="H60" s="1068">
        <v>0</v>
      </c>
      <c r="I60" s="1070">
        <v>0</v>
      </c>
      <c r="J60" s="1070">
        <v>0</v>
      </c>
      <c r="K60" s="1068">
        <v>0</v>
      </c>
      <c r="L60" s="1070">
        <v>0</v>
      </c>
      <c r="M60" s="1070">
        <v>0</v>
      </c>
      <c r="N60" s="1068">
        <v>6868.694</v>
      </c>
      <c r="O60" s="1070">
        <v>0</v>
      </c>
      <c r="P60" s="1070">
        <v>6868.694</v>
      </c>
      <c r="Q60" s="1068">
        <v>0</v>
      </c>
      <c r="R60" s="1070">
        <v>0</v>
      </c>
      <c r="S60" s="1070">
        <v>0</v>
      </c>
      <c r="T60" s="1068">
        <v>0</v>
      </c>
      <c r="U60" s="1070">
        <v>0</v>
      </c>
      <c r="V60" s="1070">
        <v>0</v>
      </c>
      <c r="W60" s="1068">
        <v>0</v>
      </c>
      <c r="X60" s="1070">
        <v>0</v>
      </c>
      <c r="Y60" s="1070">
        <v>0</v>
      </c>
      <c r="Z60" s="1068">
        <v>0</v>
      </c>
      <c r="AA60" s="1070">
        <v>0</v>
      </c>
      <c r="AB60" s="1070">
        <v>0</v>
      </c>
      <c r="AC60" s="1068">
        <v>0</v>
      </c>
      <c r="AD60" s="1070">
        <v>0</v>
      </c>
      <c r="AE60" s="1070">
        <v>0</v>
      </c>
      <c r="AF60" s="1068">
        <v>6868.694</v>
      </c>
      <c r="AG60" s="1070">
        <v>0</v>
      </c>
      <c r="AH60" s="1071">
        <v>6868.694</v>
      </c>
      <c r="AI60" s="1066"/>
      <c r="AJ60" s="1066"/>
    </row>
    <row r="61" spans="1:36" s="1061" customFormat="1" ht="15">
      <c r="A61" s="1067" t="s">
        <v>980</v>
      </c>
      <c r="B61" s="1068">
        <v>481821.824</v>
      </c>
      <c r="C61" s="1070">
        <v>0</v>
      </c>
      <c r="D61" s="1070">
        <v>481821.824</v>
      </c>
      <c r="E61" s="1068">
        <v>0</v>
      </c>
      <c r="F61" s="1070">
        <v>0</v>
      </c>
      <c r="G61" s="1070">
        <v>0</v>
      </c>
      <c r="H61" s="1068">
        <v>0</v>
      </c>
      <c r="I61" s="1070">
        <v>0</v>
      </c>
      <c r="J61" s="1070">
        <v>0</v>
      </c>
      <c r="K61" s="1068">
        <v>37355.456</v>
      </c>
      <c r="L61" s="1070">
        <v>0</v>
      </c>
      <c r="M61" s="1070">
        <v>37355.456</v>
      </c>
      <c r="N61" s="1068">
        <v>0</v>
      </c>
      <c r="O61" s="1070">
        <v>0</v>
      </c>
      <c r="P61" s="1070">
        <v>0</v>
      </c>
      <c r="Q61" s="1068">
        <v>0</v>
      </c>
      <c r="R61" s="1070">
        <v>0</v>
      </c>
      <c r="S61" s="1070">
        <v>0</v>
      </c>
      <c r="T61" s="1068">
        <v>0</v>
      </c>
      <c r="U61" s="1070">
        <v>0</v>
      </c>
      <c r="V61" s="1070">
        <v>0</v>
      </c>
      <c r="W61" s="1068">
        <v>0</v>
      </c>
      <c r="X61" s="1070">
        <v>0</v>
      </c>
      <c r="Y61" s="1070">
        <v>0</v>
      </c>
      <c r="Z61" s="1068">
        <v>0</v>
      </c>
      <c r="AA61" s="1070">
        <v>0</v>
      </c>
      <c r="AB61" s="1070">
        <v>0</v>
      </c>
      <c r="AC61" s="1068">
        <v>0</v>
      </c>
      <c r="AD61" s="1070">
        <v>0</v>
      </c>
      <c r="AE61" s="1070">
        <v>0</v>
      </c>
      <c r="AF61" s="1068">
        <v>519177.28</v>
      </c>
      <c r="AG61" s="1070">
        <v>0</v>
      </c>
      <c r="AH61" s="1071">
        <v>519177.28</v>
      </c>
      <c r="AI61" s="1066"/>
      <c r="AJ61" s="1066"/>
    </row>
    <row r="62" spans="1:36" s="1061" customFormat="1" ht="15">
      <c r="A62" s="1072" t="s">
        <v>981</v>
      </c>
      <c r="B62" s="1073">
        <v>0</v>
      </c>
      <c r="C62" s="1074">
        <v>168.38320274240942</v>
      </c>
      <c r="D62" s="1075">
        <v>687.677</v>
      </c>
      <c r="E62" s="1073">
        <v>0</v>
      </c>
      <c r="F62" s="1074">
        <v>0</v>
      </c>
      <c r="G62" s="1075">
        <v>0</v>
      </c>
      <c r="H62" s="1073">
        <v>182.872</v>
      </c>
      <c r="I62" s="1074">
        <v>165.42507345739472</v>
      </c>
      <c r="J62" s="1075">
        <v>858.468</v>
      </c>
      <c r="K62" s="1073">
        <v>183320.174</v>
      </c>
      <c r="L62" s="1074">
        <v>26.86851126346719</v>
      </c>
      <c r="M62" s="1075">
        <v>183429.905</v>
      </c>
      <c r="N62" s="1073">
        <v>0</v>
      </c>
      <c r="O62" s="1074">
        <v>0</v>
      </c>
      <c r="P62" s="1075">
        <v>0</v>
      </c>
      <c r="Q62" s="1073">
        <v>0</v>
      </c>
      <c r="R62" s="1074">
        <v>0</v>
      </c>
      <c r="S62" s="1075">
        <v>0</v>
      </c>
      <c r="T62" s="1073">
        <v>0</v>
      </c>
      <c r="U62" s="1074">
        <v>0</v>
      </c>
      <c r="V62" s="1075">
        <v>0</v>
      </c>
      <c r="W62" s="1073">
        <v>0</v>
      </c>
      <c r="X62" s="1074">
        <v>0</v>
      </c>
      <c r="Y62" s="1075">
        <v>0</v>
      </c>
      <c r="Z62" s="1073">
        <v>0</v>
      </c>
      <c r="AA62" s="1074">
        <v>0</v>
      </c>
      <c r="AB62" s="1075">
        <v>0</v>
      </c>
      <c r="AC62" s="1073">
        <v>26666.499</v>
      </c>
      <c r="AD62" s="1074">
        <v>0</v>
      </c>
      <c r="AE62" s="1075">
        <v>26666.499</v>
      </c>
      <c r="AF62" s="1073">
        <v>210169.546</v>
      </c>
      <c r="AG62" s="1074">
        <v>360.6767874632713</v>
      </c>
      <c r="AH62" s="1075">
        <v>211642.55</v>
      </c>
      <c r="AI62" s="1066"/>
      <c r="AJ62" s="1066"/>
    </row>
    <row r="63" spans="1:36" s="1061" customFormat="1" ht="15">
      <c r="A63" s="1067" t="s">
        <v>397</v>
      </c>
      <c r="B63" s="1076">
        <v>0</v>
      </c>
      <c r="C63" s="1070">
        <v>0</v>
      </c>
      <c r="D63" s="1069">
        <v>0</v>
      </c>
      <c r="E63" s="1076">
        <v>0</v>
      </c>
      <c r="F63" s="1070">
        <v>0</v>
      </c>
      <c r="G63" s="1069">
        <v>0</v>
      </c>
      <c r="H63" s="1076">
        <v>59.133</v>
      </c>
      <c r="I63" s="1070">
        <v>0</v>
      </c>
      <c r="J63" s="1069">
        <v>59.133</v>
      </c>
      <c r="K63" s="1076">
        <v>0</v>
      </c>
      <c r="L63" s="1070">
        <v>0</v>
      </c>
      <c r="M63" s="1069">
        <v>0</v>
      </c>
      <c r="N63" s="1076">
        <v>0</v>
      </c>
      <c r="O63" s="1070">
        <v>0</v>
      </c>
      <c r="P63" s="1069">
        <v>0</v>
      </c>
      <c r="Q63" s="1076">
        <v>0</v>
      </c>
      <c r="R63" s="1070">
        <v>0</v>
      </c>
      <c r="S63" s="1069">
        <v>0</v>
      </c>
      <c r="T63" s="1076">
        <v>0</v>
      </c>
      <c r="U63" s="1070">
        <v>0</v>
      </c>
      <c r="V63" s="1069">
        <v>0</v>
      </c>
      <c r="W63" s="1076">
        <v>0</v>
      </c>
      <c r="X63" s="1070">
        <v>0</v>
      </c>
      <c r="Y63" s="1069">
        <v>0</v>
      </c>
      <c r="Z63" s="1076">
        <v>0</v>
      </c>
      <c r="AA63" s="1070">
        <v>0</v>
      </c>
      <c r="AB63" s="1069">
        <v>0</v>
      </c>
      <c r="AC63" s="1076">
        <v>2831.538</v>
      </c>
      <c r="AD63" s="1070">
        <v>0</v>
      </c>
      <c r="AE63" s="1069">
        <v>2831.538</v>
      </c>
      <c r="AF63" s="1076">
        <v>2890.672</v>
      </c>
      <c r="AG63" s="1070">
        <v>0</v>
      </c>
      <c r="AH63" s="1077">
        <v>2890.672</v>
      </c>
      <c r="AI63" s="1066"/>
      <c r="AJ63" s="1066"/>
    </row>
    <row r="64" spans="1:36" s="1061" customFormat="1" ht="15">
      <c r="A64" s="1067" t="s">
        <v>638</v>
      </c>
      <c r="B64" s="1068">
        <v>0</v>
      </c>
      <c r="C64" s="1070">
        <v>168.38320274240942</v>
      </c>
      <c r="D64" s="1070">
        <v>687.677</v>
      </c>
      <c r="E64" s="1068">
        <v>0</v>
      </c>
      <c r="F64" s="1070">
        <v>0</v>
      </c>
      <c r="G64" s="1070">
        <v>0</v>
      </c>
      <c r="H64" s="1068">
        <v>120.603</v>
      </c>
      <c r="I64" s="1070">
        <v>139.85406464250735</v>
      </c>
      <c r="J64" s="1070">
        <v>691.768</v>
      </c>
      <c r="K64" s="1068">
        <v>183320.174</v>
      </c>
      <c r="L64" s="1070">
        <v>26.86851126346719</v>
      </c>
      <c r="M64" s="1070">
        <v>183429.905</v>
      </c>
      <c r="N64" s="1068">
        <v>0</v>
      </c>
      <c r="O64" s="1070">
        <v>0</v>
      </c>
      <c r="P64" s="1070">
        <v>0</v>
      </c>
      <c r="Q64" s="1068">
        <v>0</v>
      </c>
      <c r="R64" s="1070">
        <v>0</v>
      </c>
      <c r="S64" s="1070">
        <v>0</v>
      </c>
      <c r="T64" s="1068">
        <v>0</v>
      </c>
      <c r="U64" s="1070">
        <v>0</v>
      </c>
      <c r="V64" s="1070">
        <v>0</v>
      </c>
      <c r="W64" s="1068">
        <v>0</v>
      </c>
      <c r="X64" s="1070">
        <v>0</v>
      </c>
      <c r="Y64" s="1070">
        <v>0</v>
      </c>
      <c r="Z64" s="1068">
        <v>0</v>
      </c>
      <c r="AA64" s="1070">
        <v>0</v>
      </c>
      <c r="AB64" s="1070">
        <v>0</v>
      </c>
      <c r="AC64" s="1068">
        <v>23834.96</v>
      </c>
      <c r="AD64" s="1070">
        <v>0</v>
      </c>
      <c r="AE64" s="1070">
        <v>23834.96</v>
      </c>
      <c r="AF64" s="1068">
        <v>207275.739</v>
      </c>
      <c r="AG64" s="1070">
        <v>335.10602350636634</v>
      </c>
      <c r="AH64" s="1071">
        <v>208644.312</v>
      </c>
      <c r="AI64" s="1066"/>
      <c r="AJ64" s="1066"/>
    </row>
    <row r="65" spans="1:36" s="1061" customFormat="1" ht="15">
      <c r="A65" s="1078" t="s">
        <v>982</v>
      </c>
      <c r="B65" s="1079">
        <v>0</v>
      </c>
      <c r="C65" s="1070">
        <v>0</v>
      </c>
      <c r="D65" s="1080">
        <v>0</v>
      </c>
      <c r="E65" s="1079">
        <v>0</v>
      </c>
      <c r="F65" s="1070">
        <v>0</v>
      </c>
      <c r="G65" s="1080">
        <v>0</v>
      </c>
      <c r="H65" s="1079">
        <v>3.134</v>
      </c>
      <c r="I65" s="1070">
        <v>25.570763956904997</v>
      </c>
      <c r="J65" s="1080">
        <v>107.566</v>
      </c>
      <c r="K65" s="1079">
        <v>0</v>
      </c>
      <c r="L65" s="1070">
        <v>0</v>
      </c>
      <c r="M65" s="1080">
        <v>0</v>
      </c>
      <c r="N65" s="1079">
        <v>0</v>
      </c>
      <c r="O65" s="1070">
        <v>0</v>
      </c>
      <c r="P65" s="1080">
        <v>0</v>
      </c>
      <c r="Q65" s="1079">
        <v>0</v>
      </c>
      <c r="R65" s="1070">
        <v>0</v>
      </c>
      <c r="S65" s="1080">
        <v>0</v>
      </c>
      <c r="T65" s="1079">
        <v>0</v>
      </c>
      <c r="U65" s="1070">
        <v>0</v>
      </c>
      <c r="V65" s="1080">
        <v>0</v>
      </c>
      <c r="W65" s="1079">
        <v>0</v>
      </c>
      <c r="X65" s="1070">
        <v>0</v>
      </c>
      <c r="Y65" s="1080">
        <v>0</v>
      </c>
      <c r="Z65" s="1079">
        <v>0</v>
      </c>
      <c r="AA65" s="1070">
        <v>0</v>
      </c>
      <c r="AB65" s="1080">
        <v>0</v>
      </c>
      <c r="AC65" s="1079">
        <v>0</v>
      </c>
      <c r="AD65" s="1070">
        <v>0</v>
      </c>
      <c r="AE65" s="1080">
        <v>0</v>
      </c>
      <c r="AF65" s="1079">
        <v>3.134</v>
      </c>
      <c r="AG65" s="1070">
        <v>25.570763956904997</v>
      </c>
      <c r="AH65" s="1081">
        <v>107.566</v>
      </c>
      <c r="AI65" s="1066"/>
      <c r="AJ65" s="1066"/>
    </row>
    <row r="66" spans="1:36" s="1061" customFormat="1" ht="15">
      <c r="A66" s="1062" t="s">
        <v>983</v>
      </c>
      <c r="B66" s="1073">
        <v>2374179.325</v>
      </c>
      <c r="C66" s="1074">
        <v>281.2431439764936</v>
      </c>
      <c r="D66" s="1075">
        <v>2375327.924</v>
      </c>
      <c r="E66" s="1073">
        <v>2824933.855</v>
      </c>
      <c r="F66" s="1074">
        <v>0</v>
      </c>
      <c r="G66" s="1075">
        <v>2824933.857</v>
      </c>
      <c r="H66" s="1073">
        <v>2021638.586</v>
      </c>
      <c r="I66" s="1074">
        <v>190.0031831537708</v>
      </c>
      <c r="J66" s="1075">
        <v>2022414.562</v>
      </c>
      <c r="K66" s="1073">
        <v>906434.127</v>
      </c>
      <c r="L66" s="1074">
        <v>26.86851126346719</v>
      </c>
      <c r="M66" s="1075">
        <v>906543.86</v>
      </c>
      <c r="N66" s="1073">
        <v>255977.936</v>
      </c>
      <c r="O66" s="1074">
        <v>0</v>
      </c>
      <c r="P66" s="1075">
        <v>255977.937</v>
      </c>
      <c r="Q66" s="1073">
        <v>1195035.033</v>
      </c>
      <c r="R66" s="1074">
        <v>0</v>
      </c>
      <c r="S66" s="1075">
        <v>1195035.033</v>
      </c>
      <c r="T66" s="1073">
        <v>0</v>
      </c>
      <c r="U66" s="1074">
        <v>0</v>
      </c>
      <c r="V66" s="1075">
        <v>0</v>
      </c>
      <c r="W66" s="1073">
        <v>578640.661</v>
      </c>
      <c r="X66" s="1074">
        <v>108497.43413320275</v>
      </c>
      <c r="Y66" s="1075">
        <v>1021744.184</v>
      </c>
      <c r="Z66" s="1073">
        <v>580014.122</v>
      </c>
      <c r="AA66" s="1074">
        <v>979.2245347698336</v>
      </c>
      <c r="AB66" s="1075">
        <v>584013.277</v>
      </c>
      <c r="AC66" s="1073">
        <v>780194.4779999999</v>
      </c>
      <c r="AD66" s="1074">
        <v>7731.107737512244</v>
      </c>
      <c r="AE66" s="1075">
        <v>811768.325</v>
      </c>
      <c r="AF66" s="1073">
        <v>11517048.138</v>
      </c>
      <c r="AG66" s="1074">
        <v>117705.88197845251</v>
      </c>
      <c r="AH66" s="1075">
        <v>11997758.962</v>
      </c>
      <c r="AI66" s="1066"/>
      <c r="AJ66" s="1066"/>
    </row>
    <row r="67" spans="1:34" ht="13.5">
      <c r="A67" s="1082" t="s">
        <v>984</v>
      </c>
      <c r="B67" s="1083">
        <v>4.084</v>
      </c>
      <c r="C67" s="1084"/>
      <c r="D67" s="1085"/>
      <c r="E67" s="1085"/>
      <c r="F67" s="1084"/>
      <c r="G67" s="1085"/>
      <c r="H67" s="1085"/>
      <c r="I67" s="1084"/>
      <c r="J67" s="1085"/>
      <c r="K67" s="1085"/>
      <c r="L67" s="1084"/>
      <c r="M67" s="1085"/>
      <c r="N67" s="1085"/>
      <c r="O67" s="1084"/>
      <c r="P67" s="1085"/>
      <c r="Q67" s="1085"/>
      <c r="R67" s="1084"/>
      <c r="S67" s="1085"/>
      <c r="T67" s="1085"/>
      <c r="U67" s="1084"/>
      <c r="V67" s="1085"/>
      <c r="W67" s="1085"/>
      <c r="X67" s="1084"/>
      <c r="Y67" s="1085"/>
      <c r="Z67" s="1085"/>
      <c r="AA67" s="1084"/>
      <c r="AB67" s="1085"/>
      <c r="AC67" s="1085"/>
      <c r="AD67" s="1084"/>
      <c r="AE67" s="1085"/>
      <c r="AF67" s="1085"/>
      <c r="AG67" s="1084"/>
      <c r="AH67" s="1085"/>
    </row>
    <row r="68" spans="1:34" ht="13.5">
      <c r="A68" s="1084" t="s">
        <v>584</v>
      </c>
      <c r="B68" s="1084"/>
      <c r="C68" s="1084"/>
      <c r="D68" s="1085"/>
      <c r="E68" s="1084"/>
      <c r="F68" s="1084"/>
      <c r="G68" s="1085"/>
      <c r="H68" s="1084"/>
      <c r="I68" s="1084"/>
      <c r="J68" s="1085"/>
      <c r="K68" s="1084"/>
      <c r="L68" s="1084"/>
      <c r="M68" s="1085"/>
      <c r="N68" s="1084"/>
      <c r="O68" s="1084"/>
      <c r="P68" s="1085"/>
      <c r="Q68" s="1084"/>
      <c r="R68" s="1084"/>
      <c r="S68" s="1085"/>
      <c r="T68" s="1084"/>
      <c r="U68" s="1084"/>
      <c r="V68" s="1085"/>
      <c r="W68" s="1084"/>
      <c r="X68" s="1084"/>
      <c r="Y68" s="1085"/>
      <c r="Z68" s="1084"/>
      <c r="AA68" s="1084"/>
      <c r="AB68" s="1085"/>
      <c r="AC68" s="1084"/>
      <c r="AD68" s="1084"/>
      <c r="AE68" s="1085"/>
      <c r="AF68" s="1084"/>
      <c r="AG68" s="1084"/>
      <c r="AH68" s="1085"/>
    </row>
    <row r="69" ht="15">
      <c r="A69" s="1029" t="s">
        <v>400</v>
      </c>
    </row>
  </sheetData>
  <mergeCells count="13">
    <mergeCell ref="W5:Y5"/>
    <mergeCell ref="Z5:AB5"/>
    <mergeCell ref="AC5:AE5"/>
    <mergeCell ref="AF5:AH5"/>
    <mergeCell ref="A1:D1"/>
    <mergeCell ref="Q3:T3"/>
    <mergeCell ref="B5:D5"/>
    <mergeCell ref="E5:G5"/>
    <mergeCell ref="H5:J5"/>
    <mergeCell ref="K5:M5"/>
    <mergeCell ref="N5:P5"/>
    <mergeCell ref="Q5:S5"/>
    <mergeCell ref="T5:V5"/>
  </mergeCells>
  <hyperlinks>
    <hyperlink ref="A1:D1" location="Índice!A1" display="Volver al Índice"/>
  </hyperlinks>
  <printOptions horizontalCentered="1"/>
  <pageMargins left="0.6299212598425197" right="0.7874015748031497" top="0.984251968503937" bottom="0.984251968503937" header="0" footer="0"/>
  <pageSetup fitToWidth="5" horizontalDpi="600" verticalDpi="600" orientation="portrait" paperSize="9" scale="75" r:id="rId1"/>
  <headerFooter alignWithMargins="0">
    <oddHeader>&amp;CPágina &amp;P</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3"/>
  <sheetViews>
    <sheetView showGridLines="0" workbookViewId="0" topLeftCell="A1"/>
  </sheetViews>
  <sheetFormatPr defaultColWidth="10.8515625" defaultRowHeight="15"/>
  <cols>
    <col min="1" max="1" width="29.28125" style="559" customWidth="1"/>
    <col min="2" max="2" width="9.140625" style="5" bestFit="1" customWidth="1"/>
    <col min="3" max="6" width="7.8515625" style="5" bestFit="1" customWidth="1"/>
    <col min="7" max="7" width="7.421875" style="5" bestFit="1" customWidth="1"/>
    <col min="8" max="8" width="9.140625" style="5" bestFit="1" customWidth="1"/>
    <col min="9" max="11" width="9.140625" style="5" customWidth="1"/>
    <col min="12" max="12" width="7.8515625" style="5" bestFit="1" customWidth="1"/>
    <col min="13" max="13" width="10.8515625" style="5" customWidth="1"/>
    <col min="14" max="14" width="14.57421875" style="5" bestFit="1" customWidth="1"/>
    <col min="15" max="15" width="19.7109375" style="5" bestFit="1" customWidth="1"/>
    <col min="16" max="16384" width="10.8515625" style="5" customWidth="1"/>
  </cols>
  <sheetData>
    <row r="1" ht="18" customHeight="1">
      <c r="A1" s="1207" t="s">
        <v>1053</v>
      </c>
    </row>
    <row r="2" spans="1:12" ht="42.75" customHeight="1">
      <c r="A2" s="1388" t="s">
        <v>948</v>
      </c>
      <c r="B2" s="1388"/>
      <c r="C2" s="1388"/>
      <c r="D2" s="1388"/>
      <c r="E2" s="1388"/>
      <c r="F2" s="1388"/>
      <c r="G2" s="1388"/>
      <c r="H2" s="1388"/>
      <c r="I2" s="1388"/>
      <c r="J2" s="1388"/>
      <c r="K2" s="1388"/>
      <c r="L2" s="1388"/>
    </row>
    <row r="3" spans="1:12" ht="18.75">
      <c r="A3" s="1389">
        <v>44439</v>
      </c>
      <c r="B3" s="1389"/>
      <c r="C3" s="1389"/>
      <c r="D3" s="1389"/>
      <c r="E3" s="1389"/>
      <c r="F3" s="1389"/>
      <c r="G3" s="1389"/>
      <c r="H3" s="1389"/>
      <c r="I3" s="1389"/>
      <c r="J3" s="1389"/>
      <c r="K3" s="1389"/>
      <c r="L3" s="1389"/>
    </row>
    <row r="4" spans="1:12" ht="16.5">
      <c r="A4" s="1341" t="s">
        <v>65</v>
      </c>
      <c r="B4" s="1341"/>
      <c r="C4" s="1341"/>
      <c r="D4" s="1341"/>
      <c r="E4" s="1341"/>
      <c r="F4" s="1341"/>
      <c r="G4" s="1341"/>
      <c r="H4" s="1341"/>
      <c r="I4" s="1341"/>
      <c r="J4" s="1341"/>
      <c r="K4" s="1341"/>
      <c r="L4" s="1341"/>
    </row>
    <row r="5" spans="1:12" s="562" customFormat="1" ht="9" customHeight="1" thickBot="1">
      <c r="A5" s="560"/>
      <c r="B5" s="561"/>
      <c r="C5" s="561"/>
      <c r="D5" s="561"/>
      <c r="E5" s="561"/>
      <c r="F5" s="561"/>
      <c r="G5" s="561"/>
      <c r="H5" s="561"/>
      <c r="I5" s="561"/>
      <c r="J5" s="561"/>
      <c r="K5" s="561"/>
      <c r="L5" s="561"/>
    </row>
    <row r="6" spans="1:12" ht="96.75" customHeight="1">
      <c r="A6" s="162" t="s">
        <v>622</v>
      </c>
      <c r="B6" s="563" t="s">
        <v>28</v>
      </c>
      <c r="C6" s="564" t="s">
        <v>29</v>
      </c>
      <c r="D6" s="564" t="s">
        <v>30</v>
      </c>
      <c r="E6" s="564" t="s">
        <v>31</v>
      </c>
      <c r="F6" s="564" t="s">
        <v>32</v>
      </c>
      <c r="G6" s="564" t="s">
        <v>33</v>
      </c>
      <c r="H6" s="564" t="s">
        <v>34</v>
      </c>
      <c r="I6" s="564" t="s">
        <v>35</v>
      </c>
      <c r="J6" s="564" t="s">
        <v>36</v>
      </c>
      <c r="K6" s="564" t="s">
        <v>37</v>
      </c>
      <c r="L6" s="565" t="s">
        <v>38</v>
      </c>
    </row>
    <row r="7" spans="1:14" ht="13.5">
      <c r="A7" s="566" t="s">
        <v>623</v>
      </c>
      <c r="B7" s="1020" t="s">
        <v>39</v>
      </c>
      <c r="C7" s="1021" t="s">
        <v>39</v>
      </c>
      <c r="D7" s="1021" t="s">
        <v>39</v>
      </c>
      <c r="E7" s="1021" t="s">
        <v>39</v>
      </c>
      <c r="F7" s="1021" t="s">
        <v>39</v>
      </c>
      <c r="G7" s="1021" t="s">
        <v>39</v>
      </c>
      <c r="H7" s="1021" t="s">
        <v>39</v>
      </c>
      <c r="I7" s="1021" t="s">
        <v>39</v>
      </c>
      <c r="J7" s="1021" t="s">
        <v>39</v>
      </c>
      <c r="K7" s="1021" t="s">
        <v>39</v>
      </c>
      <c r="L7" s="1021" t="s">
        <v>39</v>
      </c>
      <c r="N7" s="1022"/>
    </row>
    <row r="8" spans="1:12" ht="13.5">
      <c r="A8" s="569" t="s">
        <v>624</v>
      </c>
      <c r="B8" s="1023" t="s">
        <v>39</v>
      </c>
      <c r="C8" s="516" t="s">
        <v>39</v>
      </c>
      <c r="D8" s="516" t="s">
        <v>39</v>
      </c>
      <c r="E8" s="516" t="s">
        <v>39</v>
      </c>
      <c r="F8" s="516" t="s">
        <v>39</v>
      </c>
      <c r="G8" s="516" t="s">
        <v>39</v>
      </c>
      <c r="H8" s="516" t="s">
        <v>39</v>
      </c>
      <c r="I8" s="516" t="s">
        <v>39</v>
      </c>
      <c r="J8" s="516" t="s">
        <v>39</v>
      </c>
      <c r="K8" s="516" t="s">
        <v>39</v>
      </c>
      <c r="L8" s="516" t="s">
        <v>39</v>
      </c>
    </row>
    <row r="9" spans="1:12" ht="13.5">
      <c r="A9" s="569" t="s">
        <v>393</v>
      </c>
      <c r="B9" s="1023" t="s">
        <v>39</v>
      </c>
      <c r="C9" s="516" t="s">
        <v>39</v>
      </c>
      <c r="D9" s="516" t="s">
        <v>39</v>
      </c>
      <c r="E9" s="516" t="s">
        <v>39</v>
      </c>
      <c r="F9" s="516" t="s">
        <v>39</v>
      </c>
      <c r="G9" s="516" t="s">
        <v>39</v>
      </c>
      <c r="H9" s="516" t="s">
        <v>39</v>
      </c>
      <c r="I9" s="516" t="s">
        <v>39</v>
      </c>
      <c r="J9" s="516" t="s">
        <v>39</v>
      </c>
      <c r="K9" s="516" t="s">
        <v>39</v>
      </c>
      <c r="L9" s="516" t="s">
        <v>39</v>
      </c>
    </row>
    <row r="10" spans="1:12" ht="13.5">
      <c r="A10" s="569" t="s">
        <v>397</v>
      </c>
      <c r="B10" s="1023" t="s">
        <v>39</v>
      </c>
      <c r="C10" s="516" t="s">
        <v>39</v>
      </c>
      <c r="D10" s="516" t="s">
        <v>39</v>
      </c>
      <c r="E10" s="516" t="s">
        <v>39</v>
      </c>
      <c r="F10" s="516" t="s">
        <v>39</v>
      </c>
      <c r="G10" s="516" t="s">
        <v>39</v>
      </c>
      <c r="H10" s="516" t="s">
        <v>39</v>
      </c>
      <c r="I10" s="516" t="s">
        <v>39</v>
      </c>
      <c r="J10" s="516" t="s">
        <v>39</v>
      </c>
      <c r="K10" s="516" t="s">
        <v>39</v>
      </c>
      <c r="L10" s="516" t="s">
        <v>39</v>
      </c>
    </row>
    <row r="11" spans="1:12" ht="13.5">
      <c r="A11" s="569" t="s">
        <v>625</v>
      </c>
      <c r="B11" s="1023" t="s">
        <v>39</v>
      </c>
      <c r="C11" s="516" t="s">
        <v>39</v>
      </c>
      <c r="D11" s="516" t="s">
        <v>39</v>
      </c>
      <c r="E11" s="516" t="s">
        <v>39</v>
      </c>
      <c r="F11" s="516" t="s">
        <v>39</v>
      </c>
      <c r="G11" s="516" t="s">
        <v>39</v>
      </c>
      <c r="H11" s="516" t="s">
        <v>39</v>
      </c>
      <c r="I11" s="516" t="s">
        <v>39</v>
      </c>
      <c r="J11" s="516" t="s">
        <v>39</v>
      </c>
      <c r="K11" s="516" t="s">
        <v>39</v>
      </c>
      <c r="L11" s="516" t="s">
        <v>39</v>
      </c>
    </row>
    <row r="12" spans="1:15" ht="13.5">
      <c r="A12" s="569" t="s">
        <v>626</v>
      </c>
      <c r="B12" s="1023" t="s">
        <v>39</v>
      </c>
      <c r="C12" s="516" t="s">
        <v>39</v>
      </c>
      <c r="D12" s="516" t="s">
        <v>39</v>
      </c>
      <c r="E12" s="516" t="s">
        <v>39</v>
      </c>
      <c r="F12" s="516" t="s">
        <v>39</v>
      </c>
      <c r="G12" s="516" t="s">
        <v>39</v>
      </c>
      <c r="H12" s="516" t="s">
        <v>39</v>
      </c>
      <c r="I12" s="516" t="s">
        <v>39</v>
      </c>
      <c r="J12" s="516" t="s">
        <v>39</v>
      </c>
      <c r="K12" s="516" t="s">
        <v>39</v>
      </c>
      <c r="L12" s="516" t="s">
        <v>39</v>
      </c>
      <c r="O12" s="1024"/>
    </row>
    <row r="13" spans="1:12" ht="13.5">
      <c r="A13" s="569" t="s">
        <v>627</v>
      </c>
      <c r="B13" s="1023" t="s">
        <v>39</v>
      </c>
      <c r="C13" s="516" t="s">
        <v>39</v>
      </c>
      <c r="D13" s="516" t="s">
        <v>39</v>
      </c>
      <c r="E13" s="516" t="s">
        <v>39</v>
      </c>
      <c r="F13" s="516" t="s">
        <v>39</v>
      </c>
      <c r="G13" s="516" t="s">
        <v>39</v>
      </c>
      <c r="H13" s="516" t="s">
        <v>39</v>
      </c>
      <c r="I13" s="516" t="s">
        <v>39</v>
      </c>
      <c r="J13" s="516" t="s">
        <v>39</v>
      </c>
      <c r="K13" s="516" t="s">
        <v>39</v>
      </c>
      <c r="L13" s="516" t="s">
        <v>39</v>
      </c>
    </row>
    <row r="14" spans="1:12" ht="13.5" hidden="1">
      <c r="A14" s="569" t="s">
        <v>628</v>
      </c>
      <c r="B14" s="1023" t="s">
        <v>39</v>
      </c>
      <c r="C14" s="516" t="s">
        <v>39</v>
      </c>
      <c r="D14" s="516" t="s">
        <v>39</v>
      </c>
      <c r="E14" s="516" t="s">
        <v>39</v>
      </c>
      <c r="F14" s="516" t="s">
        <v>39</v>
      </c>
      <c r="G14" s="516" t="s">
        <v>39</v>
      </c>
      <c r="H14" s="516" t="s">
        <v>39</v>
      </c>
      <c r="I14" s="516" t="s">
        <v>39</v>
      </c>
      <c r="J14" s="516" t="s">
        <v>39</v>
      </c>
      <c r="K14" s="516" t="s">
        <v>39</v>
      </c>
      <c r="L14" s="516" t="s">
        <v>39</v>
      </c>
    </row>
    <row r="15" spans="1:12" ht="3" customHeight="1">
      <c r="A15" s="569"/>
      <c r="B15" s="1023" t="s">
        <v>39</v>
      </c>
      <c r="C15" s="516" t="s">
        <v>39</v>
      </c>
      <c r="D15" s="516" t="s">
        <v>39</v>
      </c>
      <c r="E15" s="516" t="s">
        <v>39</v>
      </c>
      <c r="F15" s="516" t="s">
        <v>39</v>
      </c>
      <c r="G15" s="516" t="s">
        <v>39</v>
      </c>
      <c r="H15" s="516" t="s">
        <v>39</v>
      </c>
      <c r="I15" s="516" t="s">
        <v>39</v>
      </c>
      <c r="J15" s="516" t="s">
        <v>39</v>
      </c>
      <c r="K15" s="516" t="s">
        <v>39</v>
      </c>
      <c r="L15" s="516" t="s">
        <v>39</v>
      </c>
    </row>
    <row r="16" spans="1:12" ht="13.5">
      <c r="A16" s="566" t="s">
        <v>629</v>
      </c>
      <c r="B16" s="1020" t="s">
        <v>39</v>
      </c>
      <c r="C16" s="1021" t="s">
        <v>39</v>
      </c>
      <c r="D16" s="1021" t="s">
        <v>39</v>
      </c>
      <c r="E16" s="1021" t="s">
        <v>39</v>
      </c>
      <c r="F16" s="1021" t="s">
        <v>39</v>
      </c>
      <c r="G16" s="1021" t="s">
        <v>39</v>
      </c>
      <c r="H16" s="1021" t="s">
        <v>39</v>
      </c>
      <c r="I16" s="1021">
        <v>2.2721378575032003</v>
      </c>
      <c r="J16" s="1021" t="s">
        <v>39</v>
      </c>
      <c r="K16" s="1021" t="s">
        <v>39</v>
      </c>
      <c r="L16" s="1021">
        <v>2.2721378575032003</v>
      </c>
    </row>
    <row r="17" spans="1:12" ht="13.5">
      <c r="A17" s="569" t="s">
        <v>624</v>
      </c>
      <c r="B17" s="1023" t="s">
        <v>39</v>
      </c>
      <c r="C17" s="516" t="s">
        <v>39</v>
      </c>
      <c r="D17" s="516" t="s">
        <v>39</v>
      </c>
      <c r="E17" s="516" t="s">
        <v>39</v>
      </c>
      <c r="F17" s="516" t="s">
        <v>39</v>
      </c>
      <c r="G17" s="516" t="s">
        <v>39</v>
      </c>
      <c r="H17" s="516" t="s">
        <v>39</v>
      </c>
      <c r="I17" s="516" t="s">
        <v>39</v>
      </c>
      <c r="J17" s="516" t="s">
        <v>39</v>
      </c>
      <c r="K17" s="516" t="s">
        <v>39</v>
      </c>
      <c r="L17" s="516" t="s">
        <v>39</v>
      </c>
    </row>
    <row r="18" spans="1:12" ht="13.5">
      <c r="A18" s="569" t="s">
        <v>393</v>
      </c>
      <c r="B18" s="1023" t="s">
        <v>39</v>
      </c>
      <c r="C18" s="516" t="s">
        <v>39</v>
      </c>
      <c r="D18" s="516" t="s">
        <v>39</v>
      </c>
      <c r="E18" s="516" t="s">
        <v>39</v>
      </c>
      <c r="F18" s="516" t="s">
        <v>39</v>
      </c>
      <c r="G18" s="516" t="s">
        <v>39</v>
      </c>
      <c r="H18" s="516" t="s">
        <v>39</v>
      </c>
      <c r="I18" s="516" t="s">
        <v>39</v>
      </c>
      <c r="J18" s="516" t="s">
        <v>39</v>
      </c>
      <c r="K18" s="516" t="s">
        <v>39</v>
      </c>
      <c r="L18" s="516" t="s">
        <v>39</v>
      </c>
    </row>
    <row r="19" spans="1:12" ht="13.5">
      <c r="A19" s="569" t="s">
        <v>397</v>
      </c>
      <c r="B19" s="1023" t="s">
        <v>39</v>
      </c>
      <c r="C19" s="516" t="s">
        <v>39</v>
      </c>
      <c r="D19" s="516" t="s">
        <v>39</v>
      </c>
      <c r="E19" s="516" t="s">
        <v>39</v>
      </c>
      <c r="F19" s="516" t="s">
        <v>39</v>
      </c>
      <c r="G19" s="516" t="s">
        <v>39</v>
      </c>
      <c r="H19" s="516" t="s">
        <v>39</v>
      </c>
      <c r="I19" s="516">
        <v>4.942010486313565</v>
      </c>
      <c r="J19" s="516" t="s">
        <v>39</v>
      </c>
      <c r="K19" s="516" t="s">
        <v>39</v>
      </c>
      <c r="L19" s="516">
        <v>4.942010486313565</v>
      </c>
    </row>
    <row r="20" spans="1:12" ht="13.5">
      <c r="A20" s="569" t="s">
        <v>625</v>
      </c>
      <c r="B20" s="1023" t="s">
        <v>39</v>
      </c>
      <c r="C20" s="516" t="s">
        <v>39</v>
      </c>
      <c r="D20" s="516" t="s">
        <v>39</v>
      </c>
      <c r="E20" s="516" t="s">
        <v>39</v>
      </c>
      <c r="F20" s="516" t="s">
        <v>39</v>
      </c>
      <c r="G20" s="516" t="s">
        <v>39</v>
      </c>
      <c r="H20" s="516" t="s">
        <v>39</v>
      </c>
      <c r="I20" s="516" t="s">
        <v>39</v>
      </c>
      <c r="J20" s="516" t="s">
        <v>39</v>
      </c>
      <c r="K20" s="516" t="s">
        <v>39</v>
      </c>
      <c r="L20" s="516" t="s">
        <v>39</v>
      </c>
    </row>
    <row r="21" spans="1:12" ht="13.5">
      <c r="A21" s="569" t="s">
        <v>626</v>
      </c>
      <c r="B21" s="1023" t="s">
        <v>39</v>
      </c>
      <c r="C21" s="516" t="s">
        <v>39</v>
      </c>
      <c r="D21" s="516" t="s">
        <v>39</v>
      </c>
      <c r="E21" s="516" t="s">
        <v>39</v>
      </c>
      <c r="F21" s="516" t="s">
        <v>39</v>
      </c>
      <c r="G21" s="516" t="s">
        <v>39</v>
      </c>
      <c r="H21" s="516" t="s">
        <v>39</v>
      </c>
      <c r="I21" s="516" t="s">
        <v>39</v>
      </c>
      <c r="J21" s="516" t="s">
        <v>39</v>
      </c>
      <c r="K21" s="516" t="s">
        <v>39</v>
      </c>
      <c r="L21" s="516" t="s">
        <v>39</v>
      </c>
    </row>
    <row r="22" spans="1:12" ht="13.5">
      <c r="A22" s="569" t="s">
        <v>627</v>
      </c>
      <c r="B22" s="1023" t="s">
        <v>39</v>
      </c>
      <c r="C22" s="516" t="s">
        <v>39</v>
      </c>
      <c r="D22" s="516" t="s">
        <v>39</v>
      </c>
      <c r="E22" s="516" t="s">
        <v>39</v>
      </c>
      <c r="F22" s="516" t="s">
        <v>39</v>
      </c>
      <c r="G22" s="516" t="s">
        <v>39</v>
      </c>
      <c r="H22" s="516" t="s">
        <v>39</v>
      </c>
      <c r="I22" s="516" t="s">
        <v>39</v>
      </c>
      <c r="J22" s="516" t="s">
        <v>39</v>
      </c>
      <c r="K22" s="516" t="s">
        <v>39</v>
      </c>
      <c r="L22" s="516" t="s">
        <v>39</v>
      </c>
    </row>
    <row r="23" spans="1:12" ht="13.5" hidden="1">
      <c r="A23" s="569" t="s">
        <v>628</v>
      </c>
      <c r="B23" s="1023" t="s">
        <v>39</v>
      </c>
      <c r="C23" s="516" t="s">
        <v>39</v>
      </c>
      <c r="D23" s="516" t="s">
        <v>39</v>
      </c>
      <c r="E23" s="516" t="s">
        <v>39</v>
      </c>
      <c r="F23" s="516" t="s">
        <v>39</v>
      </c>
      <c r="G23" s="516" t="s">
        <v>39</v>
      </c>
      <c r="H23" s="516" t="s">
        <v>39</v>
      </c>
      <c r="I23" s="516" t="s">
        <v>39</v>
      </c>
      <c r="J23" s="516" t="s">
        <v>39</v>
      </c>
      <c r="K23" s="516" t="s">
        <v>39</v>
      </c>
      <c r="L23" s="516" t="s">
        <v>39</v>
      </c>
    </row>
    <row r="24" spans="1:12" ht="2.25" customHeight="1">
      <c r="A24" s="569"/>
      <c r="B24" s="1023" t="s">
        <v>39</v>
      </c>
      <c r="C24" s="516" t="s">
        <v>39</v>
      </c>
      <c r="D24" s="516" t="s">
        <v>39</v>
      </c>
      <c r="E24" s="516" t="s">
        <v>39</v>
      </c>
      <c r="F24" s="516" t="s">
        <v>39</v>
      </c>
      <c r="G24" s="516" t="s">
        <v>39</v>
      </c>
      <c r="H24" s="516" t="s">
        <v>39</v>
      </c>
      <c r="I24" s="516" t="s">
        <v>39</v>
      </c>
      <c r="J24" s="516" t="s">
        <v>39</v>
      </c>
      <c r="K24" s="516" t="s">
        <v>39</v>
      </c>
      <c r="L24" s="516" t="s">
        <v>39</v>
      </c>
    </row>
    <row r="25" spans="1:12" ht="13.5">
      <c r="A25" s="566" t="s">
        <v>630</v>
      </c>
      <c r="B25" s="1020">
        <v>49.9014134741023</v>
      </c>
      <c r="C25" s="1021">
        <v>31.725973703271904</v>
      </c>
      <c r="D25" s="1021">
        <v>25.511351130056937</v>
      </c>
      <c r="E25" s="1021">
        <v>3.5913150738234414</v>
      </c>
      <c r="F25" s="1021">
        <v>8.45746188127143</v>
      </c>
      <c r="G25" s="1021">
        <v>45.927453909925454</v>
      </c>
      <c r="H25" s="1021" t="s">
        <v>39</v>
      </c>
      <c r="I25" s="1021">
        <v>10.241428693415802</v>
      </c>
      <c r="J25" s="1021">
        <v>5.544956888212347</v>
      </c>
      <c r="K25" s="1021">
        <v>7.633743355568558</v>
      </c>
      <c r="L25" s="1021">
        <v>12.088211596980498</v>
      </c>
    </row>
    <row r="26" spans="1:12" ht="13.5">
      <c r="A26" s="569" t="s">
        <v>624</v>
      </c>
      <c r="B26" s="1023">
        <v>50.73197927369508</v>
      </c>
      <c r="C26" s="516" t="s">
        <v>39</v>
      </c>
      <c r="D26" s="516" t="s">
        <v>39</v>
      </c>
      <c r="E26" s="516" t="s">
        <v>39</v>
      </c>
      <c r="F26" s="516" t="s">
        <v>39</v>
      </c>
      <c r="G26" s="516">
        <v>45.077444067921704</v>
      </c>
      <c r="H26" s="516" t="s">
        <v>39</v>
      </c>
      <c r="I26" s="516" t="s">
        <v>39</v>
      </c>
      <c r="J26" s="516" t="s">
        <v>39</v>
      </c>
      <c r="K26" s="516" t="s">
        <v>39</v>
      </c>
      <c r="L26" s="516">
        <v>46.57211200114285</v>
      </c>
    </row>
    <row r="27" spans="1:12" ht="13.5">
      <c r="A27" s="569" t="s">
        <v>393</v>
      </c>
      <c r="B27" s="1023" t="s">
        <v>39</v>
      </c>
      <c r="C27" s="516" t="s">
        <v>39</v>
      </c>
      <c r="D27" s="516" t="s">
        <v>39</v>
      </c>
      <c r="E27" s="516" t="s">
        <v>39</v>
      </c>
      <c r="F27" s="516" t="s">
        <v>39</v>
      </c>
      <c r="G27" s="516" t="s">
        <v>39</v>
      </c>
      <c r="H27" s="516" t="s">
        <v>39</v>
      </c>
      <c r="I27" s="516" t="s">
        <v>39</v>
      </c>
      <c r="J27" s="516" t="s">
        <v>39</v>
      </c>
      <c r="K27" s="516" t="s">
        <v>39</v>
      </c>
      <c r="L27" s="516" t="s">
        <v>39</v>
      </c>
    </row>
    <row r="28" spans="1:12" ht="13.5">
      <c r="A28" s="569" t="s">
        <v>397</v>
      </c>
      <c r="B28" s="1023">
        <v>49.32461614788144</v>
      </c>
      <c r="C28" s="516">
        <v>31.725973703271904</v>
      </c>
      <c r="D28" s="516">
        <v>25.511351130056937</v>
      </c>
      <c r="E28" s="516">
        <v>3.5913150738234414</v>
      </c>
      <c r="F28" s="516">
        <v>8.45746188127143</v>
      </c>
      <c r="G28" s="516">
        <v>47.57615184762015</v>
      </c>
      <c r="H28" s="516" t="s">
        <v>39</v>
      </c>
      <c r="I28" s="516">
        <v>10.449542625572299</v>
      </c>
      <c r="J28" s="516">
        <v>5.544956888212347</v>
      </c>
      <c r="K28" s="516">
        <v>7.017441553320235</v>
      </c>
      <c r="L28" s="516">
        <v>11.744478249837533</v>
      </c>
    </row>
    <row r="29" spans="1:12" ht="13.5">
      <c r="A29" s="569" t="s">
        <v>625</v>
      </c>
      <c r="B29" s="1023" t="s">
        <v>39</v>
      </c>
      <c r="C29" s="516" t="s">
        <v>39</v>
      </c>
      <c r="D29" s="516" t="s">
        <v>39</v>
      </c>
      <c r="E29" s="516" t="s">
        <v>39</v>
      </c>
      <c r="F29" s="516" t="s">
        <v>39</v>
      </c>
      <c r="G29" s="516" t="s">
        <v>39</v>
      </c>
      <c r="H29" s="516" t="s">
        <v>39</v>
      </c>
      <c r="I29" s="516" t="s">
        <v>39</v>
      </c>
      <c r="J29" s="516" t="s">
        <v>39</v>
      </c>
      <c r="K29" s="516">
        <v>14.96009845640092</v>
      </c>
      <c r="L29" s="516">
        <v>14.96009845640092</v>
      </c>
    </row>
    <row r="30" spans="1:12" ht="13.5">
      <c r="A30" s="569" t="s">
        <v>626</v>
      </c>
      <c r="B30" s="1023" t="s">
        <v>39</v>
      </c>
      <c r="C30" s="516" t="s">
        <v>39</v>
      </c>
      <c r="D30" s="516" t="s">
        <v>39</v>
      </c>
      <c r="E30" s="516" t="s">
        <v>39</v>
      </c>
      <c r="F30" s="516" t="s">
        <v>39</v>
      </c>
      <c r="G30" s="516" t="s">
        <v>39</v>
      </c>
      <c r="H30" s="516" t="s">
        <v>39</v>
      </c>
      <c r="I30" s="516">
        <v>9.058958945512014</v>
      </c>
      <c r="J30" s="516" t="s">
        <v>39</v>
      </c>
      <c r="K30" s="516" t="s">
        <v>39</v>
      </c>
      <c r="L30" s="516">
        <v>9.058958945512014</v>
      </c>
    </row>
    <row r="31" spans="1:12" ht="13.5">
      <c r="A31" s="569" t="s">
        <v>627</v>
      </c>
      <c r="B31" s="1023" t="s">
        <v>39</v>
      </c>
      <c r="C31" s="516" t="s">
        <v>39</v>
      </c>
      <c r="D31" s="516" t="s">
        <v>39</v>
      </c>
      <c r="E31" s="516" t="s">
        <v>39</v>
      </c>
      <c r="F31" s="516" t="s">
        <v>39</v>
      </c>
      <c r="G31" s="516" t="s">
        <v>39</v>
      </c>
      <c r="H31" s="516" t="s">
        <v>39</v>
      </c>
      <c r="I31" s="516" t="s">
        <v>39</v>
      </c>
      <c r="J31" s="516" t="s">
        <v>39</v>
      </c>
      <c r="K31" s="516" t="s">
        <v>39</v>
      </c>
      <c r="L31" s="516" t="s">
        <v>39</v>
      </c>
    </row>
    <row r="32" spans="1:12" ht="13.5" hidden="1">
      <c r="A32" s="569" t="s">
        <v>628</v>
      </c>
      <c r="B32" s="1023">
        <v>55.7918646576699</v>
      </c>
      <c r="C32" s="516" t="s">
        <v>39</v>
      </c>
      <c r="D32" s="516" t="s">
        <v>39</v>
      </c>
      <c r="E32" s="516" t="s">
        <v>39</v>
      </c>
      <c r="F32" s="516" t="s">
        <v>39</v>
      </c>
      <c r="G32" s="516" t="s">
        <v>39</v>
      </c>
      <c r="H32" s="516" t="s">
        <v>39</v>
      </c>
      <c r="I32" s="516" t="s">
        <v>39</v>
      </c>
      <c r="J32" s="516" t="s">
        <v>39</v>
      </c>
      <c r="K32" s="516" t="s">
        <v>39</v>
      </c>
      <c r="L32" s="516">
        <v>55.7918646576699</v>
      </c>
    </row>
    <row r="33" spans="1:12" ht="3.75" customHeight="1">
      <c r="A33" s="569"/>
      <c r="B33" s="1023" t="s">
        <v>39</v>
      </c>
      <c r="C33" s="516" t="s">
        <v>39</v>
      </c>
      <c r="D33" s="516" t="s">
        <v>39</v>
      </c>
      <c r="E33" s="516" t="s">
        <v>39</v>
      </c>
      <c r="F33" s="516" t="s">
        <v>39</v>
      </c>
      <c r="G33" s="516" t="s">
        <v>39</v>
      </c>
      <c r="H33" s="516" t="s">
        <v>39</v>
      </c>
      <c r="I33" s="516" t="s">
        <v>39</v>
      </c>
      <c r="J33" s="516" t="s">
        <v>39</v>
      </c>
      <c r="K33" s="516" t="s">
        <v>39</v>
      </c>
      <c r="L33" s="516" t="s">
        <v>39</v>
      </c>
    </row>
    <row r="34" spans="1:12" ht="13.5">
      <c r="A34" s="566" t="s">
        <v>631</v>
      </c>
      <c r="B34" s="1020">
        <v>26.790456860921264</v>
      </c>
      <c r="C34" s="1021">
        <v>8.7197022096867</v>
      </c>
      <c r="D34" s="1021">
        <v>6.51377892561266</v>
      </c>
      <c r="E34" s="1021">
        <v>5.297518734061183</v>
      </c>
      <c r="F34" s="1021">
        <v>14.385813665237052</v>
      </c>
      <c r="G34" s="1021" t="s">
        <v>39</v>
      </c>
      <c r="H34" s="1021" t="s">
        <v>39</v>
      </c>
      <c r="I34" s="1021">
        <v>15.333641058249956</v>
      </c>
      <c r="J34" s="1021">
        <v>9.159426742339289</v>
      </c>
      <c r="K34" s="1021">
        <v>10.40967310017478</v>
      </c>
      <c r="L34" s="1021">
        <v>9.656002145138691</v>
      </c>
    </row>
    <row r="35" spans="1:12" ht="13.5">
      <c r="A35" s="569" t="s">
        <v>624</v>
      </c>
      <c r="B35" s="1023" t="s">
        <v>39</v>
      </c>
      <c r="C35" s="516" t="s">
        <v>39</v>
      </c>
      <c r="D35" s="516" t="s">
        <v>39</v>
      </c>
      <c r="E35" s="516" t="s">
        <v>39</v>
      </c>
      <c r="F35" s="516" t="s">
        <v>39</v>
      </c>
      <c r="G35" s="516" t="s">
        <v>39</v>
      </c>
      <c r="H35" s="516" t="s">
        <v>39</v>
      </c>
      <c r="I35" s="516" t="s">
        <v>39</v>
      </c>
      <c r="J35" s="516" t="s">
        <v>39</v>
      </c>
      <c r="K35" s="516" t="s">
        <v>39</v>
      </c>
      <c r="L35" s="516" t="s">
        <v>39</v>
      </c>
    </row>
    <row r="36" spans="1:12" ht="13.5">
      <c r="A36" s="569" t="s">
        <v>393</v>
      </c>
      <c r="B36" s="1023" t="s">
        <v>39</v>
      </c>
      <c r="C36" s="516" t="s">
        <v>39</v>
      </c>
      <c r="D36" s="516" t="s">
        <v>39</v>
      </c>
      <c r="E36" s="516" t="s">
        <v>39</v>
      </c>
      <c r="F36" s="516" t="s">
        <v>39</v>
      </c>
      <c r="G36" s="516" t="s">
        <v>39</v>
      </c>
      <c r="H36" s="516" t="s">
        <v>39</v>
      </c>
      <c r="I36" s="516" t="s">
        <v>39</v>
      </c>
      <c r="J36" s="516" t="s">
        <v>39</v>
      </c>
      <c r="K36" s="516" t="s">
        <v>39</v>
      </c>
      <c r="L36" s="516" t="s">
        <v>39</v>
      </c>
    </row>
    <row r="37" spans="1:12" ht="13.5">
      <c r="A37" s="569" t="s">
        <v>397</v>
      </c>
      <c r="B37" s="1023">
        <v>26.881597120581546</v>
      </c>
      <c r="C37" s="516">
        <v>8.7197022096867</v>
      </c>
      <c r="D37" s="516">
        <v>6.51377892561266</v>
      </c>
      <c r="E37" s="516">
        <v>5.297518734061183</v>
      </c>
      <c r="F37" s="516">
        <v>14.385813665237052</v>
      </c>
      <c r="G37" s="516" t="s">
        <v>39</v>
      </c>
      <c r="H37" s="516" t="s">
        <v>39</v>
      </c>
      <c r="I37" s="516">
        <v>15.341033712473742</v>
      </c>
      <c r="J37" s="516">
        <v>9.159426742339289</v>
      </c>
      <c r="K37" s="516">
        <v>10.43577776381053</v>
      </c>
      <c r="L37" s="516">
        <v>9.652134401398804</v>
      </c>
    </row>
    <row r="38" spans="1:12" ht="13.5">
      <c r="A38" s="569" t="s">
        <v>625</v>
      </c>
      <c r="B38" s="1023" t="s">
        <v>39</v>
      </c>
      <c r="C38" s="516" t="s">
        <v>39</v>
      </c>
      <c r="D38" s="516" t="s">
        <v>39</v>
      </c>
      <c r="E38" s="516" t="s">
        <v>39</v>
      </c>
      <c r="F38" s="516" t="s">
        <v>39</v>
      </c>
      <c r="G38" s="516" t="s">
        <v>39</v>
      </c>
      <c r="H38" s="516" t="s">
        <v>39</v>
      </c>
      <c r="I38" s="516" t="s">
        <v>39</v>
      </c>
      <c r="J38" s="516" t="s">
        <v>39</v>
      </c>
      <c r="K38" s="516">
        <v>2.97794779864833</v>
      </c>
      <c r="L38" s="516">
        <v>2.97794779864833</v>
      </c>
    </row>
    <row r="39" spans="1:12" ht="13.5">
      <c r="A39" s="569" t="s">
        <v>626</v>
      </c>
      <c r="B39" s="1023" t="s">
        <v>39</v>
      </c>
      <c r="C39" s="516" t="s">
        <v>39</v>
      </c>
      <c r="D39" s="516" t="s">
        <v>39</v>
      </c>
      <c r="E39" s="516" t="s">
        <v>39</v>
      </c>
      <c r="F39" s="516" t="s">
        <v>39</v>
      </c>
      <c r="G39" s="516" t="s">
        <v>39</v>
      </c>
      <c r="H39" s="516" t="s">
        <v>39</v>
      </c>
      <c r="I39" s="516">
        <v>11.040281178080448</v>
      </c>
      <c r="J39" s="516" t="s">
        <v>39</v>
      </c>
      <c r="K39" s="516" t="s">
        <v>39</v>
      </c>
      <c r="L39" s="516">
        <v>11.040281178080448</v>
      </c>
    </row>
    <row r="40" spans="1:12" ht="13.5">
      <c r="A40" s="569" t="s">
        <v>627</v>
      </c>
      <c r="B40" s="1023" t="s">
        <v>39</v>
      </c>
      <c r="C40" s="516" t="s">
        <v>39</v>
      </c>
      <c r="D40" s="516" t="s">
        <v>39</v>
      </c>
      <c r="E40" s="516" t="s">
        <v>39</v>
      </c>
      <c r="F40" s="516" t="s">
        <v>39</v>
      </c>
      <c r="G40" s="516" t="s">
        <v>39</v>
      </c>
      <c r="H40" s="516" t="s">
        <v>39</v>
      </c>
      <c r="I40" s="516" t="s">
        <v>39</v>
      </c>
      <c r="J40" s="516" t="s">
        <v>39</v>
      </c>
      <c r="K40" s="516" t="s">
        <v>39</v>
      </c>
      <c r="L40" s="516" t="s">
        <v>39</v>
      </c>
    </row>
    <row r="41" spans="1:12" ht="13.5" hidden="1">
      <c r="A41" s="569" t="s">
        <v>628</v>
      </c>
      <c r="B41" s="1023">
        <v>20.89638226594663</v>
      </c>
      <c r="C41" s="516" t="s">
        <v>39</v>
      </c>
      <c r="D41" s="516" t="s">
        <v>39</v>
      </c>
      <c r="E41" s="516" t="s">
        <v>39</v>
      </c>
      <c r="F41" s="516" t="s">
        <v>39</v>
      </c>
      <c r="G41" s="516" t="s">
        <v>39</v>
      </c>
      <c r="H41" s="516" t="s">
        <v>39</v>
      </c>
      <c r="I41" s="516" t="s">
        <v>39</v>
      </c>
      <c r="J41" s="516" t="s">
        <v>39</v>
      </c>
      <c r="K41" s="516" t="s">
        <v>39</v>
      </c>
      <c r="L41" s="516">
        <v>20.89638226594663</v>
      </c>
    </row>
    <row r="42" spans="1:12" ht="3" customHeight="1">
      <c r="A42" s="569"/>
      <c r="B42" s="1023" t="s">
        <v>39</v>
      </c>
      <c r="C42" s="516" t="s">
        <v>39</v>
      </c>
      <c r="D42" s="516" t="s">
        <v>39</v>
      </c>
      <c r="E42" s="516" t="s">
        <v>39</v>
      </c>
      <c r="F42" s="516" t="s">
        <v>39</v>
      </c>
      <c r="G42" s="516" t="s">
        <v>39</v>
      </c>
      <c r="H42" s="516" t="s">
        <v>39</v>
      </c>
      <c r="I42" s="516" t="s">
        <v>39</v>
      </c>
      <c r="J42" s="516" t="s">
        <v>39</v>
      </c>
      <c r="K42" s="516" t="s">
        <v>39</v>
      </c>
      <c r="L42" s="516" t="s">
        <v>39</v>
      </c>
    </row>
    <row r="43" spans="1:12" ht="13.5">
      <c r="A43" s="566" t="s">
        <v>632</v>
      </c>
      <c r="B43" s="1020">
        <v>23.937069571162297</v>
      </c>
      <c r="C43" s="1021">
        <v>5.802236784264726</v>
      </c>
      <c r="D43" s="1021">
        <v>3.5556795743415996</v>
      </c>
      <c r="E43" s="1021">
        <v>9.115565689717194</v>
      </c>
      <c r="F43" s="1021">
        <v>10.206645171237165</v>
      </c>
      <c r="G43" s="1021" t="s">
        <v>39</v>
      </c>
      <c r="H43" s="1021" t="s">
        <v>39</v>
      </c>
      <c r="I43" s="1021">
        <v>5.828798843173527</v>
      </c>
      <c r="J43" s="1021">
        <v>8.51388070435372</v>
      </c>
      <c r="K43" s="1021">
        <v>7.328179879947499</v>
      </c>
      <c r="L43" s="1021">
        <v>6.195988581389181</v>
      </c>
    </row>
    <row r="44" spans="1:12" ht="13.5" customHeight="1">
      <c r="A44" s="569" t="s">
        <v>624</v>
      </c>
      <c r="B44" s="1023" t="s">
        <v>39</v>
      </c>
      <c r="C44" s="516" t="s">
        <v>39</v>
      </c>
      <c r="D44" s="516" t="s">
        <v>39</v>
      </c>
      <c r="E44" s="516" t="s">
        <v>39</v>
      </c>
      <c r="F44" s="516" t="s">
        <v>39</v>
      </c>
      <c r="G44" s="516" t="s">
        <v>39</v>
      </c>
      <c r="H44" s="516" t="s">
        <v>39</v>
      </c>
      <c r="I44" s="516" t="s">
        <v>39</v>
      </c>
      <c r="J44" s="516" t="s">
        <v>39</v>
      </c>
      <c r="K44" s="516" t="s">
        <v>39</v>
      </c>
      <c r="L44" s="516" t="s">
        <v>39</v>
      </c>
    </row>
    <row r="45" spans="1:12" ht="13.5">
      <c r="A45" s="569" t="s">
        <v>393</v>
      </c>
      <c r="B45" s="1023" t="s">
        <v>39</v>
      </c>
      <c r="C45" s="516" t="s">
        <v>39</v>
      </c>
      <c r="D45" s="516" t="s">
        <v>39</v>
      </c>
      <c r="E45" s="516" t="s">
        <v>39</v>
      </c>
      <c r="F45" s="516" t="s">
        <v>39</v>
      </c>
      <c r="G45" s="516" t="s">
        <v>39</v>
      </c>
      <c r="H45" s="516" t="s">
        <v>39</v>
      </c>
      <c r="I45" s="516" t="s">
        <v>39</v>
      </c>
      <c r="J45" s="516" t="s">
        <v>39</v>
      </c>
      <c r="K45" s="516" t="s">
        <v>39</v>
      </c>
      <c r="L45" s="516" t="s">
        <v>39</v>
      </c>
    </row>
    <row r="46" spans="1:12" ht="12.75" customHeight="1">
      <c r="A46" s="569" t="s">
        <v>397</v>
      </c>
      <c r="B46" s="1023">
        <v>24.470504973792018</v>
      </c>
      <c r="C46" s="516">
        <v>5.802236784264726</v>
      </c>
      <c r="D46" s="516">
        <v>3.5556795743415996</v>
      </c>
      <c r="E46" s="516">
        <v>9.115565689717194</v>
      </c>
      <c r="F46" s="516">
        <v>10.206645171237165</v>
      </c>
      <c r="G46" s="516" t="s">
        <v>39</v>
      </c>
      <c r="H46" s="516" t="s">
        <v>39</v>
      </c>
      <c r="I46" s="516">
        <v>5.828798843173527</v>
      </c>
      <c r="J46" s="516">
        <v>8.51388070435372</v>
      </c>
      <c r="K46" s="516">
        <v>7.324231207565745</v>
      </c>
      <c r="L46" s="516">
        <v>6.159814016018793</v>
      </c>
    </row>
    <row r="47" spans="1:12" ht="13.5">
      <c r="A47" s="569" t="s">
        <v>625</v>
      </c>
      <c r="B47" s="1023" t="s">
        <v>39</v>
      </c>
      <c r="C47" s="516" t="s">
        <v>39</v>
      </c>
      <c r="D47" s="516" t="s">
        <v>39</v>
      </c>
      <c r="E47" s="516" t="s">
        <v>39</v>
      </c>
      <c r="F47" s="516" t="s">
        <v>39</v>
      </c>
      <c r="G47" s="516" t="s">
        <v>39</v>
      </c>
      <c r="H47" s="516" t="s">
        <v>39</v>
      </c>
      <c r="I47" s="516" t="s">
        <v>39</v>
      </c>
      <c r="J47" s="516" t="s">
        <v>39</v>
      </c>
      <c r="K47" s="516">
        <v>18.219995858276523</v>
      </c>
      <c r="L47" s="516">
        <v>18.219995858276523</v>
      </c>
    </row>
    <row r="48" spans="1:12" ht="13.5">
      <c r="A48" s="569" t="s">
        <v>626</v>
      </c>
      <c r="B48" s="1023" t="s">
        <v>39</v>
      </c>
      <c r="C48" s="516" t="s">
        <v>39</v>
      </c>
      <c r="D48" s="516" t="s">
        <v>39</v>
      </c>
      <c r="E48" s="516" t="s">
        <v>39</v>
      </c>
      <c r="F48" s="516" t="s">
        <v>39</v>
      </c>
      <c r="G48" s="516" t="s">
        <v>39</v>
      </c>
      <c r="H48" s="516" t="s">
        <v>39</v>
      </c>
      <c r="I48" s="516" t="s">
        <v>39</v>
      </c>
      <c r="J48" s="516" t="s">
        <v>39</v>
      </c>
      <c r="K48" s="516" t="s">
        <v>39</v>
      </c>
      <c r="L48" s="516" t="s">
        <v>39</v>
      </c>
    </row>
    <row r="49" spans="1:12" ht="13.5">
      <c r="A49" s="569" t="s">
        <v>627</v>
      </c>
      <c r="B49" s="1023" t="s">
        <v>39</v>
      </c>
      <c r="C49" s="516" t="s">
        <v>39</v>
      </c>
      <c r="D49" s="516" t="s">
        <v>39</v>
      </c>
      <c r="E49" s="516" t="s">
        <v>39</v>
      </c>
      <c r="F49" s="516" t="s">
        <v>39</v>
      </c>
      <c r="G49" s="516" t="s">
        <v>39</v>
      </c>
      <c r="H49" s="516" t="s">
        <v>39</v>
      </c>
      <c r="I49" s="516" t="s">
        <v>39</v>
      </c>
      <c r="J49" s="516" t="s">
        <v>39</v>
      </c>
      <c r="K49" s="516" t="s">
        <v>39</v>
      </c>
      <c r="L49" s="516" t="s">
        <v>39</v>
      </c>
    </row>
    <row r="50" spans="1:12" ht="13.5" hidden="1">
      <c r="A50" s="569" t="s">
        <v>628</v>
      </c>
      <c r="B50" s="1023">
        <v>19.840755964739955</v>
      </c>
      <c r="C50" s="516" t="s">
        <v>39</v>
      </c>
      <c r="D50" s="516" t="s">
        <v>39</v>
      </c>
      <c r="E50" s="516" t="s">
        <v>39</v>
      </c>
      <c r="F50" s="516" t="s">
        <v>39</v>
      </c>
      <c r="G50" s="516" t="s">
        <v>39</v>
      </c>
      <c r="H50" s="516" t="s">
        <v>39</v>
      </c>
      <c r="I50" s="516" t="s">
        <v>39</v>
      </c>
      <c r="J50" s="516" t="s">
        <v>39</v>
      </c>
      <c r="K50" s="516" t="s">
        <v>39</v>
      </c>
      <c r="L50" s="516">
        <v>19.840755964739955</v>
      </c>
    </row>
    <row r="51" spans="1:12" ht="3" customHeight="1">
      <c r="A51" s="569"/>
      <c r="B51" s="1023" t="s">
        <v>39</v>
      </c>
      <c r="C51" s="516" t="s">
        <v>39</v>
      </c>
      <c r="D51" s="516" t="s">
        <v>39</v>
      </c>
      <c r="E51" s="516" t="s">
        <v>39</v>
      </c>
      <c r="F51" s="516" t="s">
        <v>39</v>
      </c>
      <c r="G51" s="516" t="s">
        <v>39</v>
      </c>
      <c r="H51" s="516" t="s">
        <v>39</v>
      </c>
      <c r="I51" s="516" t="s">
        <v>39</v>
      </c>
      <c r="J51" s="516" t="s">
        <v>39</v>
      </c>
      <c r="K51" s="516" t="s">
        <v>39</v>
      </c>
      <c r="L51" s="516" t="s">
        <v>39</v>
      </c>
    </row>
    <row r="52" spans="1:12" ht="13.5">
      <c r="A52" s="566" t="s">
        <v>633</v>
      </c>
      <c r="B52" s="1020">
        <v>9.132658240592614</v>
      </c>
      <c r="C52" s="1021">
        <v>2.64958230372033</v>
      </c>
      <c r="D52" s="1021">
        <v>2.6073603264597884</v>
      </c>
      <c r="E52" s="1021">
        <v>5.602470391352034</v>
      </c>
      <c r="F52" s="1021">
        <v>9.667313860366507</v>
      </c>
      <c r="G52" s="1021">
        <v>4.133272595469468</v>
      </c>
      <c r="H52" s="1021" t="s">
        <v>39</v>
      </c>
      <c r="I52" s="1021">
        <v>3.6221843448888436</v>
      </c>
      <c r="J52" s="1021">
        <v>7.479481044498885</v>
      </c>
      <c r="K52" s="1021">
        <v>8.44451893828831</v>
      </c>
      <c r="L52" s="1021">
        <v>6.247560958683676</v>
      </c>
    </row>
    <row r="53" spans="1:12" ht="13.5">
      <c r="A53" s="569" t="s">
        <v>624</v>
      </c>
      <c r="B53" s="1023">
        <v>7.28680425138692</v>
      </c>
      <c r="C53" s="516" t="s">
        <v>39</v>
      </c>
      <c r="D53" s="516" t="s">
        <v>39</v>
      </c>
      <c r="E53" s="516" t="s">
        <v>39</v>
      </c>
      <c r="F53" s="516" t="s">
        <v>39</v>
      </c>
      <c r="G53" s="516">
        <v>4.389359367599865</v>
      </c>
      <c r="H53" s="516" t="s">
        <v>39</v>
      </c>
      <c r="I53" s="516" t="s">
        <v>39</v>
      </c>
      <c r="J53" s="516" t="s">
        <v>39</v>
      </c>
      <c r="K53" s="516" t="s">
        <v>39</v>
      </c>
      <c r="L53" s="516">
        <v>5.078388536763089</v>
      </c>
    </row>
    <row r="54" spans="1:12" ht="13.5">
      <c r="A54" s="569" t="s">
        <v>397</v>
      </c>
      <c r="B54" s="1023">
        <v>10.870214676667961</v>
      </c>
      <c r="C54" s="516">
        <v>2.64958230372033</v>
      </c>
      <c r="D54" s="516">
        <v>2.6073603264597884</v>
      </c>
      <c r="E54" s="516">
        <v>5.966624263420077</v>
      </c>
      <c r="F54" s="516">
        <v>10.2844079938885</v>
      </c>
      <c r="G54" s="516">
        <v>3.661141836586921</v>
      </c>
      <c r="H54" s="516" t="s">
        <v>39</v>
      </c>
      <c r="I54" s="516">
        <v>3.6221843448888436</v>
      </c>
      <c r="J54" s="516">
        <v>7.479481044498885</v>
      </c>
      <c r="K54" s="516">
        <v>8.44451893828831</v>
      </c>
      <c r="L54" s="516">
        <v>6.794864812407228</v>
      </c>
    </row>
    <row r="55" spans="1:12" ht="13.5">
      <c r="A55" s="577" t="s">
        <v>949</v>
      </c>
      <c r="B55" s="1023" t="s">
        <v>39</v>
      </c>
      <c r="C55" s="516" t="s">
        <v>39</v>
      </c>
      <c r="D55" s="516" t="s">
        <v>39</v>
      </c>
      <c r="E55" s="516" t="s">
        <v>39</v>
      </c>
      <c r="F55" s="516" t="s">
        <v>39</v>
      </c>
      <c r="G55" s="516" t="s">
        <v>39</v>
      </c>
      <c r="H55" s="516" t="s">
        <v>39</v>
      </c>
      <c r="I55" s="516" t="s">
        <v>39</v>
      </c>
      <c r="J55" s="516" t="s">
        <v>39</v>
      </c>
      <c r="K55" s="516" t="s">
        <v>39</v>
      </c>
      <c r="L55" s="516" t="s">
        <v>39</v>
      </c>
    </row>
    <row r="56" spans="1:12" ht="13.5">
      <c r="A56" s="577" t="s">
        <v>950</v>
      </c>
      <c r="B56" s="1023">
        <v>10.870214676667961</v>
      </c>
      <c r="C56" s="516">
        <v>2.64958230372033</v>
      </c>
      <c r="D56" s="516">
        <v>2.6073603264597884</v>
      </c>
      <c r="E56" s="516">
        <v>5.966624263420077</v>
      </c>
      <c r="F56" s="516">
        <v>10.2844079938885</v>
      </c>
      <c r="G56" s="516">
        <v>3.661141836586921</v>
      </c>
      <c r="H56" s="516" t="s">
        <v>39</v>
      </c>
      <c r="I56" s="516">
        <v>3.6221843448888436</v>
      </c>
      <c r="J56" s="516">
        <v>7.479481044498885</v>
      </c>
      <c r="K56" s="516">
        <v>8.44451893828831</v>
      </c>
      <c r="L56" s="516">
        <v>6.794864812407228</v>
      </c>
    </row>
    <row r="57" spans="1:12" ht="13.5">
      <c r="A57" s="578" t="s">
        <v>951</v>
      </c>
      <c r="B57" s="1023">
        <v>100</v>
      </c>
      <c r="C57" s="516" t="s">
        <v>39</v>
      </c>
      <c r="D57" s="516" t="s">
        <v>39</v>
      </c>
      <c r="E57" s="516">
        <v>3.547224305048354</v>
      </c>
      <c r="F57" s="516" t="s">
        <v>39</v>
      </c>
      <c r="G57" s="516" t="s">
        <v>39</v>
      </c>
      <c r="H57" s="516" t="s">
        <v>39</v>
      </c>
      <c r="I57" s="516">
        <v>3.46634323023156</v>
      </c>
      <c r="J57" s="516" t="s">
        <v>39</v>
      </c>
      <c r="K57" s="516" t="s">
        <v>39</v>
      </c>
      <c r="L57" s="516">
        <v>3.4737969356018956</v>
      </c>
    </row>
    <row r="58" spans="1:12" ht="13.5">
      <c r="A58" s="569" t="s">
        <v>626</v>
      </c>
      <c r="B58" s="1023" t="s">
        <v>39</v>
      </c>
      <c r="C58" s="516" t="s">
        <v>39</v>
      </c>
      <c r="D58" s="516" t="s">
        <v>39</v>
      </c>
      <c r="E58" s="516" t="s">
        <v>39</v>
      </c>
      <c r="F58" s="516" t="s">
        <v>39</v>
      </c>
      <c r="G58" s="516" t="s">
        <v>39</v>
      </c>
      <c r="H58" s="516" t="s">
        <v>39</v>
      </c>
      <c r="I58" s="516" t="s">
        <v>39</v>
      </c>
      <c r="J58" s="516" t="s">
        <v>39</v>
      </c>
      <c r="K58" s="516" t="s">
        <v>39</v>
      </c>
      <c r="L58" s="516" t="s">
        <v>39</v>
      </c>
    </row>
    <row r="59" spans="1:12" ht="13.5" hidden="1">
      <c r="A59" s="569" t="s">
        <v>628</v>
      </c>
      <c r="B59" s="516">
        <v>4.843603022158425</v>
      </c>
      <c r="C59" s="516" t="s">
        <v>39</v>
      </c>
      <c r="D59" s="516" t="s">
        <v>39</v>
      </c>
      <c r="E59" s="516">
        <v>0.0024797716176625205</v>
      </c>
      <c r="F59" s="516">
        <v>2.7983238019707555</v>
      </c>
      <c r="G59" s="516" t="s">
        <v>39</v>
      </c>
      <c r="H59" s="516" t="s">
        <v>39</v>
      </c>
      <c r="I59" s="516" t="s">
        <v>39</v>
      </c>
      <c r="J59" s="516" t="s">
        <v>39</v>
      </c>
      <c r="K59" s="516" t="s">
        <v>39</v>
      </c>
      <c r="L59" s="516">
        <v>4.473120676024827</v>
      </c>
    </row>
    <row r="60" spans="1:12" ht="3" customHeight="1">
      <c r="A60" s="569"/>
      <c r="B60" s="1023" t="s">
        <v>39</v>
      </c>
      <c r="C60" s="516" t="s">
        <v>39</v>
      </c>
      <c r="D60" s="516" t="s">
        <v>39</v>
      </c>
      <c r="E60" s="516" t="s">
        <v>39</v>
      </c>
      <c r="F60" s="516" t="s">
        <v>39</v>
      </c>
      <c r="G60" s="516" t="s">
        <v>39</v>
      </c>
      <c r="H60" s="516" t="s">
        <v>39</v>
      </c>
      <c r="I60" s="516" t="s">
        <v>39</v>
      </c>
      <c r="J60" s="516" t="s">
        <v>39</v>
      </c>
      <c r="K60" s="516" t="s">
        <v>39</v>
      </c>
      <c r="L60" s="516" t="s">
        <v>39</v>
      </c>
    </row>
    <row r="61" spans="1:12" ht="13.5">
      <c r="A61" s="566" t="s">
        <v>637</v>
      </c>
      <c r="B61" s="1020">
        <v>1.4542301004913234</v>
      </c>
      <c r="C61" s="1021" t="s">
        <v>39</v>
      </c>
      <c r="D61" s="1021">
        <v>10.427615455140819</v>
      </c>
      <c r="E61" s="1021">
        <v>3.408448184325074</v>
      </c>
      <c r="F61" s="1021" t="s">
        <v>39</v>
      </c>
      <c r="G61" s="1021" t="s">
        <v>39</v>
      </c>
      <c r="H61" s="1021" t="s">
        <v>39</v>
      </c>
      <c r="I61" s="1021" t="s">
        <v>39</v>
      </c>
      <c r="J61" s="1021" t="s">
        <v>39</v>
      </c>
      <c r="K61" s="1021">
        <v>14.287108603385057</v>
      </c>
      <c r="L61" s="1021">
        <v>4.801257202727464</v>
      </c>
    </row>
    <row r="62" spans="1:12" ht="13.5">
      <c r="A62" s="569" t="s">
        <v>397</v>
      </c>
      <c r="B62" s="1023" t="s">
        <v>39</v>
      </c>
      <c r="C62" s="516" t="s">
        <v>39</v>
      </c>
      <c r="D62" s="516">
        <v>23.154316223388243</v>
      </c>
      <c r="E62" s="516" t="s">
        <v>39</v>
      </c>
      <c r="F62" s="516" t="s">
        <v>39</v>
      </c>
      <c r="G62" s="516" t="s">
        <v>39</v>
      </c>
      <c r="H62" s="516" t="s">
        <v>39</v>
      </c>
      <c r="I62" s="516" t="s">
        <v>39</v>
      </c>
      <c r="J62" s="516" t="s">
        <v>39</v>
      </c>
      <c r="K62" s="516">
        <v>21.916006536474388</v>
      </c>
      <c r="L62" s="516">
        <v>21.941338276423313</v>
      </c>
    </row>
    <row r="63" spans="1:12" ht="13.5">
      <c r="A63" s="569" t="s">
        <v>638</v>
      </c>
      <c r="B63" s="1023">
        <v>1.4542301004913234</v>
      </c>
      <c r="C63" s="516" t="s">
        <v>39</v>
      </c>
      <c r="D63" s="516">
        <v>10.909402048332288</v>
      </c>
      <c r="E63" s="516">
        <v>3.408448184325074</v>
      </c>
      <c r="F63" s="516" t="s">
        <v>39</v>
      </c>
      <c r="G63" s="516" t="s">
        <v>39</v>
      </c>
      <c r="H63" s="516" t="s">
        <v>39</v>
      </c>
      <c r="I63" s="516" t="s">
        <v>39</v>
      </c>
      <c r="J63" s="516" t="s">
        <v>39</v>
      </c>
      <c r="K63" s="516">
        <v>13.380813028230362</v>
      </c>
      <c r="L63" s="516">
        <v>4.566092864392219</v>
      </c>
    </row>
    <row r="64" spans="1:12" ht="13.5" hidden="1">
      <c r="A64" s="569" t="s">
        <v>628</v>
      </c>
      <c r="B64" s="1023" t="s">
        <v>39</v>
      </c>
      <c r="C64" s="516" t="s">
        <v>39</v>
      </c>
      <c r="D64" s="516">
        <v>0.3327817030677256</v>
      </c>
      <c r="E64" s="516" t="s">
        <v>39</v>
      </c>
      <c r="F64" s="516" t="s">
        <v>39</v>
      </c>
      <c r="G64" s="516" t="s">
        <v>39</v>
      </c>
      <c r="H64" s="516" t="s">
        <v>39</v>
      </c>
      <c r="I64" s="516" t="s">
        <v>39</v>
      </c>
      <c r="J64" s="516" t="s">
        <v>39</v>
      </c>
      <c r="K64" s="516" t="s">
        <v>39</v>
      </c>
      <c r="L64" s="516">
        <v>0.3327817030677256</v>
      </c>
    </row>
    <row r="65" spans="1:12" ht="4.5" customHeight="1">
      <c r="A65" s="579"/>
      <c r="B65" s="1023" t="s">
        <v>39</v>
      </c>
      <c r="C65" s="516" t="s">
        <v>39</v>
      </c>
      <c r="D65" s="516" t="s">
        <v>39</v>
      </c>
      <c r="E65" s="516" t="s">
        <v>39</v>
      </c>
      <c r="F65" s="516" t="s">
        <v>39</v>
      </c>
      <c r="G65" s="516" t="s">
        <v>39</v>
      </c>
      <c r="H65" s="516" t="s">
        <v>39</v>
      </c>
      <c r="I65" s="516" t="s">
        <v>39</v>
      </c>
      <c r="J65" s="516" t="s">
        <v>39</v>
      </c>
      <c r="K65" s="516" t="s">
        <v>39</v>
      </c>
      <c r="L65" s="516" t="s">
        <v>39</v>
      </c>
    </row>
    <row r="66" spans="1:12" ht="22.5" customHeight="1">
      <c r="A66" s="581" t="s">
        <v>952</v>
      </c>
      <c r="B66" s="1025">
        <v>10.682915618021607</v>
      </c>
      <c r="C66" s="1026">
        <v>7.194485665059609</v>
      </c>
      <c r="D66" s="1026">
        <v>4.746999893057318</v>
      </c>
      <c r="E66" s="1026">
        <v>5.4575582107049545</v>
      </c>
      <c r="F66" s="1026">
        <v>11.643454720813024</v>
      </c>
      <c r="G66" s="1026">
        <v>4.229298797572637</v>
      </c>
      <c r="H66" s="1026" t="s">
        <v>39</v>
      </c>
      <c r="I66" s="1026">
        <v>7.067428650542141</v>
      </c>
      <c r="J66" s="1026">
        <v>8.596423885645425</v>
      </c>
      <c r="K66" s="1026">
        <v>9.236593368090128</v>
      </c>
      <c r="L66" s="1026">
        <v>7.336488696897215</v>
      </c>
    </row>
    <row r="67" spans="1:12" ht="4.5" customHeight="1" thickBot="1">
      <c r="A67" s="584"/>
      <c r="B67" s="23"/>
      <c r="C67" s="23"/>
      <c r="D67" s="23"/>
      <c r="E67" s="23"/>
      <c r="F67" s="23"/>
      <c r="G67" s="23"/>
      <c r="H67" s="23"/>
      <c r="I67" s="23"/>
      <c r="J67" s="23"/>
      <c r="K67" s="23"/>
      <c r="L67" s="23"/>
    </row>
    <row r="68" spans="1:12" ht="13.5">
      <c r="A68" s="27" t="s">
        <v>584</v>
      </c>
      <c r="B68" s="1027"/>
      <c r="C68" s="1028"/>
      <c r="D68" s="1028"/>
      <c r="E68" s="1028"/>
      <c r="F68" s="1028"/>
      <c r="G68" s="1028"/>
      <c r="H68" s="1028"/>
      <c r="I68" s="1028"/>
      <c r="J68" s="1028"/>
      <c r="K68" s="1028"/>
      <c r="L68" s="1028"/>
    </row>
    <row r="69" spans="1:12" s="70" customFormat="1" ht="13.5" customHeight="1">
      <c r="A69" s="1029" t="s">
        <v>400</v>
      </c>
      <c r="B69" s="79"/>
      <c r="C69" s="79"/>
      <c r="D69" s="79"/>
      <c r="E69" s="79"/>
      <c r="F69" s="79"/>
      <c r="G69" s="79"/>
      <c r="H69" s="1030"/>
      <c r="I69" s="1030"/>
      <c r="J69" s="1030"/>
      <c r="K69" s="1030"/>
      <c r="L69" s="1030"/>
    </row>
    <row r="70" spans="1:12" ht="15">
      <c r="A70" s="770"/>
      <c r="B70" s="7"/>
      <c r="C70" s="7"/>
      <c r="D70" s="7"/>
      <c r="E70" s="7"/>
      <c r="F70" s="7"/>
      <c r="G70" s="7"/>
      <c r="H70" s="7"/>
      <c r="I70" s="7"/>
      <c r="J70" s="7"/>
      <c r="K70" s="7"/>
      <c r="L70" s="7"/>
    </row>
    <row r="71" spans="1:12" ht="15">
      <c r="A71" s="770"/>
      <c r="B71" s="7"/>
      <c r="C71" s="7"/>
      <c r="D71" s="7"/>
      <c r="E71" s="7"/>
      <c r="F71" s="7"/>
      <c r="G71" s="7"/>
      <c r="H71" s="7"/>
      <c r="I71" s="7"/>
      <c r="J71" s="7"/>
      <c r="K71" s="7"/>
      <c r="L71" s="7"/>
    </row>
    <row r="72" spans="1:12" ht="15">
      <c r="A72" s="592"/>
      <c r="B72" s="593"/>
      <c r="C72" s="593"/>
      <c r="D72" s="593"/>
      <c r="E72" s="593"/>
      <c r="F72" s="593"/>
      <c r="G72" s="593"/>
      <c r="H72" s="593"/>
      <c r="I72" s="593"/>
      <c r="J72" s="593"/>
      <c r="K72" s="593"/>
      <c r="L72" s="593"/>
    </row>
    <row r="73" spans="1:12" ht="15">
      <c r="A73" s="592"/>
      <c r="B73" s="593"/>
      <c r="C73" s="593"/>
      <c r="D73" s="593"/>
      <c r="E73" s="593"/>
      <c r="F73" s="593"/>
      <c r="G73" s="593"/>
      <c r="H73" s="593"/>
      <c r="I73" s="593"/>
      <c r="J73" s="593"/>
      <c r="K73" s="593"/>
      <c r="L73" s="593"/>
    </row>
    <row r="74" spans="1:12" ht="15">
      <c r="A74" s="592"/>
      <c r="B74" s="7"/>
      <c r="C74" s="7"/>
      <c r="D74" s="7"/>
      <c r="E74" s="7"/>
      <c r="F74" s="7"/>
      <c r="G74" s="7"/>
      <c r="H74" s="7"/>
      <c r="I74" s="7"/>
      <c r="J74" s="7"/>
      <c r="K74" s="7"/>
      <c r="L74" s="7"/>
    </row>
    <row r="75" spans="1:12" ht="15">
      <c r="A75" s="592"/>
      <c r="B75" s="7"/>
      <c r="C75" s="7"/>
      <c r="D75" s="7"/>
      <c r="E75" s="7"/>
      <c r="F75" s="7"/>
      <c r="G75" s="7"/>
      <c r="H75" s="7"/>
      <c r="I75" s="7"/>
      <c r="J75" s="7"/>
      <c r="K75" s="7"/>
      <c r="L75" s="7"/>
    </row>
    <row r="76" spans="1:12" ht="15">
      <c r="A76" s="592"/>
      <c r="B76" s="7"/>
      <c r="C76" s="7"/>
      <c r="D76" s="7"/>
      <c r="E76" s="7"/>
      <c r="F76" s="7"/>
      <c r="G76" s="7"/>
      <c r="H76" s="7"/>
      <c r="I76" s="7"/>
      <c r="J76" s="7"/>
      <c r="K76" s="7"/>
      <c r="L76" s="7"/>
    </row>
    <row r="77" spans="1:12" ht="15">
      <c r="A77" s="592"/>
      <c r="B77" s="7"/>
      <c r="C77" s="7"/>
      <c r="D77" s="7"/>
      <c r="E77" s="7"/>
      <c r="F77" s="7"/>
      <c r="G77" s="7"/>
      <c r="H77" s="7"/>
      <c r="I77" s="7"/>
      <c r="J77" s="7"/>
      <c r="K77" s="7"/>
      <c r="L77" s="7"/>
    </row>
    <row r="78" spans="1:12" ht="15">
      <c r="A78" s="592"/>
      <c r="B78" s="7"/>
      <c r="C78" s="7"/>
      <c r="D78" s="7"/>
      <c r="E78" s="7"/>
      <c r="F78" s="7"/>
      <c r="G78" s="7"/>
      <c r="H78" s="7"/>
      <c r="I78" s="7"/>
      <c r="J78" s="7"/>
      <c r="K78" s="7"/>
      <c r="L78" s="7"/>
    </row>
    <row r="79" spans="1:12" ht="15">
      <c r="A79" s="592"/>
      <c r="B79" s="7"/>
      <c r="C79" s="7"/>
      <c r="D79" s="7"/>
      <c r="E79" s="7"/>
      <c r="F79" s="7"/>
      <c r="G79" s="7"/>
      <c r="H79" s="7"/>
      <c r="I79" s="7"/>
      <c r="J79" s="7"/>
      <c r="K79" s="7"/>
      <c r="L79" s="7"/>
    </row>
    <row r="80" spans="1:12" ht="15">
      <c r="A80" s="592"/>
      <c r="B80" s="7"/>
      <c r="C80" s="7"/>
      <c r="D80" s="7"/>
      <c r="E80" s="7"/>
      <c r="F80" s="7"/>
      <c r="G80" s="7"/>
      <c r="H80" s="7"/>
      <c r="I80" s="7"/>
      <c r="J80" s="7"/>
      <c r="K80" s="7"/>
      <c r="L80" s="7"/>
    </row>
    <row r="81" spans="1:12" ht="15">
      <c r="A81" s="592"/>
      <c r="B81" s="7"/>
      <c r="C81" s="7"/>
      <c r="D81" s="7"/>
      <c r="E81" s="7"/>
      <c r="F81" s="7"/>
      <c r="G81" s="7"/>
      <c r="H81" s="7"/>
      <c r="I81" s="7"/>
      <c r="J81" s="7"/>
      <c r="K81" s="7"/>
      <c r="L81" s="7"/>
    </row>
    <row r="82" spans="1:12" ht="15">
      <c r="A82" s="592"/>
      <c r="B82" s="7"/>
      <c r="C82" s="7"/>
      <c r="D82" s="7"/>
      <c r="E82" s="7"/>
      <c r="F82" s="7"/>
      <c r="G82" s="7"/>
      <c r="H82" s="7"/>
      <c r="I82" s="7"/>
      <c r="J82" s="7"/>
      <c r="K82" s="7"/>
      <c r="L82" s="7"/>
    </row>
    <row r="83" spans="1:12" ht="15">
      <c r="A83" s="592"/>
      <c r="B83" s="7"/>
      <c r="C83" s="7"/>
      <c r="D83" s="7"/>
      <c r="E83" s="7"/>
      <c r="F83" s="7"/>
      <c r="G83" s="7"/>
      <c r="H83" s="7"/>
      <c r="I83" s="7"/>
      <c r="J83" s="7"/>
      <c r="K83" s="7"/>
      <c r="L83" s="7"/>
    </row>
    <row r="84" spans="1:12" ht="15">
      <c r="A84" s="592"/>
      <c r="B84" s="7"/>
      <c r="C84" s="7"/>
      <c r="D84" s="7"/>
      <c r="E84" s="7"/>
      <c r="F84" s="7"/>
      <c r="G84" s="7"/>
      <c r="H84" s="7"/>
      <c r="I84" s="7"/>
      <c r="J84" s="7"/>
      <c r="K84" s="7"/>
      <c r="L84" s="7"/>
    </row>
    <row r="85" spans="1:12" ht="15">
      <c r="A85" s="592"/>
      <c r="B85" s="7"/>
      <c r="C85" s="7"/>
      <c r="D85" s="7"/>
      <c r="E85" s="7"/>
      <c r="F85" s="7"/>
      <c r="G85" s="7"/>
      <c r="H85" s="7"/>
      <c r="I85" s="7"/>
      <c r="J85" s="7"/>
      <c r="K85" s="7"/>
      <c r="L85" s="7"/>
    </row>
    <row r="86" spans="1:12" ht="15">
      <c r="A86" s="592"/>
      <c r="B86" s="7"/>
      <c r="C86" s="7"/>
      <c r="D86" s="7"/>
      <c r="E86" s="7"/>
      <c r="F86" s="7"/>
      <c r="G86" s="7"/>
      <c r="H86" s="7"/>
      <c r="I86" s="7"/>
      <c r="J86" s="7"/>
      <c r="K86" s="7"/>
      <c r="L86" s="7"/>
    </row>
    <row r="87" spans="1:12" ht="15">
      <c r="A87" s="592"/>
      <c r="B87" s="7"/>
      <c r="C87" s="7"/>
      <c r="D87" s="7"/>
      <c r="E87" s="7"/>
      <c r="F87" s="7"/>
      <c r="G87" s="7"/>
      <c r="H87" s="7"/>
      <c r="I87" s="7"/>
      <c r="J87" s="7"/>
      <c r="K87" s="7"/>
      <c r="L87" s="7"/>
    </row>
    <row r="88" spans="1:12" ht="15">
      <c r="A88" s="592"/>
      <c r="B88" s="7"/>
      <c r="C88" s="7"/>
      <c r="D88" s="7"/>
      <c r="E88" s="7"/>
      <c r="F88" s="7"/>
      <c r="G88" s="7"/>
      <c r="H88" s="7"/>
      <c r="I88" s="7"/>
      <c r="J88" s="7"/>
      <c r="K88" s="7"/>
      <c r="L88" s="7"/>
    </row>
    <row r="89" spans="1:12" ht="15">
      <c r="A89" s="592"/>
      <c r="B89" s="7"/>
      <c r="C89" s="7"/>
      <c r="D89" s="7"/>
      <c r="E89" s="7"/>
      <c r="F89" s="7"/>
      <c r="G89" s="7"/>
      <c r="H89" s="7"/>
      <c r="I89" s="7"/>
      <c r="J89" s="7"/>
      <c r="K89" s="7"/>
      <c r="L89" s="7"/>
    </row>
    <row r="90" spans="1:12" ht="15">
      <c r="A90" s="592"/>
      <c r="B90" s="7"/>
      <c r="C90" s="7"/>
      <c r="D90" s="7"/>
      <c r="E90" s="7"/>
      <c r="F90" s="7"/>
      <c r="G90" s="7"/>
      <c r="H90" s="7"/>
      <c r="I90" s="7"/>
      <c r="J90" s="7"/>
      <c r="K90" s="7"/>
      <c r="L90" s="7"/>
    </row>
    <row r="91" spans="1:12" ht="15">
      <c r="A91" s="592"/>
      <c r="B91" s="7"/>
      <c r="C91" s="7"/>
      <c r="D91" s="7"/>
      <c r="E91" s="7"/>
      <c r="F91" s="7"/>
      <c r="G91" s="7"/>
      <c r="H91" s="7"/>
      <c r="I91" s="7"/>
      <c r="J91" s="7"/>
      <c r="K91" s="7"/>
      <c r="L91" s="7"/>
    </row>
    <row r="92" spans="1:12" ht="15">
      <c r="A92" s="592"/>
      <c r="B92" s="7"/>
      <c r="C92" s="7"/>
      <c r="D92" s="7"/>
      <c r="E92" s="7"/>
      <c r="F92" s="7"/>
      <c r="G92" s="7"/>
      <c r="H92" s="7"/>
      <c r="I92" s="7"/>
      <c r="J92" s="7"/>
      <c r="K92" s="7"/>
      <c r="L92" s="7"/>
    </row>
    <row r="93" spans="1:12" ht="15">
      <c r="A93" s="592"/>
      <c r="B93" s="7"/>
      <c r="C93" s="7"/>
      <c r="D93" s="7"/>
      <c r="E93" s="7"/>
      <c r="F93" s="7"/>
      <c r="G93" s="7"/>
      <c r="H93" s="7"/>
      <c r="I93" s="7"/>
      <c r="J93" s="7"/>
      <c r="K93" s="7"/>
      <c r="L93" s="7"/>
    </row>
  </sheetData>
  <mergeCells count="3">
    <mergeCell ref="A2:L2"/>
    <mergeCell ref="A3:L3"/>
    <mergeCell ref="A4:L4"/>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showGridLines="0" zoomScale="75" zoomScaleNormal="75" workbookViewId="0" topLeftCell="A1"/>
  </sheetViews>
  <sheetFormatPr defaultColWidth="11.421875" defaultRowHeight="15"/>
  <cols>
    <col min="1" max="1" width="47.8515625" style="992" customWidth="1"/>
    <col min="2" max="5" width="22.140625" style="992" customWidth="1"/>
    <col min="6" max="6" width="22.140625" style="996" customWidth="1"/>
    <col min="7" max="16384" width="11.421875" style="992" customWidth="1"/>
  </cols>
  <sheetData>
    <row r="1" spans="1:6" s="964" customFormat="1" ht="15" customHeight="1">
      <c r="A1" s="1207" t="s">
        <v>1053</v>
      </c>
      <c r="B1" s="962"/>
      <c r="C1" s="962"/>
      <c r="D1" s="962"/>
      <c r="E1" s="962"/>
      <c r="F1" s="963"/>
    </row>
    <row r="2" spans="1:6" s="965" customFormat="1" ht="38.25" customHeight="1">
      <c r="A2" s="1391" t="s">
        <v>927</v>
      </c>
      <c r="B2" s="1391"/>
      <c r="C2" s="1391"/>
      <c r="D2" s="1391"/>
      <c r="E2" s="1391"/>
      <c r="F2" s="1391"/>
    </row>
    <row r="3" spans="1:6" s="964" customFormat="1" ht="27.75" customHeight="1">
      <c r="A3" s="966">
        <v>44439</v>
      </c>
      <c r="B3" s="962"/>
      <c r="C3" s="967"/>
      <c r="D3" s="962"/>
      <c r="E3" s="962"/>
      <c r="F3" s="962"/>
    </row>
    <row r="4" spans="1:6" s="964" customFormat="1" ht="11.25" customHeight="1">
      <c r="A4" s="1392"/>
      <c r="B4" s="1392"/>
      <c r="C4" s="1392"/>
      <c r="D4" s="1392"/>
      <c r="E4" s="1392"/>
      <c r="F4" s="968"/>
    </row>
    <row r="5" spans="2:6" s="969" customFormat="1" ht="14.25" customHeight="1" thickBot="1">
      <c r="B5" s="970"/>
      <c r="C5" s="970"/>
      <c r="D5" s="970"/>
      <c r="E5" s="970"/>
      <c r="F5" s="970"/>
    </row>
    <row r="6" spans="1:6" s="972" customFormat="1" ht="18.75" customHeight="1">
      <c r="A6" s="1393" t="s">
        <v>1</v>
      </c>
      <c r="B6" s="971" t="s">
        <v>928</v>
      </c>
      <c r="C6" s="971"/>
      <c r="D6" s="971"/>
      <c r="E6" s="971"/>
      <c r="F6" s="1393" t="s">
        <v>929</v>
      </c>
    </row>
    <row r="7" spans="1:6" s="972" customFormat="1" ht="24.75" customHeight="1">
      <c r="A7" s="1394"/>
      <c r="B7" s="1397" t="s">
        <v>930</v>
      </c>
      <c r="C7" s="1397" t="s">
        <v>931</v>
      </c>
      <c r="D7" s="1397" t="s">
        <v>932</v>
      </c>
      <c r="E7" s="1397" t="s">
        <v>933</v>
      </c>
      <c r="F7" s="1394"/>
    </row>
    <row r="8" spans="1:6" s="972" customFormat="1" ht="19.5" customHeight="1">
      <c r="A8" s="1395"/>
      <c r="B8" s="1398"/>
      <c r="C8" s="1398"/>
      <c r="D8" s="1398"/>
      <c r="E8" s="1398"/>
      <c r="F8" s="1396"/>
    </row>
    <row r="9" spans="1:5" s="975" customFormat="1" ht="6.75" customHeight="1">
      <c r="A9" s="973"/>
      <c r="B9" s="974"/>
      <c r="C9" s="974"/>
      <c r="D9" s="974"/>
      <c r="E9" s="974"/>
    </row>
    <row r="10" spans="1:6" s="979" customFormat="1" ht="21" customHeight="1">
      <c r="A10" s="976" t="s">
        <v>28</v>
      </c>
      <c r="B10" s="977">
        <v>14.335349218923257</v>
      </c>
      <c r="C10" s="977">
        <v>11.901533937425308</v>
      </c>
      <c r="D10" s="977">
        <v>9.530467297280845</v>
      </c>
      <c r="E10" s="977">
        <v>7.273921265954857</v>
      </c>
      <c r="F10" s="978">
        <v>10.68</v>
      </c>
    </row>
    <row r="11" spans="1:6" s="979" customFormat="1" ht="21" customHeight="1">
      <c r="A11" s="980" t="s">
        <v>29</v>
      </c>
      <c r="B11" s="977">
        <v>7.354989550822605</v>
      </c>
      <c r="C11" s="977">
        <v>5.345663284320926</v>
      </c>
      <c r="D11" s="977">
        <v>4.0180107126663955</v>
      </c>
      <c r="E11" s="977">
        <v>2.9185071287847855</v>
      </c>
      <c r="F11" s="978">
        <v>7.19</v>
      </c>
    </row>
    <row r="12" spans="1:6" s="979" customFormat="1" ht="21" customHeight="1">
      <c r="A12" s="980" t="s">
        <v>30</v>
      </c>
      <c r="B12" s="977">
        <v>4.8816887425081745</v>
      </c>
      <c r="C12" s="977">
        <v>4.077670303087938</v>
      </c>
      <c r="D12" s="977">
        <v>3.4309940357322253</v>
      </c>
      <c r="E12" s="977">
        <v>2.6749615541979073</v>
      </c>
      <c r="F12" s="978">
        <v>4.75</v>
      </c>
    </row>
    <row r="13" spans="1:6" s="979" customFormat="1" ht="21" customHeight="1">
      <c r="A13" s="980" t="s">
        <v>31</v>
      </c>
      <c r="B13" s="977">
        <v>10.068554984201207</v>
      </c>
      <c r="C13" s="977">
        <v>6.680590942395219</v>
      </c>
      <c r="D13" s="977">
        <v>4.209070259435655</v>
      </c>
      <c r="E13" s="977">
        <v>1.8838741018002152</v>
      </c>
      <c r="F13" s="978">
        <v>5.46</v>
      </c>
    </row>
    <row r="14" spans="1:6" s="979" customFormat="1" ht="21" customHeight="1">
      <c r="A14" s="980" t="s">
        <v>32</v>
      </c>
      <c r="B14" s="977">
        <v>12.789407315209358</v>
      </c>
      <c r="C14" s="977">
        <v>9.224615713658165</v>
      </c>
      <c r="D14" s="977">
        <v>7.217754083235698</v>
      </c>
      <c r="E14" s="977">
        <v>3.7499208379040887</v>
      </c>
      <c r="F14" s="978">
        <v>11.64</v>
      </c>
    </row>
    <row r="15" spans="1:6" s="979" customFormat="1" ht="21" customHeight="1">
      <c r="A15" s="980" t="s">
        <v>33</v>
      </c>
      <c r="B15" s="977">
        <v>5.99551343864243</v>
      </c>
      <c r="C15" s="977">
        <v>5.111416846639005</v>
      </c>
      <c r="D15" s="977">
        <v>3.91440432357601</v>
      </c>
      <c r="E15" s="977">
        <v>2.572398059563832</v>
      </c>
      <c r="F15" s="978">
        <v>4.23</v>
      </c>
    </row>
    <row r="16" spans="1:6" s="979" customFormat="1" ht="21" customHeight="1">
      <c r="A16" s="980" t="s">
        <v>34</v>
      </c>
      <c r="B16" s="977" t="s">
        <v>39</v>
      </c>
      <c r="C16" s="977" t="s">
        <v>39</v>
      </c>
      <c r="D16" s="977" t="s">
        <v>39</v>
      </c>
      <c r="E16" s="977" t="s">
        <v>39</v>
      </c>
      <c r="F16" s="978">
        <v>0</v>
      </c>
    </row>
    <row r="17" spans="1:6" s="981" customFormat="1" ht="21" customHeight="1">
      <c r="A17" s="980" t="s">
        <v>35</v>
      </c>
      <c r="B17" s="977">
        <v>8.466630038581165</v>
      </c>
      <c r="C17" s="977">
        <v>6.479432820534655</v>
      </c>
      <c r="D17" s="977">
        <v>5.65601174001887</v>
      </c>
      <c r="E17" s="977">
        <v>4.908229944962427</v>
      </c>
      <c r="F17" s="978">
        <v>7.07</v>
      </c>
    </row>
    <row r="18" spans="1:6" s="981" customFormat="1" ht="21" customHeight="1">
      <c r="A18" s="980" t="s">
        <v>36</v>
      </c>
      <c r="B18" s="977">
        <v>8.7377831994049</v>
      </c>
      <c r="C18" s="977">
        <v>7.513711884327588</v>
      </c>
      <c r="D18" s="977">
        <v>6.635022785620677</v>
      </c>
      <c r="E18" s="977">
        <v>5.989319314738798</v>
      </c>
      <c r="F18" s="978">
        <v>8.6</v>
      </c>
    </row>
    <row r="19" spans="1:6" s="981" customFormat="1" ht="21" customHeight="1">
      <c r="A19" s="980" t="s">
        <v>37</v>
      </c>
      <c r="B19" s="977">
        <v>9.525505568352893</v>
      </c>
      <c r="C19" s="977">
        <v>8.460958981123094</v>
      </c>
      <c r="D19" s="977">
        <v>7.369682600020147</v>
      </c>
      <c r="E19" s="977">
        <v>6.073154431099538</v>
      </c>
      <c r="F19" s="978">
        <v>9.24</v>
      </c>
    </row>
    <row r="20" spans="1:6" s="981" customFormat="1" ht="24" customHeight="1">
      <c r="A20" s="982" t="s">
        <v>38</v>
      </c>
      <c r="B20" s="978">
        <v>8.81446023056413</v>
      </c>
      <c r="C20" s="978">
        <v>7.003021896599515</v>
      </c>
      <c r="D20" s="978">
        <v>5.5764621066846685</v>
      </c>
      <c r="E20" s="978">
        <v>4.177199122874961</v>
      </c>
      <c r="F20" s="978">
        <v>7.34</v>
      </c>
    </row>
    <row r="21" spans="1:6" s="975" customFormat="1" ht="6.75" customHeight="1" thickBot="1">
      <c r="A21" s="983"/>
      <c r="B21" s="984"/>
      <c r="C21" s="984"/>
      <c r="D21" s="984"/>
      <c r="E21" s="984"/>
      <c r="F21" s="984"/>
    </row>
    <row r="22" spans="1:6" s="969" customFormat="1" ht="4.5" customHeight="1">
      <c r="A22" s="985"/>
      <c r="B22" s="986"/>
      <c r="C22" s="986"/>
      <c r="D22" s="986"/>
      <c r="E22" s="986"/>
      <c r="F22" s="987"/>
    </row>
    <row r="23" spans="1:6" s="989" customFormat="1" ht="14.25" customHeight="1">
      <c r="A23" s="1390" t="s">
        <v>934</v>
      </c>
      <c r="B23" s="1390"/>
      <c r="C23" s="1390"/>
      <c r="D23" s="1390"/>
      <c r="E23" s="1390"/>
      <c r="F23" s="988"/>
    </row>
    <row r="24" spans="1:6" s="969" customFormat="1" ht="13.5">
      <c r="A24" s="990" t="s">
        <v>935</v>
      </c>
      <c r="B24" s="990"/>
      <c r="C24" s="990"/>
      <c r="D24" s="990"/>
      <c r="E24" s="990"/>
      <c r="F24" s="987"/>
    </row>
    <row r="25" spans="1:6" ht="13.5">
      <c r="A25" s="990" t="s">
        <v>936</v>
      </c>
      <c r="B25" s="991"/>
      <c r="C25" s="990"/>
      <c r="D25" s="990"/>
      <c r="E25" s="990"/>
      <c r="F25" s="987"/>
    </row>
    <row r="26" spans="1:6" ht="13.5">
      <c r="A26" s="990" t="s">
        <v>937</v>
      </c>
      <c r="B26" s="991"/>
      <c r="C26" s="990"/>
      <c r="D26" s="990"/>
      <c r="E26" s="990"/>
      <c r="F26" s="987"/>
    </row>
    <row r="27" spans="1:6" ht="13.5">
      <c r="A27" s="770"/>
      <c r="B27" s="993"/>
      <c r="C27" s="994"/>
      <c r="D27" s="994"/>
      <c r="E27" s="994"/>
      <c r="F27" s="987"/>
    </row>
    <row r="28" spans="1:6" ht="15">
      <c r="A28" s="770"/>
      <c r="B28" s="991"/>
      <c r="C28" s="995"/>
      <c r="D28" s="995"/>
      <c r="E28" s="995"/>
      <c r="F28" s="987"/>
    </row>
    <row r="29" spans="1:6" ht="15">
      <c r="A29" s="770"/>
      <c r="B29" s="995"/>
      <c r="C29" s="995"/>
      <c r="D29" s="995"/>
      <c r="E29" s="995"/>
      <c r="F29" s="987"/>
    </row>
    <row r="30" spans="1:6" ht="15">
      <c r="A30" s="995"/>
      <c r="B30" s="995"/>
      <c r="C30" s="995"/>
      <c r="D30" s="995"/>
      <c r="E30" s="995"/>
      <c r="F30" s="987"/>
    </row>
  </sheetData>
  <mergeCells count="9">
    <mergeCell ref="A23:E23"/>
    <mergeCell ref="A2:F2"/>
    <mergeCell ref="A4:E4"/>
    <mergeCell ref="A6:A8"/>
    <mergeCell ref="F6:F8"/>
    <mergeCell ref="B7:B8"/>
    <mergeCell ref="C7:C8"/>
    <mergeCell ref="D7:D8"/>
    <mergeCell ref="E7:E8"/>
  </mergeCells>
  <hyperlinks>
    <hyperlink ref="A1" location="Índice!A1" display="Volver al Índice"/>
  </hyperlinks>
  <printOptions horizontalCentered="1" verticalCentered="1"/>
  <pageMargins left="0.51" right="0.61" top="1.220472440944882" bottom="0.7874015748031497" header="0" footer="0"/>
  <pageSetup fitToHeight="1" fitToWidth="1" horizontalDpi="600" verticalDpi="600" orientation="landscape" paperSize="9" scale="8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tabSelected="1" view="pageBreakPreview" zoomScaleSheetLayoutView="100" workbookViewId="0" topLeftCell="A1">
      <selection activeCell="B6" sqref="B6"/>
    </sheetView>
  </sheetViews>
  <sheetFormatPr defaultColWidth="10.8515625" defaultRowHeight="15"/>
  <cols>
    <col min="1" max="1" width="4.140625" style="1205" customWidth="1"/>
    <col min="2" max="2" width="88.8515625" style="1205" customWidth="1"/>
    <col min="3" max="3" width="12.421875" style="1205" customWidth="1"/>
    <col min="4" max="16384" width="10.8515625" style="1205" customWidth="1"/>
  </cols>
  <sheetData>
    <row r="1" ht="15">
      <c r="A1" s="1207" t="s">
        <v>1053</v>
      </c>
    </row>
    <row r="4" spans="1:3" ht="18.75">
      <c r="A4" s="1286" t="s">
        <v>1052</v>
      </c>
      <c r="B4" s="1286"/>
      <c r="C4" s="1286"/>
    </row>
    <row r="6" ht="15">
      <c r="B6" s="1206" t="s">
        <v>1422</v>
      </c>
    </row>
    <row r="7" spans="2:3" ht="15">
      <c r="B7" s="1206" t="s">
        <v>1054</v>
      </c>
      <c r="C7" s="1205">
        <v>1</v>
      </c>
    </row>
    <row r="8" spans="2:3" ht="15">
      <c r="B8" s="1206" t="s">
        <v>1055</v>
      </c>
      <c r="C8" s="1205">
        <v>2</v>
      </c>
    </row>
    <row r="9" spans="2:3" ht="15">
      <c r="B9" s="1206" t="s">
        <v>1056</v>
      </c>
      <c r="C9" s="1205">
        <v>3</v>
      </c>
    </row>
    <row r="10" spans="2:3" ht="15">
      <c r="B10" s="1206" t="s">
        <v>1057</v>
      </c>
      <c r="C10" s="1205">
        <v>4</v>
      </c>
    </row>
    <row r="11" spans="2:3" ht="15">
      <c r="B11" s="1206" t="s">
        <v>1058</v>
      </c>
      <c r="C11" s="1205">
        <v>5</v>
      </c>
    </row>
    <row r="12" spans="2:3" ht="15">
      <c r="B12" s="1206" t="s">
        <v>1059</v>
      </c>
      <c r="C12" s="1205">
        <v>6</v>
      </c>
    </row>
    <row r="13" spans="2:3" ht="15">
      <c r="B13" s="1206" t="s">
        <v>1060</v>
      </c>
      <c r="C13" s="1205">
        <v>7</v>
      </c>
    </row>
    <row r="14" spans="2:3" ht="15">
      <c r="B14" s="1206" t="s">
        <v>1061</v>
      </c>
      <c r="C14" s="1205">
        <v>8</v>
      </c>
    </row>
    <row r="15" spans="2:3" ht="15">
      <c r="B15" s="1206" t="s">
        <v>1062</v>
      </c>
      <c r="C15" s="1205">
        <v>9</v>
      </c>
    </row>
    <row r="16" spans="2:3" ht="15">
      <c r="B16" s="1206" t="s">
        <v>1063</v>
      </c>
      <c r="C16" s="1205">
        <v>10</v>
      </c>
    </row>
    <row r="17" spans="2:3" ht="15">
      <c r="B17" s="1206" t="s">
        <v>1064</v>
      </c>
      <c r="C17" s="1205">
        <v>11</v>
      </c>
    </row>
    <row r="18" spans="2:3" ht="15">
      <c r="B18" s="1206" t="s">
        <v>1065</v>
      </c>
      <c r="C18" s="1205">
        <v>12</v>
      </c>
    </row>
    <row r="19" spans="2:3" ht="15">
      <c r="B19" s="1206" t="s">
        <v>1066</v>
      </c>
      <c r="C19" s="1205">
        <v>13</v>
      </c>
    </row>
    <row r="20" spans="2:3" ht="15">
      <c r="B20" s="1206" t="s">
        <v>1067</v>
      </c>
      <c r="C20" s="1205">
        <v>14</v>
      </c>
    </row>
    <row r="21" spans="2:3" ht="15">
      <c r="B21" s="1206" t="s">
        <v>1068</v>
      </c>
      <c r="C21" s="1205">
        <v>15</v>
      </c>
    </row>
    <row r="22" spans="2:3" ht="15">
      <c r="B22" s="1206" t="s">
        <v>1069</v>
      </c>
      <c r="C22" s="1205">
        <v>16</v>
      </c>
    </row>
    <row r="23" spans="2:3" ht="15">
      <c r="B23" s="1206" t="s">
        <v>1070</v>
      </c>
      <c r="C23" s="1205">
        <v>17</v>
      </c>
    </row>
    <row r="24" spans="2:3" ht="15">
      <c r="B24" s="1206" t="s">
        <v>1071</v>
      </c>
      <c r="C24" s="1205">
        <v>18</v>
      </c>
    </row>
    <row r="25" spans="2:3" ht="15">
      <c r="B25" s="1206" t="s">
        <v>1072</v>
      </c>
      <c r="C25" s="1205">
        <v>19</v>
      </c>
    </row>
    <row r="26" spans="2:3" ht="15">
      <c r="B26" s="1206" t="s">
        <v>1073</v>
      </c>
      <c r="C26" s="1205">
        <v>20</v>
      </c>
    </row>
    <row r="27" spans="2:3" ht="15">
      <c r="B27" s="1206" t="s">
        <v>1074</v>
      </c>
      <c r="C27" s="1205">
        <v>21</v>
      </c>
    </row>
    <row r="28" spans="2:3" ht="15">
      <c r="B28" s="1206" t="s">
        <v>1075</v>
      </c>
      <c r="C28" s="1205">
        <v>22</v>
      </c>
    </row>
    <row r="29" spans="2:3" ht="15">
      <c r="B29" s="1206" t="s">
        <v>1076</v>
      </c>
      <c r="C29" s="1205">
        <v>23</v>
      </c>
    </row>
    <row r="30" spans="2:3" ht="15">
      <c r="B30" s="1206" t="s">
        <v>1077</v>
      </c>
      <c r="C30" s="1205">
        <v>24</v>
      </c>
    </row>
    <row r="31" spans="2:3" ht="15">
      <c r="B31" s="1206" t="s">
        <v>1078</v>
      </c>
      <c r="C31" s="1205">
        <v>25</v>
      </c>
    </row>
    <row r="32" spans="2:3" ht="15">
      <c r="B32" s="1206" t="s">
        <v>1079</v>
      </c>
      <c r="C32" s="1205">
        <v>26</v>
      </c>
    </row>
    <row r="33" spans="2:3" ht="15">
      <c r="B33" s="1206" t="s">
        <v>1080</v>
      </c>
      <c r="C33" s="1205">
        <v>27</v>
      </c>
    </row>
    <row r="34" spans="2:3" ht="15">
      <c r="B34" s="1206" t="s">
        <v>1081</v>
      </c>
      <c r="C34" s="1205">
        <v>28</v>
      </c>
    </row>
    <row r="35" spans="2:3" ht="15">
      <c r="B35" s="1206" t="s">
        <v>1082</v>
      </c>
      <c r="C35" s="1205">
        <v>29</v>
      </c>
    </row>
    <row r="36" spans="2:3" ht="15">
      <c r="B36" s="1206" t="s">
        <v>1083</v>
      </c>
      <c r="C36" s="1205">
        <v>30</v>
      </c>
    </row>
    <row r="37" spans="2:3" ht="15">
      <c r="B37" s="1206" t="s">
        <v>1084</v>
      </c>
      <c r="C37" s="1205">
        <v>31</v>
      </c>
    </row>
    <row r="38" spans="2:3" ht="15">
      <c r="B38" s="1206" t="s">
        <v>1085</v>
      </c>
      <c r="C38" s="1205">
        <v>32</v>
      </c>
    </row>
    <row r="39" spans="2:3" ht="15">
      <c r="B39" s="1206" t="s">
        <v>1086</v>
      </c>
      <c r="C39" s="1205">
        <v>33</v>
      </c>
    </row>
    <row r="40" spans="2:3" ht="15">
      <c r="B40" s="1206" t="s">
        <v>1087</v>
      </c>
      <c r="C40" s="1205">
        <v>34</v>
      </c>
    </row>
    <row r="41" spans="2:3" ht="15">
      <c r="B41" s="1206" t="s">
        <v>1088</v>
      </c>
      <c r="C41" s="1205">
        <v>35</v>
      </c>
    </row>
    <row r="42" spans="2:3" ht="15">
      <c r="B42" s="1206" t="s">
        <v>1089</v>
      </c>
      <c r="C42" s="1205">
        <v>36</v>
      </c>
    </row>
    <row r="43" spans="2:3" ht="15">
      <c r="B43" s="1206" t="s">
        <v>1090</v>
      </c>
      <c r="C43" s="1205">
        <v>37</v>
      </c>
    </row>
    <row r="44" spans="2:3" ht="15">
      <c r="B44" s="1206" t="s">
        <v>1091</v>
      </c>
      <c r="C44" s="1205">
        <v>38</v>
      </c>
    </row>
    <row r="45" spans="2:3" ht="15">
      <c r="B45" s="1206" t="s">
        <v>1092</v>
      </c>
      <c r="C45" s="1205">
        <v>39</v>
      </c>
    </row>
    <row r="46" spans="2:3" ht="15">
      <c r="B46" s="1206" t="s">
        <v>1093</v>
      </c>
      <c r="C46" s="1205">
        <v>40</v>
      </c>
    </row>
    <row r="47" spans="2:3" ht="15">
      <c r="B47" s="1206" t="s">
        <v>1094</v>
      </c>
      <c r="C47" s="1205">
        <v>41</v>
      </c>
    </row>
    <row r="48" spans="2:3" ht="15">
      <c r="B48" s="1206" t="s">
        <v>1095</v>
      </c>
      <c r="C48" s="1205">
        <v>42</v>
      </c>
    </row>
    <row r="49" spans="2:3" ht="15">
      <c r="B49" s="1206" t="s">
        <v>1096</v>
      </c>
      <c r="C49" s="1205">
        <v>43</v>
      </c>
    </row>
    <row r="50" spans="2:3" ht="15">
      <c r="B50" s="1206" t="s">
        <v>1097</v>
      </c>
      <c r="C50" s="1205">
        <v>44</v>
      </c>
    </row>
    <row r="51" spans="2:3" ht="15">
      <c r="B51" s="1206" t="s">
        <v>1098</v>
      </c>
      <c r="C51" s="1205">
        <v>45</v>
      </c>
    </row>
    <row r="52" spans="2:3" ht="15">
      <c r="B52" s="1206" t="s">
        <v>1099</v>
      </c>
      <c r="C52" s="1205">
        <v>46</v>
      </c>
    </row>
    <row r="53" spans="2:3" ht="15">
      <c r="B53" s="1206" t="s">
        <v>1100</v>
      </c>
      <c r="C53" s="1205">
        <v>47</v>
      </c>
    </row>
    <row r="54" spans="2:3" ht="15">
      <c r="B54" s="1206" t="s">
        <v>1101</v>
      </c>
      <c r="C54" s="1205">
        <v>48</v>
      </c>
    </row>
    <row r="55" spans="2:3" ht="15">
      <c r="B55" s="1206" t="s">
        <v>1102</v>
      </c>
      <c r="C55" s="1205">
        <v>49</v>
      </c>
    </row>
    <row r="56" spans="2:3" ht="15">
      <c r="B56" s="1206" t="s">
        <v>1103</v>
      </c>
      <c r="C56" s="1205">
        <v>50</v>
      </c>
    </row>
    <row r="57" spans="2:3" ht="15">
      <c r="B57" s="1206" t="s">
        <v>1104</v>
      </c>
      <c r="C57" s="1205">
        <v>51</v>
      </c>
    </row>
    <row r="58" spans="2:3" ht="15">
      <c r="B58" s="1206" t="s">
        <v>1105</v>
      </c>
      <c r="C58" s="1205">
        <v>52</v>
      </c>
    </row>
    <row r="59" spans="2:3" ht="15">
      <c r="B59" s="1206" t="s">
        <v>1106</v>
      </c>
      <c r="C59" s="1205">
        <v>53</v>
      </c>
    </row>
    <row r="60" spans="2:3" ht="15">
      <c r="B60" s="1206" t="s">
        <v>1107</v>
      </c>
      <c r="C60" s="1205">
        <v>54</v>
      </c>
    </row>
  </sheetData>
  <mergeCells count="1">
    <mergeCell ref="A4:C4"/>
  </mergeCells>
  <hyperlinks>
    <hyperlink ref="A1" location="Índice!A1" display="Volver al Índice"/>
    <hyperlink ref="B7" location="1!A5" display="Balance General  "/>
    <hyperlink ref="B8" location="2!A5" display="Estado de Ganancias y Pérdidas  "/>
    <hyperlink ref="B9" location="3!A5" display="Indicadores Financieros  "/>
    <hyperlink ref="B10" location="4!A5" display="Créditos Directos por Sector Económico  "/>
    <hyperlink ref="B11" location="5!A5" display="Créditos Directos y Depósitos por Zona Geográfica  "/>
    <hyperlink ref="B12" location="6!A5" display="Depósitos según Escala de Montos  "/>
    <hyperlink ref="B13" location="7!A5" display="Número de Personal  "/>
    <hyperlink ref="B14" location="8!A5" display="Requerimiento de Patrimonio Efectivo y Ratio de Capital Global  "/>
    <hyperlink ref="B15" location="9!A5" display="Activos y Contingentes Ponderados por Riesgo de Crédito  "/>
    <hyperlink ref="B16" location="10!A5" display="Créditos Directos según Situación  "/>
    <hyperlink ref="B17" location="11!A5" display="Créditos Directos según Tipo de Crédito y Situación  "/>
    <hyperlink ref="B18" location="12!A5" display="Estructura de Créditos Directos e Indirectos según Categoría de Riesgo del Deudor  "/>
    <hyperlink ref="B19" location="13!A5" display="Estructura de Créditos Directos e Indirectos por Tipo de Crédito y Categoría de Riesgo del Deudor "/>
    <hyperlink ref="B20" location="14!A5" display="Créditos Directos por Tipo, Modalidad y Moneda"/>
    <hyperlink ref="B21" location="15!A5" display="Morosidad por tipo de crédito y modalidad  "/>
    <hyperlink ref="B22" location="16!A5" display="Ratios de Morosidad según días de incumplimiento  "/>
    <hyperlink ref="B23" location="17!A5" display="Créditos por Tipo de Garantía   "/>
    <hyperlink ref="B24" location="18!A5" display="Créditos a Actividades Empresariales por Sector Económico  "/>
    <hyperlink ref="B25" location="19!A5" display="Flujo de Créditos Castigados por Tipo de Crédito  "/>
    <hyperlink ref="B26" location="20!A5" display="Ratios de Liquidez  "/>
    <hyperlink ref="B27" location="21!A5" display="Movimiento de los Depósitos  (Moneda Nacional)"/>
    <hyperlink ref="B28" location="22!A5" display="Movimiento de los Depósitos  (Moneda Extranjera)"/>
    <hyperlink ref="B29" location="23!A5" display="Depósitos del Público por Tipo de Depósito y Plazo (Moneda Nacional)"/>
    <hyperlink ref="B30" location="24!A5" display="Depósitos del Público por Tipo de Depósito y Plazo (Moneda Extranjera)"/>
    <hyperlink ref="B31" location="25!A5" display="Requerimiento de Patrimonio Efectivo por Riesgo de Mercado  "/>
    <hyperlink ref="B32" location="26!A5" display="Posición Global en Moneda Extranjera  "/>
    <hyperlink ref="B33" location="27!A5" display="Requerimiento de Patrimonio Efectivo por Riesgo Operacional  "/>
    <hyperlink ref="B34" location="28!A5" display="Estructura del Activo  "/>
    <hyperlink ref="B35" location="29!A5" display="Estructura de los Créditos Directos por Modalidad  "/>
    <hyperlink ref="B36" location="30!A5" display="Estructura de los Créditos Directos por Tipo y Modalidad  "/>
    <hyperlink ref="B37" location="31!A5" display="Estructura de los Créditos Indirectos  "/>
    <hyperlink ref="B38" location="32!A5" display="Estructura del Pasivo  "/>
    <hyperlink ref="B39" location="33!A5" display="Estructura de los Depósitos por Tipo  "/>
    <hyperlink ref="B40" location="34!A5" display="Estructura de los Adeudos y Obligaciones Financieras  "/>
    <hyperlink ref="B41" location="35!A5" display="Estructura del Patrimonio Efectivo"/>
    <hyperlink ref="B42" location="36!A5" display="Estructura de los Ingresos Financieros  "/>
    <hyperlink ref="B43" location="37!A5" display="Estructura de los Gastos Financieros  "/>
    <hyperlink ref="B44" location="38!A5" display="Estructura de los Gastos de Administración  "/>
    <hyperlink ref="B45" location="39!A5" display="Estructura de Fideicomisos y Comisiones de Confianza  "/>
    <hyperlink ref="B46" location="40!A5" display="Ranking de Créditos, Depósitos y Patrimonio  "/>
    <hyperlink ref="B47" location="41!A5" display="Ranking de Créditos Directos por Tipo  "/>
    <hyperlink ref="B48" location="42!A5" display="Ranking de Créditos Directos por Modalidad de Operación  "/>
    <hyperlink ref="B49" location="43!A5" display="Ranking de Depósitos por Tipo  "/>
    <hyperlink ref="B50" location="44!A5" display="Distribución de Oficinas por Zona Geográfica"/>
    <hyperlink ref="B51" location="45!A5" display="Créditos Directos y Depósitos por Oficinas  "/>
    <hyperlink ref="B52" location="46!A5" display="Estructura de los Créditos Directos por Departamento  "/>
    <hyperlink ref="B53" location="47!A5" display="Estructura de los Depósitos por Departamento  "/>
    <hyperlink ref="B54" location="48!A5" display="Depósitos por Tipo y Persona  "/>
    <hyperlink ref="B55" location="49!A5" display="Número de Depositantes por Tipo de Depósito  "/>
    <hyperlink ref="B56" location="50!A5" display="Número de Tarjetas de Débito"/>
    <hyperlink ref="B57" location="51!A5" display="Número de Deudores según Tipo de Crédito  "/>
    <hyperlink ref="B58" location="52!A5" display="Número de Tarjetas de Crédito por Tipo  "/>
    <hyperlink ref="B59" location="53!A5" display="Nuevos Créditos Hipotecarios para Vivienda  "/>
    <hyperlink ref="B60" location="54!A5" display="Nuevos Créditos a Principales Sectores Económicos  "/>
    <hyperlink ref="B6" location="'Agregación EEFF '!A5" display="Nota sobre la agregación de los EEFF"/>
  </hyperlinks>
  <printOptions/>
  <pageMargins left="0.7" right="0.7" top="0.75" bottom="0.75" header="0.3" footer="0.3"/>
  <pageSetup horizontalDpi="600" verticalDpi="600" orientation="portrait" scale="77"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
  <sheetViews>
    <sheetView showGridLines="0" workbookViewId="0" topLeftCell="A1">
      <selection activeCell="A1" sqref="A1:H1"/>
    </sheetView>
  </sheetViews>
  <sheetFormatPr defaultColWidth="11.421875" defaultRowHeight="15"/>
  <cols>
    <col min="1" max="1" width="32.28125" style="915" customWidth="1"/>
    <col min="2" max="11" width="12.7109375" style="915" customWidth="1"/>
    <col min="12" max="12" width="12.7109375" style="915" bestFit="1" customWidth="1"/>
    <col min="13" max="13" width="12.140625" style="915" customWidth="1"/>
    <col min="14" max="15" width="11.7109375" style="915" customWidth="1"/>
    <col min="16" max="16" width="14.7109375" style="915" customWidth="1"/>
    <col min="17" max="17" width="22.00390625" style="915" customWidth="1"/>
    <col min="18" max="19" width="15.57421875" style="915" customWidth="1"/>
    <col min="20" max="20" width="14.00390625" style="915" customWidth="1"/>
    <col min="21" max="21" width="14.140625" style="915" customWidth="1"/>
    <col min="22" max="22" width="13.140625" style="915" customWidth="1"/>
    <col min="23" max="23" width="14.421875" style="915" customWidth="1"/>
    <col min="24" max="16384" width="11.421875" style="915" customWidth="1"/>
  </cols>
  <sheetData>
    <row r="1" spans="1:9" ht="15">
      <c r="A1" s="1399" t="s">
        <v>1053</v>
      </c>
      <c r="B1" s="1399"/>
      <c r="C1" s="1399"/>
      <c r="D1" s="1399"/>
      <c r="E1" s="1399"/>
      <c r="F1" s="1399"/>
      <c r="G1" s="1399"/>
      <c r="H1" s="1399"/>
      <c r="I1" s="1086"/>
    </row>
    <row r="2" spans="1:23" s="917" customFormat="1" ht="27.75">
      <c r="A2" s="1368" t="s">
        <v>985</v>
      </c>
      <c r="B2" s="1368"/>
      <c r="C2" s="1368"/>
      <c r="D2" s="1368"/>
      <c r="E2" s="1368"/>
      <c r="F2" s="1368"/>
      <c r="G2" s="1368"/>
      <c r="H2" s="1368"/>
      <c r="I2" s="1368"/>
      <c r="J2" s="1368"/>
      <c r="K2" s="1368"/>
      <c r="L2" s="1087"/>
      <c r="M2" s="1087"/>
      <c r="N2" s="1087"/>
      <c r="O2" s="1087"/>
      <c r="P2" s="1087"/>
      <c r="Q2" s="1087"/>
      <c r="R2" s="1087"/>
      <c r="S2" s="1087"/>
      <c r="T2" s="1087"/>
      <c r="U2" s="1087"/>
      <c r="V2" s="1087"/>
      <c r="W2" s="1087"/>
    </row>
    <row r="3" spans="1:23" ht="18.75">
      <c r="A3" s="1400">
        <v>44439</v>
      </c>
      <c r="B3" s="1400"/>
      <c r="C3" s="1400"/>
      <c r="D3" s="1400"/>
      <c r="E3" s="1400"/>
      <c r="F3" s="1400"/>
      <c r="G3" s="1400"/>
      <c r="H3" s="1400"/>
      <c r="I3" s="1400"/>
      <c r="J3" s="1400"/>
      <c r="K3" s="1400"/>
      <c r="L3" s="1088"/>
      <c r="M3" s="1089"/>
      <c r="N3" s="1089"/>
      <c r="O3" s="1089"/>
      <c r="P3" s="1089"/>
      <c r="Q3" s="1089"/>
      <c r="R3" s="1089"/>
      <c r="S3" s="1089"/>
      <c r="T3" s="1089"/>
      <c r="U3" s="1089"/>
      <c r="V3" s="1089"/>
      <c r="W3" s="1089"/>
    </row>
    <row r="4" spans="1:11" s="1090" customFormat="1" ht="19.5" customHeight="1">
      <c r="A4" s="1401" t="s">
        <v>986</v>
      </c>
      <c r="B4" s="1401"/>
      <c r="C4" s="1401"/>
      <c r="D4" s="1401"/>
      <c r="E4" s="1401"/>
      <c r="F4" s="1401"/>
      <c r="G4" s="1401"/>
      <c r="H4" s="1401"/>
      <c r="I4" s="1401"/>
      <c r="J4" s="1401"/>
      <c r="K4" s="1401"/>
    </row>
    <row r="5" spans="1:11" s="1090" customFormat="1" ht="19.5" customHeight="1" thickBot="1">
      <c r="A5" s="1091"/>
      <c r="B5" s="1091"/>
      <c r="C5" s="1091"/>
      <c r="D5" s="1091"/>
      <c r="E5" s="1091"/>
      <c r="F5" s="1091"/>
      <c r="G5" s="1091"/>
      <c r="H5" s="1091"/>
      <c r="I5" s="1091"/>
      <c r="J5" s="1091"/>
      <c r="K5" s="1091"/>
    </row>
    <row r="6" spans="1:11" ht="39.75" customHeight="1">
      <c r="A6" s="1402" t="s">
        <v>1</v>
      </c>
      <c r="B6" s="1404" t="s">
        <v>987</v>
      </c>
      <c r="C6" s="1404"/>
      <c r="D6" s="1404"/>
      <c r="E6" s="1404"/>
      <c r="F6" s="1404"/>
      <c r="G6" s="1402" t="s">
        <v>988</v>
      </c>
      <c r="H6" s="1402" t="s">
        <v>989</v>
      </c>
      <c r="I6" s="1402" t="s">
        <v>990</v>
      </c>
      <c r="J6" s="1402" t="s">
        <v>991</v>
      </c>
      <c r="K6" s="1373" t="s">
        <v>992</v>
      </c>
    </row>
    <row r="7" spans="1:11" ht="57.75" customHeight="1">
      <c r="A7" s="1403"/>
      <c r="B7" s="924" t="s">
        <v>993</v>
      </c>
      <c r="C7" s="924" t="s">
        <v>994</v>
      </c>
      <c r="D7" s="924" t="s">
        <v>995</v>
      </c>
      <c r="E7" s="924" t="s">
        <v>996</v>
      </c>
      <c r="F7" s="922" t="s">
        <v>100</v>
      </c>
      <c r="G7" s="1403"/>
      <c r="H7" s="1403"/>
      <c r="I7" s="1403"/>
      <c r="J7" s="1403"/>
      <c r="K7" s="1375"/>
    </row>
    <row r="8" spans="1:14" ht="11.25" customHeight="1">
      <c r="A8" s="1092"/>
      <c r="B8" s="1093"/>
      <c r="C8" s="1093"/>
      <c r="D8" s="1093"/>
      <c r="E8" s="1093"/>
      <c r="F8" s="1093"/>
      <c r="G8" s="1093"/>
      <c r="H8" s="1093"/>
      <c r="I8" s="1093"/>
      <c r="J8" s="1093"/>
      <c r="K8" s="1093"/>
      <c r="L8" s="1094"/>
      <c r="M8" s="1095"/>
      <c r="N8" s="1095"/>
    </row>
    <row r="9" spans="1:14" ht="20.1" customHeight="1">
      <c r="A9" s="21" t="s">
        <v>28</v>
      </c>
      <c r="B9" s="1096">
        <v>0.01454536009572041</v>
      </c>
      <c r="C9" s="1096">
        <v>0</v>
      </c>
      <c r="D9" s="1096">
        <v>0.2059054646974293</v>
      </c>
      <c r="E9" s="1096">
        <v>0.08387229316300497</v>
      </c>
      <c r="F9" s="1096">
        <v>0.304323160055605</v>
      </c>
      <c r="G9" s="1096">
        <v>3.804857345667276</v>
      </c>
      <c r="H9" s="1096">
        <v>0</v>
      </c>
      <c r="I9" s="1096">
        <v>0</v>
      </c>
      <c r="J9" s="1096">
        <v>95.89081945217765</v>
      </c>
      <c r="K9" s="1097">
        <v>2375327.924</v>
      </c>
      <c r="L9" s="1094"/>
      <c r="M9" s="1095"/>
      <c r="N9" s="1095"/>
    </row>
    <row r="10" spans="1:14" ht="20.1" customHeight="1">
      <c r="A10" s="21" t="s">
        <v>29</v>
      </c>
      <c r="B10" s="1096">
        <v>-0.00023058946969178542</v>
      </c>
      <c r="C10" s="1096">
        <v>0</v>
      </c>
      <c r="D10" s="1096">
        <v>0.00043675358874075044</v>
      </c>
      <c r="E10" s="1096">
        <v>0</v>
      </c>
      <c r="F10" s="1096">
        <v>0.00020616411904896508</v>
      </c>
      <c r="G10" s="1096">
        <v>0</v>
      </c>
      <c r="H10" s="1096">
        <v>0</v>
      </c>
      <c r="I10" s="1096">
        <v>30.342639523258757</v>
      </c>
      <c r="J10" s="1096">
        <v>69.65715427722313</v>
      </c>
      <c r="K10" s="1097">
        <v>2824933.857</v>
      </c>
      <c r="L10" s="1094"/>
      <c r="M10" s="1095"/>
      <c r="N10" s="1095"/>
    </row>
    <row r="11" spans="1:14" ht="20.1" customHeight="1">
      <c r="A11" s="21" t="s">
        <v>30</v>
      </c>
      <c r="B11" s="1096">
        <v>0</v>
      </c>
      <c r="C11" s="1096">
        <v>0</v>
      </c>
      <c r="D11" s="1096">
        <v>0.1243724727492345</v>
      </c>
      <c r="E11" s="1096">
        <v>0</v>
      </c>
      <c r="F11" s="1096">
        <v>0.1243724727492345</v>
      </c>
      <c r="G11" s="1096">
        <v>0.0012817352330753244</v>
      </c>
      <c r="H11" s="1096">
        <v>0</v>
      </c>
      <c r="I11" s="1096">
        <v>24.609926092887775</v>
      </c>
      <c r="J11" s="1096">
        <v>75.26441964968407</v>
      </c>
      <c r="K11" s="1097">
        <v>2022414.562</v>
      </c>
      <c r="L11" s="1094"/>
      <c r="M11" s="1095"/>
      <c r="N11" s="1095"/>
    </row>
    <row r="12" spans="1:14" ht="20.1" customHeight="1">
      <c r="A12" s="21" t="s">
        <v>31</v>
      </c>
      <c r="B12" s="1096">
        <v>0</v>
      </c>
      <c r="C12" s="1096">
        <v>0</v>
      </c>
      <c r="D12" s="1096">
        <v>5.436873622419108</v>
      </c>
      <c r="E12" s="1096">
        <v>6.155670283840432</v>
      </c>
      <c r="F12" s="1096">
        <v>11.592543906259538</v>
      </c>
      <c r="G12" s="1096">
        <v>0.8137008395821026</v>
      </c>
      <c r="H12" s="1096">
        <v>0</v>
      </c>
      <c r="I12" s="1096">
        <v>87.00622758616444</v>
      </c>
      <c r="J12" s="1096">
        <v>0.587527447375795</v>
      </c>
      <c r="K12" s="1097">
        <v>906543.86</v>
      </c>
      <c r="L12" s="1094"/>
      <c r="M12" s="1095"/>
      <c r="N12" s="1095"/>
    </row>
    <row r="13" spans="1:11" ht="20.1" customHeight="1">
      <c r="A13" s="21" t="s">
        <v>32</v>
      </c>
      <c r="B13" s="1096">
        <v>0.043795180676059586</v>
      </c>
      <c r="C13" s="1096">
        <v>0</v>
      </c>
      <c r="D13" s="1096">
        <v>0.3377896588017271</v>
      </c>
      <c r="E13" s="1096">
        <v>2.656200014612978</v>
      </c>
      <c r="F13" s="1096">
        <v>3.0377852447494336</v>
      </c>
      <c r="G13" s="1096">
        <v>0</v>
      </c>
      <c r="H13" s="1096">
        <v>0</v>
      </c>
      <c r="I13" s="1096">
        <v>3.304937956430206</v>
      </c>
      <c r="J13" s="1096">
        <v>93.65727679882035</v>
      </c>
      <c r="K13" s="1097">
        <v>255977.937</v>
      </c>
    </row>
    <row r="14" spans="1:11" ht="20.1" customHeight="1">
      <c r="A14" s="21" t="s">
        <v>33</v>
      </c>
      <c r="B14" s="1096">
        <v>0</v>
      </c>
      <c r="C14" s="1096">
        <v>0</v>
      </c>
      <c r="D14" s="1096">
        <v>0</v>
      </c>
      <c r="E14" s="1096">
        <v>0</v>
      </c>
      <c r="F14" s="1096">
        <v>0</v>
      </c>
      <c r="G14" s="1096">
        <v>0</v>
      </c>
      <c r="H14" s="1096">
        <v>0</v>
      </c>
      <c r="I14" s="1096">
        <v>0</v>
      </c>
      <c r="J14" s="1096">
        <v>100</v>
      </c>
      <c r="K14" s="1097">
        <v>1195035.033</v>
      </c>
    </row>
    <row r="15" spans="1:11" ht="20.1" customHeight="1">
      <c r="A15" s="21" t="s">
        <v>34</v>
      </c>
      <c r="B15" s="1096" t="s">
        <v>39</v>
      </c>
      <c r="C15" s="1096" t="s">
        <v>39</v>
      </c>
      <c r="D15" s="1096" t="s">
        <v>39</v>
      </c>
      <c r="E15" s="1096" t="s">
        <v>39</v>
      </c>
      <c r="F15" s="1096" t="s">
        <v>39</v>
      </c>
      <c r="G15" s="1096" t="s">
        <v>39</v>
      </c>
      <c r="H15" s="1096" t="s">
        <v>39</v>
      </c>
      <c r="I15" s="1096" t="s">
        <v>39</v>
      </c>
      <c r="J15" s="1096" t="s">
        <v>39</v>
      </c>
      <c r="K15" s="1097">
        <v>0</v>
      </c>
    </row>
    <row r="16" spans="1:11" ht="20.1" customHeight="1">
      <c r="A16" s="21" t="s">
        <v>879</v>
      </c>
      <c r="B16" s="1096">
        <v>0</v>
      </c>
      <c r="C16" s="1096">
        <v>0</v>
      </c>
      <c r="D16" s="1096">
        <v>0</v>
      </c>
      <c r="E16" s="1096">
        <v>97.60979446886678</v>
      </c>
      <c r="F16" s="1096">
        <v>97.60979446886678</v>
      </c>
      <c r="G16" s="1096">
        <v>0</v>
      </c>
      <c r="H16" s="1096">
        <v>2.390205433261365</v>
      </c>
      <c r="I16" s="1096">
        <v>0</v>
      </c>
      <c r="J16" s="1096">
        <v>0</v>
      </c>
      <c r="K16" s="1097">
        <v>1021744.184</v>
      </c>
    </row>
    <row r="17" spans="1:11" ht="20.1" customHeight="1">
      <c r="A17" s="21" t="s">
        <v>36</v>
      </c>
      <c r="B17" s="1096">
        <v>0.06423586839105372</v>
      </c>
      <c r="C17" s="1096">
        <v>0</v>
      </c>
      <c r="D17" s="1096">
        <v>2.131855129040157</v>
      </c>
      <c r="E17" s="1096">
        <v>0.0865654977224088</v>
      </c>
      <c r="F17" s="1096">
        <v>2.2826564951536192</v>
      </c>
      <c r="G17" s="1096">
        <v>0</v>
      </c>
      <c r="H17" s="1096">
        <v>0</v>
      </c>
      <c r="I17" s="1096">
        <v>0</v>
      </c>
      <c r="J17" s="1096">
        <v>97.71734350484638</v>
      </c>
      <c r="K17" s="1097">
        <v>584013.277</v>
      </c>
    </row>
    <row r="18" spans="1:11" ht="20.1" customHeight="1">
      <c r="A18" s="21" t="s">
        <v>37</v>
      </c>
      <c r="B18" s="1096">
        <v>0.6353167327636244</v>
      </c>
      <c r="C18" s="1096">
        <v>0</v>
      </c>
      <c r="D18" s="1096">
        <v>3.155235947399155</v>
      </c>
      <c r="E18" s="1096">
        <v>1.5424060799612993</v>
      </c>
      <c r="F18" s="1096">
        <v>5.332958883311935</v>
      </c>
      <c r="G18" s="1096">
        <v>0.8554614396909365</v>
      </c>
      <c r="H18" s="1096">
        <v>0</v>
      </c>
      <c r="I18" s="1096">
        <v>6.7011358197549775</v>
      </c>
      <c r="J18" s="1096">
        <v>87.11044361086644</v>
      </c>
      <c r="K18" s="1097">
        <v>811768.325</v>
      </c>
    </row>
    <row r="19" spans="1:12" ht="24.75" customHeight="1" thickBot="1">
      <c r="A19" s="783" t="s">
        <v>38</v>
      </c>
      <c r="B19" s="1098">
        <v>0.04987213044495568</v>
      </c>
      <c r="C19" s="1098">
        <v>0</v>
      </c>
      <c r="D19" s="1098">
        <v>0.797102461408826</v>
      </c>
      <c r="E19" s="1098">
        <v>8.959540697597156</v>
      </c>
      <c r="F19" s="1098">
        <v>9.806515297785827</v>
      </c>
      <c r="G19" s="1098">
        <v>0.872868694326083</v>
      </c>
      <c r="H19" s="1098">
        <v>0.2035528891466323</v>
      </c>
      <c r="I19" s="1098">
        <v>18.39077996973015</v>
      </c>
      <c r="J19" s="1098">
        <v>70.72628313234152</v>
      </c>
      <c r="K19" s="1099">
        <v>11997758.962</v>
      </c>
      <c r="L19" s="1100"/>
    </row>
    <row r="20" ht="7.5" customHeight="1"/>
    <row r="21" ht="13.5">
      <c r="A21" s="1101" t="s">
        <v>997</v>
      </c>
    </row>
    <row r="22" ht="15">
      <c r="A22" s="83"/>
    </row>
  </sheetData>
  <mergeCells count="11">
    <mergeCell ref="K6:K7"/>
    <mergeCell ref="A1:H1"/>
    <mergeCell ref="A2:K2"/>
    <mergeCell ref="A3:K3"/>
    <mergeCell ref="A4:K4"/>
    <mergeCell ref="A6:A7"/>
    <mergeCell ref="B6:F6"/>
    <mergeCell ref="G6:G7"/>
    <mergeCell ref="H6:H7"/>
    <mergeCell ref="I6:I7"/>
    <mergeCell ref="J6:J7"/>
  </mergeCells>
  <hyperlinks>
    <hyperlink ref="A1:H1" location="Índice!A1" display="Volver al Índice"/>
  </hyperlinks>
  <printOptions horizontalCentered="1" verticalCentered="1"/>
  <pageMargins left="0.5118110236220472" right="0.4330708661417323" top="0.5905511811023623" bottom="0.5905511811023623" header="0.15748031496062992" footer="0"/>
  <pageSetup horizontalDpi="600" verticalDpi="600" orientation="landscape" paperSize="9" scale="8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0"/>
  <sheetViews>
    <sheetView showGridLines="0" zoomScale="75" zoomScaleNormal="75" workbookViewId="0" topLeftCell="A1"/>
  </sheetViews>
  <sheetFormatPr defaultColWidth="11.421875" defaultRowHeight="15"/>
  <cols>
    <col min="1" max="1" width="36.421875" style="385" customWidth="1"/>
    <col min="2" max="11" width="10.7109375" style="385" customWidth="1"/>
    <col min="12" max="12" width="13.28125" style="385" customWidth="1"/>
    <col min="13" max="16384" width="11.421875" style="385" customWidth="1"/>
  </cols>
  <sheetData>
    <row r="1" spans="1:12" s="476" customFormat="1" ht="18.75">
      <c r="A1" s="1210" t="s">
        <v>1053</v>
      </c>
      <c r="B1" s="943"/>
      <c r="C1" s="943"/>
      <c r="D1" s="943"/>
      <c r="E1" s="943"/>
      <c r="F1" s="943"/>
      <c r="G1" s="943"/>
      <c r="H1" s="943"/>
      <c r="I1" s="943"/>
      <c r="J1" s="943"/>
      <c r="K1" s="943"/>
      <c r="L1" s="943"/>
    </row>
    <row r="2" spans="1:12" ht="74.25" customHeight="1">
      <c r="A2" s="1405" t="s">
        <v>905</v>
      </c>
      <c r="B2" s="1405"/>
      <c r="C2" s="1405"/>
      <c r="D2" s="1405"/>
      <c r="E2" s="1405"/>
      <c r="F2" s="1405"/>
      <c r="G2" s="1405"/>
      <c r="H2" s="1405"/>
      <c r="I2" s="1405"/>
      <c r="J2" s="1405"/>
      <c r="K2" s="1405"/>
      <c r="L2" s="1405"/>
    </row>
    <row r="3" spans="1:12" ht="18.75">
      <c r="A3" s="1406">
        <v>44439</v>
      </c>
      <c r="B3" s="1406"/>
      <c r="C3" s="1406"/>
      <c r="D3" s="1406"/>
      <c r="E3" s="1406"/>
      <c r="F3" s="1406"/>
      <c r="G3" s="1406"/>
      <c r="H3" s="1406"/>
      <c r="I3" s="1406"/>
      <c r="J3" s="1406"/>
      <c r="K3" s="1406"/>
      <c r="L3" s="1406"/>
    </row>
    <row r="4" spans="1:12" ht="20.25" customHeight="1">
      <c r="A4" s="1407" t="s">
        <v>70</v>
      </c>
      <c r="B4" s="1407"/>
      <c r="C4" s="1407"/>
      <c r="D4" s="1407"/>
      <c r="E4" s="1407"/>
      <c r="F4" s="1407"/>
      <c r="G4" s="1407"/>
      <c r="H4" s="1407"/>
      <c r="I4" s="1407"/>
      <c r="J4" s="1407"/>
      <c r="K4" s="1407"/>
      <c r="L4" s="1407"/>
    </row>
    <row r="5" spans="1:12" ht="13.5" thickBot="1">
      <c r="A5" s="944"/>
      <c r="B5" s="944"/>
      <c r="C5" s="944"/>
      <c r="D5" s="944"/>
      <c r="E5" s="944"/>
      <c r="F5" s="944"/>
      <c r="G5" s="944"/>
      <c r="H5" s="944"/>
      <c r="I5" s="944"/>
      <c r="J5" s="944"/>
      <c r="K5" s="944"/>
      <c r="L5" s="944"/>
    </row>
    <row r="6" spans="1:12" ht="47.25" customHeight="1">
      <c r="A6" s="945" t="s">
        <v>906</v>
      </c>
      <c r="B6" s="598" t="s">
        <v>907</v>
      </c>
      <c r="C6" s="598" t="s">
        <v>29</v>
      </c>
      <c r="D6" s="598" t="s">
        <v>30</v>
      </c>
      <c r="E6" s="598" t="s">
        <v>31</v>
      </c>
      <c r="F6" s="598" t="s">
        <v>32</v>
      </c>
      <c r="G6" s="598" t="s">
        <v>33</v>
      </c>
      <c r="H6" s="598" t="s">
        <v>34</v>
      </c>
      <c r="I6" s="598" t="s">
        <v>35</v>
      </c>
      <c r="J6" s="598" t="s">
        <v>36</v>
      </c>
      <c r="K6" s="598" t="s">
        <v>37</v>
      </c>
      <c r="L6" s="945" t="s">
        <v>908</v>
      </c>
    </row>
    <row r="7" spans="1:12" ht="9.75" customHeight="1">
      <c r="A7" s="944"/>
      <c r="B7" s="946"/>
      <c r="C7" s="946"/>
      <c r="D7" s="946"/>
      <c r="E7" s="946"/>
      <c r="F7" s="946"/>
      <c r="G7" s="946"/>
      <c r="H7" s="946"/>
      <c r="I7" s="946"/>
      <c r="J7" s="946"/>
      <c r="K7" s="946"/>
      <c r="L7" s="947"/>
    </row>
    <row r="8" spans="1:12" s="415" customFormat="1" ht="20.1" customHeight="1">
      <c r="A8" s="20" t="s">
        <v>909</v>
      </c>
      <c r="B8" s="948">
        <v>3400.387</v>
      </c>
      <c r="C8" s="948">
        <v>33295.311</v>
      </c>
      <c r="D8" s="948">
        <v>419109.515</v>
      </c>
      <c r="E8" s="948">
        <v>236.028</v>
      </c>
      <c r="F8" s="948">
        <v>22151.205</v>
      </c>
      <c r="G8" s="948">
        <v>0.74</v>
      </c>
      <c r="H8" s="948">
        <v>0</v>
      </c>
      <c r="I8" s="948">
        <v>9934.24</v>
      </c>
      <c r="J8" s="948">
        <v>46647.726</v>
      </c>
      <c r="K8" s="948">
        <v>116814.552</v>
      </c>
      <c r="L8" s="949">
        <v>651589.704</v>
      </c>
    </row>
    <row r="9" spans="1:14" s="415" customFormat="1" ht="20.1" customHeight="1">
      <c r="A9" s="20" t="s">
        <v>910</v>
      </c>
      <c r="B9" s="948">
        <v>97.329</v>
      </c>
      <c r="C9" s="948">
        <v>1617.772</v>
      </c>
      <c r="D9" s="948">
        <v>8678.949</v>
      </c>
      <c r="E9" s="948">
        <v>24.899</v>
      </c>
      <c r="F9" s="948">
        <v>116.138</v>
      </c>
      <c r="G9" s="948">
        <v>0</v>
      </c>
      <c r="H9" s="948">
        <v>0</v>
      </c>
      <c r="I9" s="948">
        <v>697.46</v>
      </c>
      <c r="J9" s="948">
        <v>479.64</v>
      </c>
      <c r="K9" s="948">
        <v>2360.779</v>
      </c>
      <c r="L9" s="949">
        <v>14072.966000000002</v>
      </c>
      <c r="N9" s="950"/>
    </row>
    <row r="10" spans="1:12" s="415" customFormat="1" ht="20.1" customHeight="1">
      <c r="A10" s="20" t="s">
        <v>911</v>
      </c>
      <c r="B10" s="948">
        <v>231.603</v>
      </c>
      <c r="C10" s="948">
        <v>1449.268</v>
      </c>
      <c r="D10" s="948">
        <v>5146.473</v>
      </c>
      <c r="E10" s="948">
        <v>59.074</v>
      </c>
      <c r="F10" s="948">
        <v>512.117</v>
      </c>
      <c r="G10" s="948">
        <v>0</v>
      </c>
      <c r="H10" s="948">
        <v>0</v>
      </c>
      <c r="I10" s="948">
        <v>7375.605</v>
      </c>
      <c r="J10" s="948">
        <v>1384.575</v>
      </c>
      <c r="K10" s="948">
        <v>16.823</v>
      </c>
      <c r="L10" s="949">
        <v>16175.538</v>
      </c>
    </row>
    <row r="11" spans="1:12" s="415" customFormat="1" ht="20.1" customHeight="1">
      <c r="A11" s="20" t="s">
        <v>912</v>
      </c>
      <c r="B11" s="948">
        <v>20274.247</v>
      </c>
      <c r="C11" s="948">
        <v>209573.275</v>
      </c>
      <c r="D11" s="948">
        <v>67501.582</v>
      </c>
      <c r="E11" s="948">
        <v>381.772</v>
      </c>
      <c r="F11" s="948">
        <v>19309.029</v>
      </c>
      <c r="G11" s="948">
        <v>68.944</v>
      </c>
      <c r="H11" s="948">
        <v>0</v>
      </c>
      <c r="I11" s="948">
        <v>11944.639</v>
      </c>
      <c r="J11" s="948">
        <v>45012.147</v>
      </c>
      <c r="K11" s="948">
        <v>57693.477</v>
      </c>
      <c r="L11" s="949">
        <v>431759.112</v>
      </c>
    </row>
    <row r="12" spans="1:12" s="415" customFormat="1" ht="20.1" customHeight="1">
      <c r="A12" s="20" t="s">
        <v>913</v>
      </c>
      <c r="B12" s="948">
        <v>177.907</v>
      </c>
      <c r="C12" s="948">
        <v>1212.509</v>
      </c>
      <c r="D12" s="948">
        <v>6164.208</v>
      </c>
      <c r="E12" s="948">
        <v>2.516</v>
      </c>
      <c r="F12" s="948">
        <v>158.628</v>
      </c>
      <c r="G12" s="948">
        <v>0</v>
      </c>
      <c r="H12" s="948">
        <v>0</v>
      </c>
      <c r="I12" s="948">
        <v>556.275</v>
      </c>
      <c r="J12" s="948">
        <v>180.613</v>
      </c>
      <c r="K12" s="948">
        <v>499.823</v>
      </c>
      <c r="L12" s="949">
        <v>8952.479</v>
      </c>
    </row>
    <row r="13" spans="1:12" s="415" customFormat="1" ht="20.1" customHeight="1">
      <c r="A13" s="20" t="s">
        <v>914</v>
      </c>
      <c r="B13" s="948">
        <v>650.026</v>
      </c>
      <c r="C13" s="948">
        <v>55958.045</v>
      </c>
      <c r="D13" s="948">
        <v>47591.066</v>
      </c>
      <c r="E13" s="948">
        <v>242.854</v>
      </c>
      <c r="F13" s="948">
        <v>106.336</v>
      </c>
      <c r="G13" s="948">
        <v>0</v>
      </c>
      <c r="H13" s="948">
        <v>0</v>
      </c>
      <c r="I13" s="948">
        <v>27081.579</v>
      </c>
      <c r="J13" s="948">
        <v>25017.473</v>
      </c>
      <c r="K13" s="948">
        <v>20258.748</v>
      </c>
      <c r="L13" s="949">
        <v>176906.12699999998</v>
      </c>
    </row>
    <row r="14" spans="1:12" s="415" customFormat="1" ht="20.1" customHeight="1">
      <c r="A14" s="20" t="s">
        <v>915</v>
      </c>
      <c r="B14" s="948">
        <v>92108.964</v>
      </c>
      <c r="C14" s="948">
        <v>1749718.892</v>
      </c>
      <c r="D14" s="948">
        <v>756073.887</v>
      </c>
      <c r="E14" s="948">
        <v>3514.978</v>
      </c>
      <c r="F14" s="948">
        <v>96611.996</v>
      </c>
      <c r="G14" s="948">
        <v>228.883</v>
      </c>
      <c r="H14" s="948">
        <v>0</v>
      </c>
      <c r="I14" s="948">
        <v>51941.325</v>
      </c>
      <c r="J14" s="948">
        <v>233357.122</v>
      </c>
      <c r="K14" s="948">
        <v>280178.188</v>
      </c>
      <c r="L14" s="949">
        <v>3263734.235</v>
      </c>
    </row>
    <row r="15" spans="1:12" s="415" customFormat="1" ht="20.1" customHeight="1">
      <c r="A15" s="20" t="s">
        <v>916</v>
      </c>
      <c r="B15" s="948">
        <v>11190.007</v>
      </c>
      <c r="C15" s="948">
        <v>135072.422</v>
      </c>
      <c r="D15" s="948">
        <v>55193.461</v>
      </c>
      <c r="E15" s="948">
        <v>74.263</v>
      </c>
      <c r="F15" s="948">
        <v>7882.224</v>
      </c>
      <c r="G15" s="948">
        <v>283.672</v>
      </c>
      <c r="H15" s="948">
        <v>0</v>
      </c>
      <c r="I15" s="948">
        <v>4787.984</v>
      </c>
      <c r="J15" s="948">
        <v>34093.045</v>
      </c>
      <c r="K15" s="948">
        <v>29800.629</v>
      </c>
      <c r="L15" s="949">
        <v>278377.707</v>
      </c>
    </row>
    <row r="16" spans="1:12" s="415" customFormat="1" ht="20.1" customHeight="1">
      <c r="A16" s="20" t="s">
        <v>917</v>
      </c>
      <c r="B16" s="948">
        <v>14213.149</v>
      </c>
      <c r="C16" s="948">
        <v>148658.654</v>
      </c>
      <c r="D16" s="948">
        <v>155092.219</v>
      </c>
      <c r="E16" s="948">
        <v>759.522</v>
      </c>
      <c r="F16" s="948">
        <v>7843.804</v>
      </c>
      <c r="G16" s="948">
        <v>57.428</v>
      </c>
      <c r="H16" s="948">
        <v>0</v>
      </c>
      <c r="I16" s="948">
        <v>98470.275</v>
      </c>
      <c r="J16" s="948">
        <v>54242.161</v>
      </c>
      <c r="K16" s="948">
        <v>70971.227</v>
      </c>
      <c r="L16" s="949">
        <v>550308.439</v>
      </c>
    </row>
    <row r="17" spans="1:12" s="415" customFormat="1" ht="20.1" customHeight="1">
      <c r="A17" s="20" t="s">
        <v>918</v>
      </c>
      <c r="B17" s="948">
        <v>114.952</v>
      </c>
      <c r="C17" s="948">
        <v>1264.012</v>
      </c>
      <c r="D17" s="948">
        <v>4371.022</v>
      </c>
      <c r="E17" s="948">
        <v>82.438</v>
      </c>
      <c r="F17" s="948">
        <v>0</v>
      </c>
      <c r="G17" s="948">
        <v>0</v>
      </c>
      <c r="H17" s="948">
        <v>0</v>
      </c>
      <c r="I17" s="948">
        <v>192.723</v>
      </c>
      <c r="J17" s="948">
        <v>3905.068</v>
      </c>
      <c r="K17" s="948">
        <v>1230.727</v>
      </c>
      <c r="L17" s="949">
        <v>11160.942000000001</v>
      </c>
    </row>
    <row r="18" spans="1:12" s="415" customFormat="1" ht="20.1" customHeight="1">
      <c r="A18" s="20" t="s">
        <v>919</v>
      </c>
      <c r="B18" s="948">
        <v>15996.493</v>
      </c>
      <c r="C18" s="948">
        <v>171209.976</v>
      </c>
      <c r="D18" s="948">
        <v>29763.997</v>
      </c>
      <c r="E18" s="948">
        <v>337.052</v>
      </c>
      <c r="F18" s="948">
        <v>7147.956</v>
      </c>
      <c r="G18" s="948">
        <v>123.076</v>
      </c>
      <c r="H18" s="948">
        <v>0</v>
      </c>
      <c r="I18" s="948">
        <v>64611.554</v>
      </c>
      <c r="J18" s="948">
        <v>49886.262</v>
      </c>
      <c r="K18" s="948">
        <v>66550.193</v>
      </c>
      <c r="L18" s="949">
        <v>405626.559</v>
      </c>
    </row>
    <row r="19" spans="1:12" s="415" customFormat="1" ht="20.1" customHeight="1">
      <c r="A19" s="20" t="s">
        <v>920</v>
      </c>
      <c r="B19" s="948">
        <v>703.782</v>
      </c>
      <c r="C19" s="948">
        <v>5513.906</v>
      </c>
      <c r="D19" s="948">
        <v>4072.19</v>
      </c>
      <c r="E19" s="948">
        <v>67.232</v>
      </c>
      <c r="F19" s="948">
        <v>28.472</v>
      </c>
      <c r="G19" s="948">
        <v>0</v>
      </c>
      <c r="H19" s="948">
        <v>0</v>
      </c>
      <c r="I19" s="948">
        <v>473.603</v>
      </c>
      <c r="J19" s="948">
        <v>4703.199</v>
      </c>
      <c r="K19" s="948">
        <v>2499.497</v>
      </c>
      <c r="L19" s="949">
        <v>18061.880999999998</v>
      </c>
    </row>
    <row r="20" spans="1:12" s="415" customFormat="1" ht="20.1" customHeight="1">
      <c r="A20" s="20" t="s">
        <v>921</v>
      </c>
      <c r="B20" s="948">
        <v>1434.84</v>
      </c>
      <c r="C20" s="948">
        <v>6765.822</v>
      </c>
      <c r="D20" s="948">
        <v>8148.243</v>
      </c>
      <c r="E20" s="948">
        <v>80.789</v>
      </c>
      <c r="F20" s="948">
        <v>58.044</v>
      </c>
      <c r="G20" s="948">
        <v>1.893</v>
      </c>
      <c r="H20" s="948">
        <v>0</v>
      </c>
      <c r="I20" s="948">
        <v>267.997</v>
      </c>
      <c r="J20" s="948">
        <v>3762.638</v>
      </c>
      <c r="K20" s="948">
        <v>2388.583</v>
      </c>
      <c r="L20" s="949">
        <v>22908.849</v>
      </c>
    </row>
    <row r="21" spans="1:12" s="415" customFormat="1" ht="20.1" customHeight="1">
      <c r="A21" s="20" t="s">
        <v>922</v>
      </c>
      <c r="B21" s="948">
        <v>1336.815</v>
      </c>
      <c r="C21" s="948">
        <v>15491.789</v>
      </c>
      <c r="D21" s="948">
        <v>12476.7</v>
      </c>
      <c r="E21" s="948">
        <v>11.439</v>
      </c>
      <c r="F21" s="948">
        <v>1312.18</v>
      </c>
      <c r="G21" s="948">
        <v>3.956</v>
      </c>
      <c r="H21" s="948">
        <v>0</v>
      </c>
      <c r="I21" s="948">
        <v>2262.476</v>
      </c>
      <c r="J21" s="948">
        <v>4593.292</v>
      </c>
      <c r="K21" s="948">
        <v>5714.361</v>
      </c>
      <c r="L21" s="949">
        <v>43203.007999999994</v>
      </c>
    </row>
    <row r="22" spans="1:12" s="415" customFormat="1" ht="20.1" customHeight="1">
      <c r="A22" s="20" t="s">
        <v>923</v>
      </c>
      <c r="B22" s="948">
        <v>18093.156</v>
      </c>
      <c r="C22" s="948">
        <v>100704.749</v>
      </c>
      <c r="D22" s="948">
        <v>14295.211</v>
      </c>
      <c r="E22" s="948">
        <v>40.231</v>
      </c>
      <c r="F22" s="948">
        <v>9030.035</v>
      </c>
      <c r="G22" s="948">
        <v>26.59</v>
      </c>
      <c r="H22" s="948">
        <v>0</v>
      </c>
      <c r="I22" s="948">
        <v>26809.47</v>
      </c>
      <c r="J22" s="948">
        <v>12677.238</v>
      </c>
      <c r="K22" s="948">
        <v>65997.502</v>
      </c>
      <c r="L22" s="949">
        <v>247674.18200000003</v>
      </c>
    </row>
    <row r="23" spans="1:12" s="415" customFormat="1" ht="20.1" customHeight="1">
      <c r="A23" s="20" t="s">
        <v>924</v>
      </c>
      <c r="B23" s="948">
        <v>26055.728</v>
      </c>
      <c r="C23" s="948">
        <v>8815.504</v>
      </c>
      <c r="D23" s="948">
        <v>13231.127</v>
      </c>
      <c r="E23" s="948">
        <v>105387.884</v>
      </c>
      <c r="F23" s="948">
        <v>384.36</v>
      </c>
      <c r="G23" s="948">
        <v>1950.528</v>
      </c>
      <c r="H23" s="948">
        <v>0</v>
      </c>
      <c r="I23" s="948">
        <v>73069.553</v>
      </c>
      <c r="J23" s="948">
        <v>4088.589</v>
      </c>
      <c r="K23" s="948">
        <v>328.564</v>
      </c>
      <c r="L23" s="949">
        <v>233311.83700000003</v>
      </c>
    </row>
    <row r="24" spans="1:12" s="415" customFormat="1" ht="15" customHeight="1">
      <c r="A24" s="20"/>
      <c r="B24" s="951"/>
      <c r="C24" s="951"/>
      <c r="D24" s="951"/>
      <c r="E24" s="951"/>
      <c r="F24" s="951"/>
      <c r="G24" s="951"/>
      <c r="H24" s="951"/>
      <c r="I24" s="951"/>
      <c r="J24" s="951"/>
      <c r="K24" s="951"/>
      <c r="L24" s="952"/>
    </row>
    <row r="25" spans="1:12" s="415" customFormat="1" ht="24" customHeight="1">
      <c r="A25" s="953" t="s">
        <v>925</v>
      </c>
      <c r="B25" s="949">
        <v>206079.38499999998</v>
      </c>
      <c r="C25" s="949">
        <v>2646321.906</v>
      </c>
      <c r="D25" s="949">
        <v>1606909.85</v>
      </c>
      <c r="E25" s="949">
        <v>111302.971</v>
      </c>
      <c r="F25" s="949">
        <v>172652.52399999998</v>
      </c>
      <c r="G25" s="949">
        <v>2745.71</v>
      </c>
      <c r="H25" s="949">
        <v>0</v>
      </c>
      <c r="I25" s="949">
        <v>380476.758</v>
      </c>
      <c r="J25" s="949">
        <v>524030.788</v>
      </c>
      <c r="K25" s="949">
        <v>723303.673</v>
      </c>
      <c r="L25" s="949">
        <v>6373823.5649999995</v>
      </c>
    </row>
    <row r="26" spans="1:12" ht="3" customHeight="1" thickBot="1">
      <c r="A26" s="954"/>
      <c r="B26" s="954"/>
      <c r="C26" s="955"/>
      <c r="D26" s="955"/>
      <c r="E26" s="955"/>
      <c r="F26" s="955"/>
      <c r="G26" s="955"/>
      <c r="H26" s="955"/>
      <c r="I26" s="955"/>
      <c r="J26" s="955"/>
      <c r="K26" s="955"/>
      <c r="L26" s="956"/>
    </row>
    <row r="27" spans="1:12" ht="12" customHeight="1">
      <c r="A27" s="20"/>
      <c r="B27" s="20"/>
      <c r="C27" s="957"/>
      <c r="D27" s="957"/>
      <c r="E27" s="957"/>
      <c r="F27" s="957"/>
      <c r="G27" s="957"/>
      <c r="H27" s="957"/>
      <c r="I27" s="957"/>
      <c r="J27" s="957"/>
      <c r="K27" s="957"/>
      <c r="L27" s="958"/>
    </row>
    <row r="28" spans="1:12" ht="13.5">
      <c r="A28" s="83" t="s">
        <v>926</v>
      </c>
      <c r="B28" s="959"/>
      <c r="C28" s="757"/>
      <c r="D28" s="757"/>
      <c r="E28" s="757"/>
      <c r="F28" s="757"/>
      <c r="G28" s="757"/>
      <c r="H28" s="757"/>
      <c r="I28" s="757"/>
      <c r="J28" s="757"/>
      <c r="K28" s="757"/>
      <c r="L28" s="757"/>
    </row>
    <row r="29" spans="1:12" ht="12" customHeight="1">
      <c r="A29" s="83"/>
      <c r="B29" s="83"/>
      <c r="C29" s="83"/>
      <c r="D29" s="83"/>
      <c r="E29" s="83"/>
      <c r="F29" s="83"/>
      <c r="G29" s="83"/>
      <c r="H29" s="83"/>
      <c r="I29" s="83"/>
      <c r="J29" s="83"/>
      <c r="K29" s="83"/>
      <c r="L29" s="83"/>
    </row>
    <row r="30" spans="1:12" ht="15">
      <c r="A30" s="960"/>
      <c r="B30" s="960"/>
      <c r="C30" s="960"/>
      <c r="D30" s="960"/>
      <c r="E30" s="960"/>
      <c r="F30" s="960"/>
      <c r="G30" s="960"/>
      <c r="H30" s="960"/>
      <c r="I30" s="960"/>
      <c r="J30" s="960"/>
      <c r="K30" s="960"/>
      <c r="L30" s="960"/>
    </row>
    <row r="31" spans="1:12" ht="15">
      <c r="A31" s="960"/>
      <c r="B31" s="960"/>
      <c r="C31" s="960"/>
      <c r="D31" s="960"/>
      <c r="E31" s="960"/>
      <c r="F31" s="960"/>
      <c r="G31" s="960"/>
      <c r="H31" s="960"/>
      <c r="I31" s="960"/>
      <c r="J31" s="960"/>
      <c r="K31" s="960"/>
      <c r="L31" s="960"/>
    </row>
    <row r="32" spans="1:12" ht="15">
      <c r="A32" s="960"/>
      <c r="B32" s="960"/>
      <c r="C32" s="960"/>
      <c r="D32" s="960"/>
      <c r="E32" s="960"/>
      <c r="F32" s="960"/>
      <c r="G32" s="960"/>
      <c r="H32" s="960"/>
      <c r="I32" s="961"/>
      <c r="J32" s="960"/>
      <c r="K32" s="960"/>
      <c r="L32" s="960"/>
    </row>
    <row r="33" spans="1:12" ht="15">
      <c r="A33" s="960"/>
      <c r="B33" s="960"/>
      <c r="C33" s="960"/>
      <c r="D33" s="960"/>
      <c r="E33" s="960"/>
      <c r="F33" s="960"/>
      <c r="G33" s="960"/>
      <c r="H33" s="960"/>
      <c r="I33" s="960"/>
      <c r="J33" s="960"/>
      <c r="K33" s="960"/>
      <c r="L33" s="960"/>
    </row>
    <row r="34" spans="1:12" ht="15">
      <c r="A34" s="960"/>
      <c r="B34" s="960"/>
      <c r="C34" s="960"/>
      <c r="D34" s="960"/>
      <c r="E34" s="960"/>
      <c r="F34" s="960"/>
      <c r="G34" s="960"/>
      <c r="H34" s="960"/>
      <c r="I34" s="960"/>
      <c r="J34" s="960"/>
      <c r="K34" s="960"/>
      <c r="L34" s="960"/>
    </row>
    <row r="35" spans="1:12" ht="15">
      <c r="A35" s="960"/>
      <c r="B35" s="960"/>
      <c r="C35" s="960"/>
      <c r="D35" s="960"/>
      <c r="E35" s="960"/>
      <c r="F35" s="960"/>
      <c r="G35" s="960"/>
      <c r="H35" s="960"/>
      <c r="I35" s="960"/>
      <c r="J35" s="960"/>
      <c r="K35" s="960"/>
      <c r="L35" s="960"/>
    </row>
    <row r="36" spans="1:12" ht="15">
      <c r="A36" s="960"/>
      <c r="B36" s="960"/>
      <c r="C36" s="960"/>
      <c r="D36" s="960"/>
      <c r="E36" s="960"/>
      <c r="F36" s="960"/>
      <c r="G36" s="960"/>
      <c r="H36" s="960"/>
      <c r="I36" s="960"/>
      <c r="J36" s="960"/>
      <c r="K36" s="960"/>
      <c r="L36" s="960"/>
    </row>
    <row r="37" spans="1:12" ht="15">
      <c r="A37" s="960"/>
      <c r="B37" s="960"/>
      <c r="C37" s="960"/>
      <c r="D37" s="960"/>
      <c r="E37" s="960"/>
      <c r="F37" s="960"/>
      <c r="G37" s="960"/>
      <c r="H37" s="960"/>
      <c r="I37" s="960"/>
      <c r="J37" s="960"/>
      <c r="K37" s="960"/>
      <c r="L37" s="960"/>
    </row>
    <row r="38" spans="1:12" ht="15">
      <c r="A38" s="960"/>
      <c r="B38" s="960"/>
      <c r="C38" s="960"/>
      <c r="D38" s="960"/>
      <c r="E38" s="960"/>
      <c r="F38" s="960"/>
      <c r="G38" s="960"/>
      <c r="H38" s="960"/>
      <c r="I38" s="960"/>
      <c r="J38" s="960"/>
      <c r="K38" s="960"/>
      <c r="L38" s="960"/>
    </row>
    <row r="39" spans="1:12" ht="15">
      <c r="A39" s="960"/>
      <c r="B39" s="960"/>
      <c r="C39" s="960"/>
      <c r="D39" s="960"/>
      <c r="E39" s="960"/>
      <c r="F39" s="960"/>
      <c r="G39" s="960"/>
      <c r="H39" s="960"/>
      <c r="I39" s="960"/>
      <c r="J39" s="960"/>
      <c r="K39" s="960"/>
      <c r="L39" s="960"/>
    </row>
    <row r="40" spans="1:12" ht="15">
      <c r="A40" s="960"/>
      <c r="B40" s="960"/>
      <c r="C40" s="960"/>
      <c r="D40" s="960"/>
      <c r="E40" s="960"/>
      <c r="F40" s="960"/>
      <c r="G40" s="960"/>
      <c r="H40" s="960"/>
      <c r="I40" s="960"/>
      <c r="J40" s="960"/>
      <c r="K40" s="960"/>
      <c r="L40" s="960"/>
    </row>
    <row r="41" spans="1:12" ht="15">
      <c r="A41" s="960"/>
      <c r="B41" s="960"/>
      <c r="C41" s="960"/>
      <c r="D41" s="960"/>
      <c r="E41" s="960"/>
      <c r="F41" s="960"/>
      <c r="G41" s="960"/>
      <c r="H41" s="960"/>
      <c r="I41" s="960"/>
      <c r="J41" s="960"/>
      <c r="K41" s="960"/>
      <c r="L41" s="960"/>
    </row>
    <row r="42" spans="1:12" ht="15">
      <c r="A42" s="960"/>
      <c r="B42" s="960"/>
      <c r="C42" s="960"/>
      <c r="D42" s="960"/>
      <c r="E42" s="960"/>
      <c r="F42" s="960"/>
      <c r="G42" s="960"/>
      <c r="H42" s="960"/>
      <c r="I42" s="960"/>
      <c r="J42" s="960"/>
      <c r="K42" s="960"/>
      <c r="L42" s="960"/>
    </row>
    <row r="43" spans="1:12" ht="15">
      <c r="A43" s="960"/>
      <c r="B43" s="960"/>
      <c r="C43" s="960"/>
      <c r="D43" s="960"/>
      <c r="E43" s="960"/>
      <c r="F43" s="960"/>
      <c r="G43" s="960"/>
      <c r="H43" s="960"/>
      <c r="I43" s="960"/>
      <c r="J43" s="960"/>
      <c r="K43" s="960"/>
      <c r="L43" s="960"/>
    </row>
    <row r="44" spans="1:12" ht="15">
      <c r="A44" s="960"/>
      <c r="B44" s="960"/>
      <c r="C44" s="960"/>
      <c r="D44" s="960"/>
      <c r="E44" s="960"/>
      <c r="F44" s="960"/>
      <c r="G44" s="960"/>
      <c r="H44" s="960"/>
      <c r="I44" s="960"/>
      <c r="J44" s="960"/>
      <c r="K44" s="960"/>
      <c r="L44" s="960"/>
    </row>
    <row r="45" spans="1:12" ht="15">
      <c r="A45" s="960"/>
      <c r="B45" s="960"/>
      <c r="C45" s="960"/>
      <c r="D45" s="960"/>
      <c r="E45" s="960"/>
      <c r="F45" s="960"/>
      <c r="G45" s="960"/>
      <c r="H45" s="960"/>
      <c r="I45" s="960"/>
      <c r="J45" s="960"/>
      <c r="K45" s="960"/>
      <c r="L45" s="960"/>
    </row>
    <row r="46" spans="1:12" ht="15">
      <c r="A46" s="960"/>
      <c r="B46" s="960"/>
      <c r="C46" s="960"/>
      <c r="D46" s="960"/>
      <c r="E46" s="960"/>
      <c r="F46" s="960"/>
      <c r="G46" s="960"/>
      <c r="H46" s="960"/>
      <c r="I46" s="960"/>
      <c r="J46" s="960"/>
      <c r="K46" s="960"/>
      <c r="L46" s="960"/>
    </row>
    <row r="47" spans="1:12" ht="15">
      <c r="A47" s="960"/>
      <c r="B47" s="960"/>
      <c r="C47" s="960"/>
      <c r="D47" s="960"/>
      <c r="E47" s="960"/>
      <c r="F47" s="960"/>
      <c r="G47" s="960"/>
      <c r="H47" s="960"/>
      <c r="I47" s="960"/>
      <c r="J47" s="960"/>
      <c r="K47" s="960"/>
      <c r="L47" s="960"/>
    </row>
    <row r="48" spans="1:12" ht="15">
      <c r="A48" s="960"/>
      <c r="B48" s="960"/>
      <c r="C48" s="960"/>
      <c r="D48" s="960"/>
      <c r="E48" s="960"/>
      <c r="F48" s="960"/>
      <c r="G48" s="960"/>
      <c r="H48" s="960"/>
      <c r="I48" s="960"/>
      <c r="J48" s="960"/>
      <c r="K48" s="960"/>
      <c r="L48" s="960"/>
    </row>
    <row r="49" spans="1:12" ht="15">
      <c r="A49" s="960"/>
      <c r="B49" s="960"/>
      <c r="C49" s="960"/>
      <c r="D49" s="960"/>
      <c r="E49" s="960"/>
      <c r="F49" s="960"/>
      <c r="G49" s="960"/>
      <c r="H49" s="960"/>
      <c r="I49" s="960"/>
      <c r="J49" s="960"/>
      <c r="K49" s="960"/>
      <c r="L49" s="960"/>
    </row>
    <row r="50" spans="1:12" ht="15">
      <c r="A50" s="960"/>
      <c r="B50" s="960"/>
      <c r="C50" s="960"/>
      <c r="D50" s="960"/>
      <c r="E50" s="960"/>
      <c r="F50" s="960"/>
      <c r="G50" s="960"/>
      <c r="H50" s="960"/>
      <c r="I50" s="960"/>
      <c r="J50" s="960"/>
      <c r="K50" s="960"/>
      <c r="L50" s="960"/>
    </row>
    <row r="51" spans="1:12" ht="15">
      <c r="A51" s="960"/>
      <c r="B51" s="960"/>
      <c r="C51" s="960"/>
      <c r="D51" s="960"/>
      <c r="E51" s="960"/>
      <c r="F51" s="960"/>
      <c r="G51" s="960"/>
      <c r="H51" s="960"/>
      <c r="I51" s="960"/>
      <c r="J51" s="960"/>
      <c r="K51" s="960"/>
      <c r="L51" s="960"/>
    </row>
    <row r="52" spans="1:12" ht="15">
      <c r="A52" s="960"/>
      <c r="B52" s="960"/>
      <c r="C52" s="960"/>
      <c r="D52" s="960"/>
      <c r="E52" s="960"/>
      <c r="F52" s="960"/>
      <c r="G52" s="960"/>
      <c r="H52" s="960"/>
      <c r="I52" s="960"/>
      <c r="J52" s="960"/>
      <c r="K52" s="960"/>
      <c r="L52" s="960"/>
    </row>
    <row r="53" spans="1:12" ht="15">
      <c r="A53" s="960"/>
      <c r="B53" s="960"/>
      <c r="C53" s="960"/>
      <c r="D53" s="960"/>
      <c r="E53" s="960"/>
      <c r="F53" s="960"/>
      <c r="G53" s="960"/>
      <c r="H53" s="960"/>
      <c r="I53" s="960"/>
      <c r="J53" s="960"/>
      <c r="K53" s="960"/>
      <c r="L53" s="960"/>
    </row>
    <row r="54" spans="1:12" ht="15">
      <c r="A54" s="960"/>
      <c r="B54" s="960"/>
      <c r="C54" s="960"/>
      <c r="D54" s="960"/>
      <c r="E54" s="960"/>
      <c r="F54" s="960"/>
      <c r="G54" s="960"/>
      <c r="H54" s="960"/>
      <c r="I54" s="960"/>
      <c r="J54" s="960"/>
      <c r="K54" s="960"/>
      <c r="L54" s="960"/>
    </row>
    <row r="55" spans="1:12" ht="15">
      <c r="A55" s="960"/>
      <c r="B55" s="960"/>
      <c r="C55" s="960"/>
      <c r="D55" s="960"/>
      <c r="E55" s="960"/>
      <c r="F55" s="960"/>
      <c r="G55" s="960"/>
      <c r="H55" s="960"/>
      <c r="I55" s="960"/>
      <c r="J55" s="960"/>
      <c r="K55" s="960"/>
      <c r="L55" s="960"/>
    </row>
    <row r="56" spans="1:12" ht="15">
      <c r="A56" s="960"/>
      <c r="B56" s="960"/>
      <c r="C56" s="960"/>
      <c r="D56" s="960"/>
      <c r="E56" s="960"/>
      <c r="F56" s="960"/>
      <c r="G56" s="960"/>
      <c r="H56" s="960"/>
      <c r="I56" s="960"/>
      <c r="J56" s="960"/>
      <c r="K56" s="960"/>
      <c r="L56" s="960"/>
    </row>
    <row r="57" spans="1:12" ht="15">
      <c r="A57" s="960"/>
      <c r="B57" s="960"/>
      <c r="C57" s="960"/>
      <c r="D57" s="960"/>
      <c r="E57" s="960"/>
      <c r="F57" s="960"/>
      <c r="G57" s="960"/>
      <c r="H57" s="960"/>
      <c r="I57" s="960"/>
      <c r="J57" s="960"/>
      <c r="K57" s="960"/>
      <c r="L57" s="960"/>
    </row>
    <row r="58" spans="1:12" ht="15">
      <c r="A58" s="960"/>
      <c r="B58" s="960"/>
      <c r="C58" s="960"/>
      <c r="D58" s="960"/>
      <c r="E58" s="960"/>
      <c r="F58" s="960"/>
      <c r="G58" s="960"/>
      <c r="H58" s="960"/>
      <c r="I58" s="960"/>
      <c r="J58" s="960"/>
      <c r="K58" s="960"/>
      <c r="L58" s="960"/>
    </row>
    <row r="59" spans="1:12" ht="15">
      <c r="A59" s="960"/>
      <c r="B59" s="960"/>
      <c r="C59" s="960"/>
      <c r="D59" s="960"/>
      <c r="E59" s="960"/>
      <c r="F59" s="960"/>
      <c r="G59" s="960"/>
      <c r="H59" s="960"/>
      <c r="I59" s="960"/>
      <c r="J59" s="960"/>
      <c r="K59" s="960"/>
      <c r="L59" s="960"/>
    </row>
    <row r="60" spans="1:12" ht="15">
      <c r="A60" s="960"/>
      <c r="B60" s="960"/>
      <c r="C60" s="960"/>
      <c r="D60" s="960"/>
      <c r="E60" s="960"/>
      <c r="F60" s="960"/>
      <c r="G60" s="960"/>
      <c r="H60" s="960"/>
      <c r="I60" s="960"/>
      <c r="J60" s="960"/>
      <c r="K60" s="960"/>
      <c r="L60" s="960"/>
    </row>
    <row r="61" spans="1:12" ht="15">
      <c r="A61" s="960"/>
      <c r="B61" s="960"/>
      <c r="C61" s="960"/>
      <c r="D61" s="960"/>
      <c r="E61" s="960"/>
      <c r="F61" s="960"/>
      <c r="G61" s="960"/>
      <c r="H61" s="960"/>
      <c r="I61" s="960"/>
      <c r="J61" s="960"/>
      <c r="K61" s="960"/>
      <c r="L61" s="960"/>
    </row>
    <row r="62" spans="1:12" ht="15">
      <c r="A62" s="960"/>
      <c r="B62" s="960"/>
      <c r="C62" s="960"/>
      <c r="D62" s="960"/>
      <c r="E62" s="960"/>
      <c r="F62" s="960"/>
      <c r="G62" s="960"/>
      <c r="H62" s="960"/>
      <c r="I62" s="960"/>
      <c r="J62" s="960"/>
      <c r="K62" s="960"/>
      <c r="L62" s="960"/>
    </row>
    <row r="63" spans="1:12" ht="15">
      <c r="A63" s="960"/>
      <c r="B63" s="960"/>
      <c r="C63" s="960"/>
      <c r="D63" s="960"/>
      <c r="E63" s="960"/>
      <c r="F63" s="960"/>
      <c r="G63" s="960"/>
      <c r="H63" s="960"/>
      <c r="I63" s="960"/>
      <c r="J63" s="960"/>
      <c r="K63" s="960"/>
      <c r="L63" s="960"/>
    </row>
    <row r="64" spans="1:12" ht="15">
      <c r="A64" s="960"/>
      <c r="B64" s="960"/>
      <c r="C64" s="960"/>
      <c r="D64" s="960"/>
      <c r="E64" s="960"/>
      <c r="F64" s="960"/>
      <c r="G64" s="960"/>
      <c r="H64" s="960"/>
      <c r="I64" s="960"/>
      <c r="J64" s="960"/>
      <c r="K64" s="960"/>
      <c r="L64" s="960"/>
    </row>
    <row r="65" spans="1:12" ht="15">
      <c r="A65" s="960"/>
      <c r="B65" s="960"/>
      <c r="C65" s="960"/>
      <c r="D65" s="960"/>
      <c r="E65" s="960"/>
      <c r="F65" s="960"/>
      <c r="G65" s="960"/>
      <c r="H65" s="960"/>
      <c r="I65" s="960"/>
      <c r="J65" s="960"/>
      <c r="K65" s="960"/>
      <c r="L65" s="960"/>
    </row>
    <row r="66" spans="1:12" ht="15">
      <c r="A66" s="960"/>
      <c r="B66" s="960"/>
      <c r="C66" s="960"/>
      <c r="D66" s="960"/>
      <c r="E66" s="960"/>
      <c r="F66" s="960"/>
      <c r="G66" s="960"/>
      <c r="H66" s="960"/>
      <c r="I66" s="960"/>
      <c r="J66" s="960"/>
      <c r="K66" s="960"/>
      <c r="L66" s="960"/>
    </row>
    <row r="67" spans="1:12" ht="15">
      <c r="A67" s="960"/>
      <c r="B67" s="960"/>
      <c r="C67" s="960"/>
      <c r="D67" s="960"/>
      <c r="E67" s="960"/>
      <c r="F67" s="960"/>
      <c r="G67" s="960"/>
      <c r="H67" s="960"/>
      <c r="I67" s="960"/>
      <c r="J67" s="960"/>
      <c r="K67" s="960"/>
      <c r="L67" s="960"/>
    </row>
    <row r="68" spans="1:12" ht="15">
      <c r="A68" s="960"/>
      <c r="B68" s="960"/>
      <c r="C68" s="960"/>
      <c r="D68" s="960"/>
      <c r="E68" s="960"/>
      <c r="F68" s="960"/>
      <c r="G68" s="960"/>
      <c r="H68" s="960"/>
      <c r="I68" s="960"/>
      <c r="J68" s="960"/>
      <c r="K68" s="960"/>
      <c r="L68" s="960"/>
    </row>
    <row r="69" spans="1:12" ht="15">
      <c r="A69" s="960"/>
      <c r="B69" s="960"/>
      <c r="C69" s="960"/>
      <c r="D69" s="960"/>
      <c r="E69" s="960"/>
      <c r="F69" s="960"/>
      <c r="G69" s="960"/>
      <c r="H69" s="960"/>
      <c r="I69" s="960"/>
      <c r="J69" s="960"/>
      <c r="K69" s="960"/>
      <c r="L69" s="960"/>
    </row>
    <row r="70" spans="1:12" ht="15">
      <c r="A70" s="960"/>
      <c r="B70" s="960"/>
      <c r="C70" s="960"/>
      <c r="D70" s="960"/>
      <c r="E70" s="960"/>
      <c r="F70" s="960"/>
      <c r="G70" s="960"/>
      <c r="H70" s="960"/>
      <c r="I70" s="960"/>
      <c r="J70" s="960"/>
      <c r="K70" s="960"/>
      <c r="L70" s="960"/>
    </row>
    <row r="71" spans="1:12" ht="15">
      <c r="A71" s="960"/>
      <c r="B71" s="960"/>
      <c r="C71" s="960"/>
      <c r="D71" s="960"/>
      <c r="E71" s="960"/>
      <c r="F71" s="960"/>
      <c r="G71" s="960"/>
      <c r="H71" s="960"/>
      <c r="I71" s="960"/>
      <c r="J71" s="960"/>
      <c r="K71" s="960"/>
      <c r="L71" s="960"/>
    </row>
    <row r="72" spans="1:12" ht="15">
      <c r="A72" s="960"/>
      <c r="B72" s="960"/>
      <c r="C72" s="960"/>
      <c r="D72" s="960"/>
      <c r="E72" s="960"/>
      <c r="F72" s="960"/>
      <c r="G72" s="960"/>
      <c r="H72" s="960"/>
      <c r="I72" s="960"/>
      <c r="J72" s="960"/>
      <c r="K72" s="960"/>
      <c r="L72" s="960"/>
    </row>
    <row r="73" spans="1:12" ht="15">
      <c r="A73" s="960"/>
      <c r="B73" s="960"/>
      <c r="C73" s="960"/>
      <c r="D73" s="960"/>
      <c r="E73" s="960"/>
      <c r="F73" s="960"/>
      <c r="G73" s="960"/>
      <c r="H73" s="960"/>
      <c r="I73" s="960"/>
      <c r="J73" s="960"/>
      <c r="K73" s="960"/>
      <c r="L73" s="960"/>
    </row>
    <row r="74" spans="1:12" ht="15">
      <c r="A74" s="960"/>
      <c r="B74" s="960"/>
      <c r="C74" s="960"/>
      <c r="D74" s="960"/>
      <c r="E74" s="960"/>
      <c r="F74" s="960"/>
      <c r="G74" s="960"/>
      <c r="H74" s="960"/>
      <c r="I74" s="960"/>
      <c r="J74" s="960"/>
      <c r="K74" s="960"/>
      <c r="L74" s="960"/>
    </row>
    <row r="75" spans="1:12" ht="15">
      <c r="A75" s="960"/>
      <c r="B75" s="960"/>
      <c r="C75" s="960"/>
      <c r="D75" s="960"/>
      <c r="E75" s="960"/>
      <c r="F75" s="960"/>
      <c r="G75" s="960"/>
      <c r="H75" s="960"/>
      <c r="I75" s="960"/>
      <c r="J75" s="960"/>
      <c r="K75" s="960"/>
      <c r="L75" s="960"/>
    </row>
    <row r="76" spans="1:12" ht="15">
      <c r="A76" s="960"/>
      <c r="B76" s="960"/>
      <c r="C76" s="960"/>
      <c r="D76" s="960"/>
      <c r="E76" s="960"/>
      <c r="F76" s="960"/>
      <c r="G76" s="960"/>
      <c r="H76" s="960"/>
      <c r="I76" s="960"/>
      <c r="J76" s="960"/>
      <c r="K76" s="960"/>
      <c r="L76" s="960"/>
    </row>
    <row r="77" spans="1:12" ht="15">
      <c r="A77" s="960"/>
      <c r="B77" s="960"/>
      <c r="C77" s="960"/>
      <c r="D77" s="960"/>
      <c r="E77" s="960"/>
      <c r="F77" s="960"/>
      <c r="G77" s="960"/>
      <c r="H77" s="960"/>
      <c r="I77" s="960"/>
      <c r="J77" s="960"/>
      <c r="K77" s="960"/>
      <c r="L77" s="960"/>
    </row>
    <row r="78" spans="1:12" ht="15">
      <c r="A78" s="960"/>
      <c r="B78" s="960"/>
      <c r="C78" s="960"/>
      <c r="D78" s="960"/>
      <c r="E78" s="960"/>
      <c r="F78" s="960"/>
      <c r="G78" s="960"/>
      <c r="H78" s="960"/>
      <c r="I78" s="960"/>
      <c r="J78" s="960"/>
      <c r="K78" s="960"/>
      <c r="L78" s="960"/>
    </row>
    <row r="200" ht="15">
      <c r="C200" s="385" t="s">
        <v>58</v>
      </c>
    </row>
  </sheetData>
  <mergeCells count="3">
    <mergeCell ref="A2:L2"/>
    <mergeCell ref="A3:L3"/>
    <mergeCell ref="A4:L4"/>
  </mergeCells>
  <hyperlinks>
    <hyperlink ref="A1" location="Índice!A1" display="Volver al Índice"/>
  </hyperlinks>
  <printOptions horizontalCentered="1"/>
  <pageMargins left="1.1811023622047245" right="1.1811023622047245" top="0.984251968503937" bottom="0.984251968503937" header="0.5905511811023623" footer="0.5905511811023623"/>
  <pageSetup fitToHeight="0" fitToWidth="0" horizontalDpi="600" verticalDpi="600" orientation="landscape" paperSize="9" scale="6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topLeftCell="A1"/>
  </sheetViews>
  <sheetFormatPr defaultColWidth="11.421875" defaultRowHeight="15"/>
  <cols>
    <col min="1" max="1" width="29.57421875" style="997" customWidth="1"/>
    <col min="2" max="2" width="8.28125" style="997" customWidth="1"/>
    <col min="3" max="10" width="12.7109375" style="997" customWidth="1"/>
    <col min="11" max="11" width="10.8515625" style="997" customWidth="1"/>
    <col min="12" max="12" width="22.421875" style="997" customWidth="1"/>
    <col min="13" max="256" width="10.8515625" style="997" customWidth="1"/>
    <col min="257" max="257" width="29.57421875" style="997" customWidth="1"/>
    <col min="258" max="258" width="8.28125" style="997" customWidth="1"/>
    <col min="259" max="266" width="12.7109375" style="997" customWidth="1"/>
    <col min="267" max="512" width="10.8515625" style="997" customWidth="1"/>
    <col min="513" max="513" width="29.57421875" style="997" customWidth="1"/>
    <col min="514" max="514" width="8.28125" style="997" customWidth="1"/>
    <col min="515" max="522" width="12.7109375" style="997" customWidth="1"/>
    <col min="523" max="768" width="10.8515625" style="997" customWidth="1"/>
    <col min="769" max="769" width="29.57421875" style="997" customWidth="1"/>
    <col min="770" max="770" width="8.28125" style="997" customWidth="1"/>
    <col min="771" max="778" width="12.7109375" style="997" customWidth="1"/>
    <col min="779" max="1024" width="10.8515625" style="997" customWidth="1"/>
    <col min="1025" max="1025" width="29.57421875" style="997" customWidth="1"/>
    <col min="1026" max="1026" width="8.28125" style="997" customWidth="1"/>
    <col min="1027" max="1034" width="12.7109375" style="997" customWidth="1"/>
    <col min="1035" max="1280" width="10.8515625" style="997" customWidth="1"/>
    <col min="1281" max="1281" width="29.57421875" style="997" customWidth="1"/>
    <col min="1282" max="1282" width="8.28125" style="997" customWidth="1"/>
    <col min="1283" max="1290" width="12.7109375" style="997" customWidth="1"/>
    <col min="1291" max="1536" width="10.8515625" style="997" customWidth="1"/>
    <col min="1537" max="1537" width="29.57421875" style="997" customWidth="1"/>
    <col min="1538" max="1538" width="8.28125" style="997" customWidth="1"/>
    <col min="1539" max="1546" width="12.7109375" style="997" customWidth="1"/>
    <col min="1547" max="1792" width="10.8515625" style="997" customWidth="1"/>
    <col min="1793" max="1793" width="29.57421875" style="997" customWidth="1"/>
    <col min="1794" max="1794" width="8.28125" style="997" customWidth="1"/>
    <col min="1795" max="1802" width="12.7109375" style="997" customWidth="1"/>
    <col min="1803" max="2048" width="10.8515625" style="997" customWidth="1"/>
    <col min="2049" max="2049" width="29.57421875" style="997" customWidth="1"/>
    <col min="2050" max="2050" width="8.28125" style="997" customWidth="1"/>
    <col min="2051" max="2058" width="12.7109375" style="997" customWidth="1"/>
    <col min="2059" max="2304" width="10.8515625" style="997" customWidth="1"/>
    <col min="2305" max="2305" width="29.57421875" style="997" customWidth="1"/>
    <col min="2306" max="2306" width="8.28125" style="997" customWidth="1"/>
    <col min="2307" max="2314" width="12.7109375" style="997" customWidth="1"/>
    <col min="2315" max="2560" width="10.8515625" style="997" customWidth="1"/>
    <col min="2561" max="2561" width="29.57421875" style="997" customWidth="1"/>
    <col min="2562" max="2562" width="8.28125" style="997" customWidth="1"/>
    <col min="2563" max="2570" width="12.7109375" style="997" customWidth="1"/>
    <col min="2571" max="2816" width="10.8515625" style="997" customWidth="1"/>
    <col min="2817" max="2817" width="29.57421875" style="997" customWidth="1"/>
    <col min="2818" max="2818" width="8.28125" style="997" customWidth="1"/>
    <col min="2819" max="2826" width="12.7109375" style="997" customWidth="1"/>
    <col min="2827" max="3072" width="10.8515625" style="997" customWidth="1"/>
    <col min="3073" max="3073" width="29.57421875" style="997" customWidth="1"/>
    <col min="3074" max="3074" width="8.28125" style="997" customWidth="1"/>
    <col min="3075" max="3082" width="12.7109375" style="997" customWidth="1"/>
    <col min="3083" max="3328" width="10.8515625" style="997" customWidth="1"/>
    <col min="3329" max="3329" width="29.57421875" style="997" customWidth="1"/>
    <col min="3330" max="3330" width="8.28125" style="997" customWidth="1"/>
    <col min="3331" max="3338" width="12.7109375" style="997" customWidth="1"/>
    <col min="3339" max="3584" width="10.8515625" style="997" customWidth="1"/>
    <col min="3585" max="3585" width="29.57421875" style="997" customWidth="1"/>
    <col min="3586" max="3586" width="8.28125" style="997" customWidth="1"/>
    <col min="3587" max="3594" width="12.7109375" style="997" customWidth="1"/>
    <col min="3595" max="3840" width="10.8515625" style="997" customWidth="1"/>
    <col min="3841" max="3841" width="29.57421875" style="997" customWidth="1"/>
    <col min="3842" max="3842" width="8.28125" style="997" customWidth="1"/>
    <col min="3843" max="3850" width="12.7109375" style="997" customWidth="1"/>
    <col min="3851" max="4096" width="10.8515625" style="997" customWidth="1"/>
    <col min="4097" max="4097" width="29.57421875" style="997" customWidth="1"/>
    <col min="4098" max="4098" width="8.28125" style="997" customWidth="1"/>
    <col min="4099" max="4106" width="12.7109375" style="997" customWidth="1"/>
    <col min="4107" max="4352" width="10.8515625" style="997" customWidth="1"/>
    <col min="4353" max="4353" width="29.57421875" style="997" customWidth="1"/>
    <col min="4354" max="4354" width="8.28125" style="997" customWidth="1"/>
    <col min="4355" max="4362" width="12.7109375" style="997" customWidth="1"/>
    <col min="4363" max="4608" width="10.8515625" style="997" customWidth="1"/>
    <col min="4609" max="4609" width="29.57421875" style="997" customWidth="1"/>
    <col min="4610" max="4610" width="8.28125" style="997" customWidth="1"/>
    <col min="4611" max="4618" width="12.7109375" style="997" customWidth="1"/>
    <col min="4619" max="4864" width="10.8515625" style="997" customWidth="1"/>
    <col min="4865" max="4865" width="29.57421875" style="997" customWidth="1"/>
    <col min="4866" max="4866" width="8.28125" style="997" customWidth="1"/>
    <col min="4867" max="4874" width="12.7109375" style="997" customWidth="1"/>
    <col min="4875" max="5120" width="10.8515625" style="997" customWidth="1"/>
    <col min="5121" max="5121" width="29.57421875" style="997" customWidth="1"/>
    <col min="5122" max="5122" width="8.28125" style="997" customWidth="1"/>
    <col min="5123" max="5130" width="12.7109375" style="997" customWidth="1"/>
    <col min="5131" max="5376" width="10.8515625" style="997" customWidth="1"/>
    <col min="5377" max="5377" width="29.57421875" style="997" customWidth="1"/>
    <col min="5378" max="5378" width="8.28125" style="997" customWidth="1"/>
    <col min="5379" max="5386" width="12.7109375" style="997" customWidth="1"/>
    <col min="5387" max="5632" width="10.8515625" style="997" customWidth="1"/>
    <col min="5633" max="5633" width="29.57421875" style="997" customWidth="1"/>
    <col min="5634" max="5634" width="8.28125" style="997" customWidth="1"/>
    <col min="5635" max="5642" width="12.7109375" style="997" customWidth="1"/>
    <col min="5643" max="5888" width="10.8515625" style="997" customWidth="1"/>
    <col min="5889" max="5889" width="29.57421875" style="997" customWidth="1"/>
    <col min="5890" max="5890" width="8.28125" style="997" customWidth="1"/>
    <col min="5891" max="5898" width="12.7109375" style="997" customWidth="1"/>
    <col min="5899" max="6144" width="10.8515625" style="997" customWidth="1"/>
    <col min="6145" max="6145" width="29.57421875" style="997" customWidth="1"/>
    <col min="6146" max="6146" width="8.28125" style="997" customWidth="1"/>
    <col min="6147" max="6154" width="12.7109375" style="997" customWidth="1"/>
    <col min="6155" max="6400" width="10.8515625" style="997" customWidth="1"/>
    <col min="6401" max="6401" width="29.57421875" style="997" customWidth="1"/>
    <col min="6402" max="6402" width="8.28125" style="997" customWidth="1"/>
    <col min="6403" max="6410" width="12.7109375" style="997" customWidth="1"/>
    <col min="6411" max="6656" width="10.8515625" style="997" customWidth="1"/>
    <col min="6657" max="6657" width="29.57421875" style="997" customWidth="1"/>
    <col min="6658" max="6658" width="8.28125" style="997" customWidth="1"/>
    <col min="6659" max="6666" width="12.7109375" style="997" customWidth="1"/>
    <col min="6667" max="6912" width="10.8515625" style="997" customWidth="1"/>
    <col min="6913" max="6913" width="29.57421875" style="997" customWidth="1"/>
    <col min="6914" max="6914" width="8.28125" style="997" customWidth="1"/>
    <col min="6915" max="6922" width="12.7109375" style="997" customWidth="1"/>
    <col min="6923" max="7168" width="10.8515625" style="997" customWidth="1"/>
    <col min="7169" max="7169" width="29.57421875" style="997" customWidth="1"/>
    <col min="7170" max="7170" width="8.28125" style="997" customWidth="1"/>
    <col min="7171" max="7178" width="12.7109375" style="997" customWidth="1"/>
    <col min="7179" max="7424" width="10.8515625" style="997" customWidth="1"/>
    <col min="7425" max="7425" width="29.57421875" style="997" customWidth="1"/>
    <col min="7426" max="7426" width="8.28125" style="997" customWidth="1"/>
    <col min="7427" max="7434" width="12.7109375" style="997" customWidth="1"/>
    <col min="7435" max="7680" width="10.8515625" style="997" customWidth="1"/>
    <col min="7681" max="7681" width="29.57421875" style="997" customWidth="1"/>
    <col min="7682" max="7682" width="8.28125" style="997" customWidth="1"/>
    <col min="7683" max="7690" width="12.7109375" style="997" customWidth="1"/>
    <col min="7691" max="7936" width="10.8515625" style="997" customWidth="1"/>
    <col min="7937" max="7937" width="29.57421875" style="997" customWidth="1"/>
    <col min="7938" max="7938" width="8.28125" style="997" customWidth="1"/>
    <col min="7939" max="7946" width="12.7109375" style="997" customWidth="1"/>
    <col min="7947" max="8192" width="10.8515625" style="997" customWidth="1"/>
    <col min="8193" max="8193" width="29.57421875" style="997" customWidth="1"/>
    <col min="8194" max="8194" width="8.28125" style="997" customWidth="1"/>
    <col min="8195" max="8202" width="12.7109375" style="997" customWidth="1"/>
    <col min="8203" max="8448" width="10.8515625" style="997" customWidth="1"/>
    <col min="8449" max="8449" width="29.57421875" style="997" customWidth="1"/>
    <col min="8450" max="8450" width="8.28125" style="997" customWidth="1"/>
    <col min="8451" max="8458" width="12.7109375" style="997" customWidth="1"/>
    <col min="8459" max="8704" width="10.8515625" style="997" customWidth="1"/>
    <col min="8705" max="8705" width="29.57421875" style="997" customWidth="1"/>
    <col min="8706" max="8706" width="8.28125" style="997" customWidth="1"/>
    <col min="8707" max="8714" width="12.7109375" style="997" customWidth="1"/>
    <col min="8715" max="8960" width="10.8515625" style="997" customWidth="1"/>
    <col min="8961" max="8961" width="29.57421875" style="997" customWidth="1"/>
    <col min="8962" max="8962" width="8.28125" style="997" customWidth="1"/>
    <col min="8963" max="8970" width="12.7109375" style="997" customWidth="1"/>
    <col min="8971" max="9216" width="10.8515625" style="997" customWidth="1"/>
    <col min="9217" max="9217" width="29.57421875" style="997" customWidth="1"/>
    <col min="9218" max="9218" width="8.28125" style="997" customWidth="1"/>
    <col min="9219" max="9226" width="12.7109375" style="997" customWidth="1"/>
    <col min="9227" max="9472" width="10.8515625" style="997" customWidth="1"/>
    <col min="9473" max="9473" width="29.57421875" style="997" customWidth="1"/>
    <col min="9474" max="9474" width="8.28125" style="997" customWidth="1"/>
    <col min="9475" max="9482" width="12.7109375" style="997" customWidth="1"/>
    <col min="9483" max="9728" width="10.8515625" style="997" customWidth="1"/>
    <col min="9729" max="9729" width="29.57421875" style="997" customWidth="1"/>
    <col min="9730" max="9730" width="8.28125" style="997" customWidth="1"/>
    <col min="9731" max="9738" width="12.7109375" style="997" customWidth="1"/>
    <col min="9739" max="9984" width="10.8515625" style="997" customWidth="1"/>
    <col min="9985" max="9985" width="29.57421875" style="997" customWidth="1"/>
    <col min="9986" max="9986" width="8.28125" style="997" customWidth="1"/>
    <col min="9987" max="9994" width="12.7109375" style="997" customWidth="1"/>
    <col min="9995" max="10240" width="10.8515625" style="997" customWidth="1"/>
    <col min="10241" max="10241" width="29.57421875" style="997" customWidth="1"/>
    <col min="10242" max="10242" width="8.28125" style="997" customWidth="1"/>
    <col min="10243" max="10250" width="12.7109375" style="997" customWidth="1"/>
    <col min="10251" max="10496" width="10.8515625" style="997" customWidth="1"/>
    <col min="10497" max="10497" width="29.57421875" style="997" customWidth="1"/>
    <col min="10498" max="10498" width="8.28125" style="997" customWidth="1"/>
    <col min="10499" max="10506" width="12.7109375" style="997" customWidth="1"/>
    <col min="10507" max="10752" width="10.8515625" style="997" customWidth="1"/>
    <col min="10753" max="10753" width="29.57421875" style="997" customWidth="1"/>
    <col min="10754" max="10754" width="8.28125" style="997" customWidth="1"/>
    <col min="10755" max="10762" width="12.7109375" style="997" customWidth="1"/>
    <col min="10763" max="11008" width="10.8515625" style="997" customWidth="1"/>
    <col min="11009" max="11009" width="29.57421875" style="997" customWidth="1"/>
    <col min="11010" max="11010" width="8.28125" style="997" customWidth="1"/>
    <col min="11011" max="11018" width="12.7109375" style="997" customWidth="1"/>
    <col min="11019" max="11264" width="10.8515625" style="997" customWidth="1"/>
    <col min="11265" max="11265" width="29.57421875" style="997" customWidth="1"/>
    <col min="11266" max="11266" width="8.28125" style="997" customWidth="1"/>
    <col min="11267" max="11274" width="12.7109375" style="997" customWidth="1"/>
    <col min="11275" max="11520" width="10.8515625" style="997" customWidth="1"/>
    <col min="11521" max="11521" width="29.57421875" style="997" customWidth="1"/>
    <col min="11522" max="11522" width="8.28125" style="997" customWidth="1"/>
    <col min="11523" max="11530" width="12.7109375" style="997" customWidth="1"/>
    <col min="11531" max="11776" width="10.8515625" style="997" customWidth="1"/>
    <col min="11777" max="11777" width="29.57421875" style="997" customWidth="1"/>
    <col min="11778" max="11778" width="8.28125" style="997" customWidth="1"/>
    <col min="11779" max="11786" width="12.7109375" style="997" customWidth="1"/>
    <col min="11787" max="12032" width="10.8515625" style="997" customWidth="1"/>
    <col min="12033" max="12033" width="29.57421875" style="997" customWidth="1"/>
    <col min="12034" max="12034" width="8.28125" style="997" customWidth="1"/>
    <col min="12035" max="12042" width="12.7109375" style="997" customWidth="1"/>
    <col min="12043" max="12288" width="10.8515625" style="997" customWidth="1"/>
    <col min="12289" max="12289" width="29.57421875" style="997" customWidth="1"/>
    <col min="12290" max="12290" width="8.28125" style="997" customWidth="1"/>
    <col min="12291" max="12298" width="12.7109375" style="997" customWidth="1"/>
    <col min="12299" max="12544" width="10.8515625" style="997" customWidth="1"/>
    <col min="12545" max="12545" width="29.57421875" style="997" customWidth="1"/>
    <col min="12546" max="12546" width="8.28125" style="997" customWidth="1"/>
    <col min="12547" max="12554" width="12.7109375" style="997" customWidth="1"/>
    <col min="12555" max="12800" width="10.8515625" style="997" customWidth="1"/>
    <col min="12801" max="12801" width="29.57421875" style="997" customWidth="1"/>
    <col min="12802" max="12802" width="8.28125" style="997" customWidth="1"/>
    <col min="12803" max="12810" width="12.7109375" style="997" customWidth="1"/>
    <col min="12811" max="13056" width="10.8515625" style="997" customWidth="1"/>
    <col min="13057" max="13057" width="29.57421875" style="997" customWidth="1"/>
    <col min="13058" max="13058" width="8.28125" style="997" customWidth="1"/>
    <col min="13059" max="13066" width="12.7109375" style="997" customWidth="1"/>
    <col min="13067" max="13312" width="10.8515625" style="997" customWidth="1"/>
    <col min="13313" max="13313" width="29.57421875" style="997" customWidth="1"/>
    <col min="13314" max="13314" width="8.28125" style="997" customWidth="1"/>
    <col min="13315" max="13322" width="12.7109375" style="997" customWidth="1"/>
    <col min="13323" max="13568" width="10.8515625" style="997" customWidth="1"/>
    <col min="13569" max="13569" width="29.57421875" style="997" customWidth="1"/>
    <col min="13570" max="13570" width="8.28125" style="997" customWidth="1"/>
    <col min="13571" max="13578" width="12.7109375" style="997" customWidth="1"/>
    <col min="13579" max="13824" width="10.8515625" style="997" customWidth="1"/>
    <col min="13825" max="13825" width="29.57421875" style="997" customWidth="1"/>
    <col min="13826" max="13826" width="8.28125" style="997" customWidth="1"/>
    <col min="13827" max="13834" width="12.7109375" style="997" customWidth="1"/>
    <col min="13835" max="14080" width="10.8515625" style="997" customWidth="1"/>
    <col min="14081" max="14081" width="29.57421875" style="997" customWidth="1"/>
    <col min="14082" max="14082" width="8.28125" style="997" customWidth="1"/>
    <col min="14083" max="14090" width="12.7109375" style="997" customWidth="1"/>
    <col min="14091" max="14336" width="10.8515625" style="997" customWidth="1"/>
    <col min="14337" max="14337" width="29.57421875" style="997" customWidth="1"/>
    <col min="14338" max="14338" width="8.28125" style="997" customWidth="1"/>
    <col min="14339" max="14346" width="12.7109375" style="997" customWidth="1"/>
    <col min="14347" max="14592" width="10.8515625" style="997" customWidth="1"/>
    <col min="14593" max="14593" width="29.57421875" style="997" customWidth="1"/>
    <col min="14594" max="14594" width="8.28125" style="997" customWidth="1"/>
    <col min="14595" max="14602" width="12.7109375" style="997" customWidth="1"/>
    <col min="14603" max="14848" width="10.8515625" style="997" customWidth="1"/>
    <col min="14849" max="14849" width="29.57421875" style="997" customWidth="1"/>
    <col min="14850" max="14850" width="8.28125" style="997" customWidth="1"/>
    <col min="14851" max="14858" width="12.7109375" style="997" customWidth="1"/>
    <col min="14859" max="15104" width="10.8515625" style="997" customWidth="1"/>
    <col min="15105" max="15105" width="29.57421875" style="997" customWidth="1"/>
    <col min="15106" max="15106" width="8.28125" style="997" customWidth="1"/>
    <col min="15107" max="15114" width="12.7109375" style="997" customWidth="1"/>
    <col min="15115" max="15360" width="10.8515625" style="997" customWidth="1"/>
    <col min="15361" max="15361" width="29.57421875" style="997" customWidth="1"/>
    <col min="15362" max="15362" width="8.28125" style="997" customWidth="1"/>
    <col min="15363" max="15370" width="12.7109375" style="997" customWidth="1"/>
    <col min="15371" max="15616" width="10.8515625" style="997" customWidth="1"/>
    <col min="15617" max="15617" width="29.57421875" style="997" customWidth="1"/>
    <col min="15618" max="15618" width="8.28125" style="997" customWidth="1"/>
    <col min="15619" max="15626" width="12.7109375" style="997" customWidth="1"/>
    <col min="15627" max="15872" width="10.8515625" style="997" customWidth="1"/>
    <col min="15873" max="15873" width="29.57421875" style="997" customWidth="1"/>
    <col min="15874" max="15874" width="8.28125" style="997" customWidth="1"/>
    <col min="15875" max="15882" width="12.7109375" style="997" customWidth="1"/>
    <col min="15883" max="16128" width="10.8515625" style="997" customWidth="1"/>
    <col min="16129" max="16129" width="29.57421875" style="997" customWidth="1"/>
    <col min="16130" max="16130" width="8.28125" style="997" customWidth="1"/>
    <col min="16131" max="16138" width="12.7109375" style="997" customWidth="1"/>
    <col min="16139" max="16384" width="10.8515625" style="997" customWidth="1"/>
  </cols>
  <sheetData>
    <row r="1" ht="15">
      <c r="A1" s="1211" t="s">
        <v>1053</v>
      </c>
    </row>
    <row r="2" spans="1:10" s="998" customFormat="1" ht="27.75">
      <c r="A2" s="1408" t="s">
        <v>938</v>
      </c>
      <c r="B2" s="1408"/>
      <c r="C2" s="1408"/>
      <c r="D2" s="1408"/>
      <c r="E2" s="1408"/>
      <c r="F2" s="1408"/>
      <c r="G2" s="1408"/>
      <c r="H2" s="1408"/>
      <c r="I2" s="1408"/>
      <c r="J2" s="1408"/>
    </row>
    <row r="3" spans="1:12" s="999" customFormat="1" ht="26.25">
      <c r="A3" s="1409" t="s">
        <v>939</v>
      </c>
      <c r="B3" s="1409"/>
      <c r="C3" s="1409"/>
      <c r="D3" s="1409"/>
      <c r="E3" s="1409"/>
      <c r="F3" s="1409"/>
      <c r="G3" s="1409"/>
      <c r="H3" s="1409"/>
      <c r="I3" s="1409"/>
      <c r="J3" s="1409"/>
      <c r="L3" s="1000"/>
    </row>
    <row r="4" spans="1:10" ht="21.75" customHeight="1">
      <c r="A4" s="1410" t="s">
        <v>940</v>
      </c>
      <c r="B4" s="1410"/>
      <c r="C4" s="1410"/>
      <c r="D4" s="1410"/>
      <c r="E4" s="1410"/>
      <c r="F4" s="1410"/>
      <c r="G4" s="1410"/>
      <c r="H4" s="1410"/>
      <c r="I4" s="1410"/>
      <c r="J4" s="1410"/>
    </row>
    <row r="5" ht="15.75" thickBot="1"/>
    <row r="6" spans="1:10" ht="20.25" customHeight="1">
      <c r="A6" s="1411"/>
      <c r="B6" s="1001"/>
      <c r="C6" s="1413" t="s">
        <v>941</v>
      </c>
      <c r="D6" s="1413"/>
      <c r="E6" s="1413"/>
      <c r="F6" s="1413"/>
      <c r="G6" s="1413"/>
      <c r="H6" s="1413"/>
      <c r="I6" s="1413"/>
      <c r="J6" s="1414" t="s">
        <v>100</v>
      </c>
    </row>
    <row r="7" spans="1:10" ht="33.75" customHeight="1">
      <c r="A7" s="1412"/>
      <c r="B7" s="1002"/>
      <c r="C7" s="1003" t="s">
        <v>942</v>
      </c>
      <c r="D7" s="1004" t="s">
        <v>943</v>
      </c>
      <c r="E7" s="1005" t="s">
        <v>897</v>
      </c>
      <c r="F7" s="1005" t="s">
        <v>898</v>
      </c>
      <c r="G7" s="1005" t="s">
        <v>46</v>
      </c>
      <c r="H7" s="1005" t="s">
        <v>944</v>
      </c>
      <c r="I7" s="1005" t="s">
        <v>945</v>
      </c>
      <c r="J7" s="1415"/>
    </row>
    <row r="8" spans="1:10" ht="3" customHeight="1">
      <c r="A8" s="1006"/>
      <c r="B8" s="1006"/>
      <c r="C8" s="1007"/>
      <c r="D8" s="1008"/>
      <c r="E8" s="1008"/>
      <c r="J8" s="1009"/>
    </row>
    <row r="9" spans="1:11" s="1015" customFormat="1" ht="24.95" customHeight="1">
      <c r="A9" s="1010" t="s">
        <v>28</v>
      </c>
      <c r="B9" s="1011"/>
      <c r="C9" s="1012" t="s">
        <v>39</v>
      </c>
      <c r="D9" s="1012" t="s">
        <v>39</v>
      </c>
      <c r="E9" s="1012">
        <v>60.387</v>
      </c>
      <c r="F9" s="1012">
        <v>6280.984</v>
      </c>
      <c r="G9" s="1012">
        <v>2260.743</v>
      </c>
      <c r="H9" s="1012">
        <v>52625.275</v>
      </c>
      <c r="I9" s="1012" t="s">
        <v>39</v>
      </c>
      <c r="J9" s="1013">
        <v>61227.389</v>
      </c>
      <c r="K9" s="1014"/>
    </row>
    <row r="10" spans="1:11" s="1015" customFormat="1" ht="24.95" customHeight="1">
      <c r="A10" s="1010" t="s">
        <v>29</v>
      </c>
      <c r="B10" s="1011"/>
      <c r="C10" s="1012" t="s">
        <v>39</v>
      </c>
      <c r="D10" s="1012" t="s">
        <v>39</v>
      </c>
      <c r="E10" s="1012">
        <v>66.713</v>
      </c>
      <c r="F10" s="1012">
        <v>12674.757</v>
      </c>
      <c r="G10" s="1012">
        <v>14935.9</v>
      </c>
      <c r="H10" s="1012">
        <v>1952.333</v>
      </c>
      <c r="I10" s="1012" t="s">
        <v>39</v>
      </c>
      <c r="J10" s="1013">
        <v>29629.702999999998</v>
      </c>
      <c r="K10" s="1014"/>
    </row>
    <row r="11" spans="1:11" s="1015" customFormat="1" ht="24.95" customHeight="1">
      <c r="A11" s="1010" t="s">
        <v>30</v>
      </c>
      <c r="B11" s="1011"/>
      <c r="C11" s="1012" t="s">
        <v>39</v>
      </c>
      <c r="D11" s="1012" t="s">
        <v>39</v>
      </c>
      <c r="E11" s="1012" t="s">
        <v>39</v>
      </c>
      <c r="F11" s="1012">
        <v>4600.256</v>
      </c>
      <c r="G11" s="1012">
        <v>3807.687</v>
      </c>
      <c r="H11" s="1012">
        <v>1592.055</v>
      </c>
      <c r="I11" s="1012" t="s">
        <v>39</v>
      </c>
      <c r="J11" s="1013">
        <v>9999.998</v>
      </c>
      <c r="K11" s="1014"/>
    </row>
    <row r="12" spans="1:11" s="1015" customFormat="1" ht="24.95" customHeight="1">
      <c r="A12" s="1010" t="s">
        <v>31</v>
      </c>
      <c r="B12" s="1011"/>
      <c r="C12" s="1012" t="s">
        <v>39</v>
      </c>
      <c r="D12" s="1012" t="s">
        <v>39</v>
      </c>
      <c r="E12" s="1012">
        <v>3.507</v>
      </c>
      <c r="F12" s="1012">
        <v>347.597</v>
      </c>
      <c r="G12" s="1012">
        <v>503.788</v>
      </c>
      <c r="H12" s="1012">
        <v>13368.63</v>
      </c>
      <c r="I12" s="1012" t="s">
        <v>39</v>
      </c>
      <c r="J12" s="1013">
        <v>14223.521999999999</v>
      </c>
      <c r="K12" s="1014"/>
    </row>
    <row r="13" spans="1:11" s="1015" customFormat="1" ht="24.95" customHeight="1">
      <c r="A13" s="1010" t="s">
        <v>32</v>
      </c>
      <c r="B13" s="1011"/>
      <c r="C13" s="1012" t="s">
        <v>39</v>
      </c>
      <c r="D13" s="1012" t="s">
        <v>39</v>
      </c>
      <c r="E13" s="1012" t="s">
        <v>39</v>
      </c>
      <c r="F13" s="1012">
        <v>503.354</v>
      </c>
      <c r="G13" s="1012">
        <v>395.302</v>
      </c>
      <c r="H13" s="1012">
        <v>1256.921</v>
      </c>
      <c r="I13" s="1012" t="s">
        <v>39</v>
      </c>
      <c r="J13" s="1013">
        <v>2155.577</v>
      </c>
      <c r="K13" s="1014"/>
    </row>
    <row r="14" spans="1:11" s="1015" customFormat="1" ht="24.95" customHeight="1">
      <c r="A14" s="1010" t="s">
        <v>33</v>
      </c>
      <c r="B14" s="1011"/>
      <c r="C14" s="1012" t="s">
        <v>39</v>
      </c>
      <c r="D14" s="1012" t="s">
        <v>39</v>
      </c>
      <c r="E14" s="1012" t="s">
        <v>39</v>
      </c>
      <c r="F14" s="1012" t="s">
        <v>39</v>
      </c>
      <c r="G14" s="1012" t="s">
        <v>39</v>
      </c>
      <c r="H14" s="1012">
        <v>15651.595</v>
      </c>
      <c r="I14" s="1012" t="s">
        <v>39</v>
      </c>
      <c r="J14" s="1013">
        <v>15651.595</v>
      </c>
      <c r="K14" s="1014"/>
    </row>
    <row r="15" spans="1:11" s="1015" customFormat="1" ht="24.95" customHeight="1">
      <c r="A15" s="1010" t="s">
        <v>34</v>
      </c>
      <c r="B15" s="1011"/>
      <c r="C15" s="1012" t="s">
        <v>39</v>
      </c>
      <c r="D15" s="1012" t="s">
        <v>39</v>
      </c>
      <c r="E15" s="1012" t="s">
        <v>39</v>
      </c>
      <c r="F15" s="1012" t="s">
        <v>39</v>
      </c>
      <c r="G15" s="1012" t="s">
        <v>39</v>
      </c>
      <c r="H15" s="1012" t="s">
        <v>39</v>
      </c>
      <c r="I15" s="1012" t="s">
        <v>39</v>
      </c>
      <c r="J15" s="1013" t="s">
        <v>39</v>
      </c>
      <c r="K15" s="1014"/>
    </row>
    <row r="16" spans="1:11" s="1015" customFormat="1" ht="24.95" customHeight="1">
      <c r="A16" s="1010" t="s">
        <v>35</v>
      </c>
      <c r="B16" s="1011"/>
      <c r="C16" s="1012" t="s">
        <v>39</v>
      </c>
      <c r="D16" s="1012" t="s">
        <v>39</v>
      </c>
      <c r="E16" s="1012">
        <v>116.675</v>
      </c>
      <c r="F16" s="1012">
        <v>604.496</v>
      </c>
      <c r="G16" s="1012">
        <v>249.737</v>
      </c>
      <c r="H16" s="1012">
        <v>685.924</v>
      </c>
      <c r="I16" s="1012" t="s">
        <v>39</v>
      </c>
      <c r="J16" s="1013">
        <v>1656.8319999999999</v>
      </c>
      <c r="K16" s="1014"/>
    </row>
    <row r="17" spans="1:11" s="1015" customFormat="1" ht="24.95" customHeight="1">
      <c r="A17" s="1010" t="s">
        <v>36</v>
      </c>
      <c r="B17" s="1011"/>
      <c r="C17" s="1012" t="s">
        <v>39</v>
      </c>
      <c r="D17" s="1012" t="s">
        <v>39</v>
      </c>
      <c r="E17" s="1012" t="s">
        <v>39</v>
      </c>
      <c r="F17" s="1012">
        <v>828.409</v>
      </c>
      <c r="G17" s="1012">
        <v>1307.543</v>
      </c>
      <c r="H17" s="1012">
        <v>524.969</v>
      </c>
      <c r="I17" s="1012" t="s">
        <v>39</v>
      </c>
      <c r="J17" s="1013">
        <v>2660.921</v>
      </c>
      <c r="K17" s="1014"/>
    </row>
    <row r="18" spans="1:11" s="1015" customFormat="1" ht="24.95" customHeight="1">
      <c r="A18" s="1010" t="s">
        <v>37</v>
      </c>
      <c r="B18" s="1011"/>
      <c r="C18" s="1012" t="s">
        <v>39</v>
      </c>
      <c r="D18" s="1012" t="s">
        <v>39</v>
      </c>
      <c r="E18" s="1012" t="s">
        <v>39</v>
      </c>
      <c r="F18" s="1012">
        <v>938.492</v>
      </c>
      <c r="G18" s="1012">
        <v>994.028</v>
      </c>
      <c r="H18" s="1012">
        <v>321.49</v>
      </c>
      <c r="I18" s="1012" t="s">
        <v>39</v>
      </c>
      <c r="J18" s="1013">
        <v>2254.01</v>
      </c>
      <c r="K18" s="1014"/>
    </row>
    <row r="19" spans="1:11" s="1018" customFormat="1" ht="30.75" customHeight="1" thickBot="1">
      <c r="A19" s="1016" t="s">
        <v>946</v>
      </c>
      <c r="B19" s="1016"/>
      <c r="C19" s="1017" t="s">
        <v>39</v>
      </c>
      <c r="D19" s="1017" t="s">
        <v>39</v>
      </c>
      <c r="E19" s="1017">
        <v>247.28199999999998</v>
      </c>
      <c r="F19" s="1017">
        <v>26778.345</v>
      </c>
      <c r="G19" s="1017">
        <v>24454.728000000003</v>
      </c>
      <c r="H19" s="1017">
        <v>87979.19200000001</v>
      </c>
      <c r="I19" s="1017" t="s">
        <v>39</v>
      </c>
      <c r="J19" s="1017">
        <v>139459.547</v>
      </c>
      <c r="K19" s="1014"/>
    </row>
    <row r="20" s="1015" customFormat="1" ht="15" customHeight="1">
      <c r="A20" s="1019" t="s">
        <v>947</v>
      </c>
    </row>
    <row r="21" ht="15">
      <c r="A21" s="83"/>
    </row>
  </sheetData>
  <mergeCells count="6">
    <mergeCell ref="A2:J2"/>
    <mergeCell ref="A3:J3"/>
    <mergeCell ref="A4:J4"/>
    <mergeCell ref="A6:A7"/>
    <mergeCell ref="C6:I6"/>
    <mergeCell ref="J6:J7"/>
  </mergeCells>
  <hyperlinks>
    <hyperlink ref="A1" location="Índice!A1" display="Volver al Índice"/>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zoomScale="75" zoomScaleNormal="75" workbookViewId="0" topLeftCell="A1"/>
  </sheetViews>
  <sheetFormatPr defaultColWidth="11.421875" defaultRowHeight="15"/>
  <cols>
    <col min="1" max="1" width="31.00390625" style="5" customWidth="1"/>
    <col min="2" max="3" width="19.7109375" style="5" customWidth="1"/>
    <col min="4" max="4" width="20.7109375" style="5" customWidth="1"/>
    <col min="5" max="5" width="4.28125" style="5" customWidth="1"/>
    <col min="6" max="8" width="19.7109375" style="5" customWidth="1"/>
    <col min="9" max="256" width="10.8515625" style="5" customWidth="1"/>
    <col min="257" max="257" width="31.00390625" style="5" customWidth="1"/>
    <col min="258" max="259" width="19.7109375" style="5" customWidth="1"/>
    <col min="260" max="260" width="20.7109375" style="5" customWidth="1"/>
    <col min="261" max="261" width="4.28125" style="5" customWidth="1"/>
    <col min="262" max="264" width="19.7109375" style="5" customWidth="1"/>
    <col min="265" max="512" width="10.8515625" style="5" customWidth="1"/>
    <col min="513" max="513" width="31.00390625" style="5" customWidth="1"/>
    <col min="514" max="515" width="19.7109375" style="5" customWidth="1"/>
    <col min="516" max="516" width="20.7109375" style="5" customWidth="1"/>
    <col min="517" max="517" width="4.28125" style="5" customWidth="1"/>
    <col min="518" max="520" width="19.7109375" style="5" customWidth="1"/>
    <col min="521" max="768" width="10.8515625" style="5" customWidth="1"/>
    <col min="769" max="769" width="31.00390625" style="5" customWidth="1"/>
    <col min="770" max="771" width="19.7109375" style="5" customWidth="1"/>
    <col min="772" max="772" width="20.7109375" style="5" customWidth="1"/>
    <col min="773" max="773" width="4.28125" style="5" customWidth="1"/>
    <col min="774" max="776" width="19.7109375" style="5" customWidth="1"/>
    <col min="777" max="1024" width="10.8515625" style="5" customWidth="1"/>
    <col min="1025" max="1025" width="31.00390625" style="5" customWidth="1"/>
    <col min="1026" max="1027" width="19.7109375" style="5" customWidth="1"/>
    <col min="1028" max="1028" width="20.7109375" style="5" customWidth="1"/>
    <col min="1029" max="1029" width="4.28125" style="5" customWidth="1"/>
    <col min="1030" max="1032" width="19.7109375" style="5" customWidth="1"/>
    <col min="1033" max="1280" width="10.8515625" style="5" customWidth="1"/>
    <col min="1281" max="1281" width="31.00390625" style="5" customWidth="1"/>
    <col min="1282" max="1283" width="19.7109375" style="5" customWidth="1"/>
    <col min="1284" max="1284" width="20.7109375" style="5" customWidth="1"/>
    <col min="1285" max="1285" width="4.28125" style="5" customWidth="1"/>
    <col min="1286" max="1288" width="19.7109375" style="5" customWidth="1"/>
    <col min="1289" max="1536" width="10.8515625" style="5" customWidth="1"/>
    <col min="1537" max="1537" width="31.00390625" style="5" customWidth="1"/>
    <col min="1538" max="1539" width="19.7109375" style="5" customWidth="1"/>
    <col min="1540" max="1540" width="20.7109375" style="5" customWidth="1"/>
    <col min="1541" max="1541" width="4.28125" style="5" customWidth="1"/>
    <col min="1542" max="1544" width="19.7109375" style="5" customWidth="1"/>
    <col min="1545" max="1792" width="10.8515625" style="5" customWidth="1"/>
    <col min="1793" max="1793" width="31.00390625" style="5" customWidth="1"/>
    <col min="1794" max="1795" width="19.7109375" style="5" customWidth="1"/>
    <col min="1796" max="1796" width="20.7109375" style="5" customWidth="1"/>
    <col min="1797" max="1797" width="4.28125" style="5" customWidth="1"/>
    <col min="1798" max="1800" width="19.7109375" style="5" customWidth="1"/>
    <col min="1801" max="2048" width="10.8515625" style="5" customWidth="1"/>
    <col min="2049" max="2049" width="31.00390625" style="5" customWidth="1"/>
    <col min="2050" max="2051" width="19.7109375" style="5" customWidth="1"/>
    <col min="2052" max="2052" width="20.7109375" style="5" customWidth="1"/>
    <col min="2053" max="2053" width="4.28125" style="5" customWidth="1"/>
    <col min="2054" max="2056" width="19.7109375" style="5" customWidth="1"/>
    <col min="2057" max="2304" width="10.8515625" style="5" customWidth="1"/>
    <col min="2305" max="2305" width="31.00390625" style="5" customWidth="1"/>
    <col min="2306" max="2307" width="19.7109375" style="5" customWidth="1"/>
    <col min="2308" max="2308" width="20.7109375" style="5" customWidth="1"/>
    <col min="2309" max="2309" width="4.28125" style="5" customWidth="1"/>
    <col min="2310" max="2312" width="19.7109375" style="5" customWidth="1"/>
    <col min="2313" max="2560" width="10.8515625" style="5" customWidth="1"/>
    <col min="2561" max="2561" width="31.00390625" style="5" customWidth="1"/>
    <col min="2562" max="2563" width="19.7109375" style="5" customWidth="1"/>
    <col min="2564" max="2564" width="20.7109375" style="5" customWidth="1"/>
    <col min="2565" max="2565" width="4.28125" style="5" customWidth="1"/>
    <col min="2566" max="2568" width="19.7109375" style="5" customWidth="1"/>
    <col min="2569" max="2816" width="10.8515625" style="5" customWidth="1"/>
    <col min="2817" max="2817" width="31.00390625" style="5" customWidth="1"/>
    <col min="2818" max="2819" width="19.7109375" style="5" customWidth="1"/>
    <col min="2820" max="2820" width="20.7109375" style="5" customWidth="1"/>
    <col min="2821" max="2821" width="4.28125" style="5" customWidth="1"/>
    <col min="2822" max="2824" width="19.7109375" style="5" customWidth="1"/>
    <col min="2825" max="3072" width="10.8515625" style="5" customWidth="1"/>
    <col min="3073" max="3073" width="31.00390625" style="5" customWidth="1"/>
    <col min="3074" max="3075" width="19.7109375" style="5" customWidth="1"/>
    <col min="3076" max="3076" width="20.7109375" style="5" customWidth="1"/>
    <col min="3077" max="3077" width="4.28125" style="5" customWidth="1"/>
    <col min="3078" max="3080" width="19.7109375" style="5" customWidth="1"/>
    <col min="3081" max="3328" width="10.8515625" style="5" customWidth="1"/>
    <col min="3329" max="3329" width="31.00390625" style="5" customWidth="1"/>
    <col min="3330" max="3331" width="19.7109375" style="5" customWidth="1"/>
    <col min="3332" max="3332" width="20.7109375" style="5" customWidth="1"/>
    <col min="3333" max="3333" width="4.28125" style="5" customWidth="1"/>
    <col min="3334" max="3336" width="19.7109375" style="5" customWidth="1"/>
    <col min="3337" max="3584" width="10.8515625" style="5" customWidth="1"/>
    <col min="3585" max="3585" width="31.00390625" style="5" customWidth="1"/>
    <col min="3586" max="3587" width="19.7109375" style="5" customWidth="1"/>
    <col min="3588" max="3588" width="20.7109375" style="5" customWidth="1"/>
    <col min="3589" max="3589" width="4.28125" style="5" customWidth="1"/>
    <col min="3590" max="3592" width="19.7109375" style="5" customWidth="1"/>
    <col min="3593" max="3840" width="10.8515625" style="5" customWidth="1"/>
    <col min="3841" max="3841" width="31.00390625" style="5" customWidth="1"/>
    <col min="3842" max="3843" width="19.7109375" style="5" customWidth="1"/>
    <col min="3844" max="3844" width="20.7109375" style="5" customWidth="1"/>
    <col min="3845" max="3845" width="4.28125" style="5" customWidth="1"/>
    <col min="3846" max="3848" width="19.7109375" style="5" customWidth="1"/>
    <col min="3849" max="4096" width="10.8515625" style="5" customWidth="1"/>
    <col min="4097" max="4097" width="31.00390625" style="5" customWidth="1"/>
    <col min="4098" max="4099" width="19.7109375" style="5" customWidth="1"/>
    <col min="4100" max="4100" width="20.7109375" style="5" customWidth="1"/>
    <col min="4101" max="4101" width="4.28125" style="5" customWidth="1"/>
    <col min="4102" max="4104" width="19.7109375" style="5" customWidth="1"/>
    <col min="4105" max="4352" width="10.8515625" style="5" customWidth="1"/>
    <col min="4353" max="4353" width="31.00390625" style="5" customWidth="1"/>
    <col min="4354" max="4355" width="19.7109375" style="5" customWidth="1"/>
    <col min="4356" max="4356" width="20.7109375" style="5" customWidth="1"/>
    <col min="4357" max="4357" width="4.28125" style="5" customWidth="1"/>
    <col min="4358" max="4360" width="19.7109375" style="5" customWidth="1"/>
    <col min="4361" max="4608" width="10.8515625" style="5" customWidth="1"/>
    <col min="4609" max="4609" width="31.00390625" style="5" customWidth="1"/>
    <col min="4610" max="4611" width="19.7109375" style="5" customWidth="1"/>
    <col min="4612" max="4612" width="20.7109375" style="5" customWidth="1"/>
    <col min="4613" max="4613" width="4.28125" style="5" customWidth="1"/>
    <col min="4614" max="4616" width="19.7109375" style="5" customWidth="1"/>
    <col min="4617" max="4864" width="10.8515625" style="5" customWidth="1"/>
    <col min="4865" max="4865" width="31.00390625" style="5" customWidth="1"/>
    <col min="4866" max="4867" width="19.7109375" style="5" customWidth="1"/>
    <col min="4868" max="4868" width="20.7109375" style="5" customWidth="1"/>
    <col min="4869" max="4869" width="4.28125" style="5" customWidth="1"/>
    <col min="4870" max="4872" width="19.7109375" style="5" customWidth="1"/>
    <col min="4873" max="5120" width="10.8515625" style="5" customWidth="1"/>
    <col min="5121" max="5121" width="31.00390625" style="5" customWidth="1"/>
    <col min="5122" max="5123" width="19.7109375" style="5" customWidth="1"/>
    <col min="5124" max="5124" width="20.7109375" style="5" customWidth="1"/>
    <col min="5125" max="5125" width="4.28125" style="5" customWidth="1"/>
    <col min="5126" max="5128" width="19.7109375" style="5" customWidth="1"/>
    <col min="5129" max="5376" width="10.8515625" style="5" customWidth="1"/>
    <col min="5377" max="5377" width="31.00390625" style="5" customWidth="1"/>
    <col min="5378" max="5379" width="19.7109375" style="5" customWidth="1"/>
    <col min="5380" max="5380" width="20.7109375" style="5" customWidth="1"/>
    <col min="5381" max="5381" width="4.28125" style="5" customWidth="1"/>
    <col min="5382" max="5384" width="19.7109375" style="5" customWidth="1"/>
    <col min="5385" max="5632" width="10.8515625" style="5" customWidth="1"/>
    <col min="5633" max="5633" width="31.00390625" style="5" customWidth="1"/>
    <col min="5634" max="5635" width="19.7109375" style="5" customWidth="1"/>
    <col min="5636" max="5636" width="20.7109375" style="5" customWidth="1"/>
    <col min="5637" max="5637" width="4.28125" style="5" customWidth="1"/>
    <col min="5638" max="5640" width="19.7109375" style="5" customWidth="1"/>
    <col min="5641" max="5888" width="10.8515625" style="5" customWidth="1"/>
    <col min="5889" max="5889" width="31.00390625" style="5" customWidth="1"/>
    <col min="5890" max="5891" width="19.7109375" style="5" customWidth="1"/>
    <col min="5892" max="5892" width="20.7109375" style="5" customWidth="1"/>
    <col min="5893" max="5893" width="4.28125" style="5" customWidth="1"/>
    <col min="5894" max="5896" width="19.7109375" style="5" customWidth="1"/>
    <col min="5897" max="6144" width="10.8515625" style="5" customWidth="1"/>
    <col min="6145" max="6145" width="31.00390625" style="5" customWidth="1"/>
    <col min="6146" max="6147" width="19.7109375" style="5" customWidth="1"/>
    <col min="6148" max="6148" width="20.7109375" style="5" customWidth="1"/>
    <col min="6149" max="6149" width="4.28125" style="5" customWidth="1"/>
    <col min="6150" max="6152" width="19.7109375" style="5" customWidth="1"/>
    <col min="6153" max="6400" width="10.8515625" style="5" customWidth="1"/>
    <col min="6401" max="6401" width="31.00390625" style="5" customWidth="1"/>
    <col min="6402" max="6403" width="19.7109375" style="5" customWidth="1"/>
    <col min="6404" max="6404" width="20.7109375" style="5" customWidth="1"/>
    <col min="6405" max="6405" width="4.28125" style="5" customWidth="1"/>
    <col min="6406" max="6408" width="19.7109375" style="5" customWidth="1"/>
    <col min="6409" max="6656" width="10.8515625" style="5" customWidth="1"/>
    <col min="6657" max="6657" width="31.00390625" style="5" customWidth="1"/>
    <col min="6658" max="6659" width="19.7109375" style="5" customWidth="1"/>
    <col min="6660" max="6660" width="20.7109375" style="5" customWidth="1"/>
    <col min="6661" max="6661" width="4.28125" style="5" customWidth="1"/>
    <col min="6662" max="6664" width="19.7109375" style="5" customWidth="1"/>
    <col min="6665" max="6912" width="10.8515625" style="5" customWidth="1"/>
    <col min="6913" max="6913" width="31.00390625" style="5" customWidth="1"/>
    <col min="6914" max="6915" width="19.7109375" style="5" customWidth="1"/>
    <col min="6916" max="6916" width="20.7109375" style="5" customWidth="1"/>
    <col min="6917" max="6917" width="4.28125" style="5" customWidth="1"/>
    <col min="6918" max="6920" width="19.7109375" style="5" customWidth="1"/>
    <col min="6921" max="7168" width="10.8515625" style="5" customWidth="1"/>
    <col min="7169" max="7169" width="31.00390625" style="5" customWidth="1"/>
    <col min="7170" max="7171" width="19.7109375" style="5" customWidth="1"/>
    <col min="7172" max="7172" width="20.7109375" style="5" customWidth="1"/>
    <col min="7173" max="7173" width="4.28125" style="5" customWidth="1"/>
    <col min="7174" max="7176" width="19.7109375" style="5" customWidth="1"/>
    <col min="7177" max="7424" width="10.8515625" style="5" customWidth="1"/>
    <col min="7425" max="7425" width="31.00390625" style="5" customWidth="1"/>
    <col min="7426" max="7427" width="19.7109375" style="5" customWidth="1"/>
    <col min="7428" max="7428" width="20.7109375" style="5" customWidth="1"/>
    <col min="7429" max="7429" width="4.28125" style="5" customWidth="1"/>
    <col min="7430" max="7432" width="19.7109375" style="5" customWidth="1"/>
    <col min="7433" max="7680" width="10.8515625" style="5" customWidth="1"/>
    <col min="7681" max="7681" width="31.00390625" style="5" customWidth="1"/>
    <col min="7682" max="7683" width="19.7109375" style="5" customWidth="1"/>
    <col min="7684" max="7684" width="20.7109375" style="5" customWidth="1"/>
    <col min="7685" max="7685" width="4.28125" style="5" customWidth="1"/>
    <col min="7686" max="7688" width="19.7109375" style="5" customWidth="1"/>
    <col min="7689" max="7936" width="10.8515625" style="5" customWidth="1"/>
    <col min="7937" max="7937" width="31.00390625" style="5" customWidth="1"/>
    <col min="7938" max="7939" width="19.7109375" style="5" customWidth="1"/>
    <col min="7940" max="7940" width="20.7109375" style="5" customWidth="1"/>
    <col min="7941" max="7941" width="4.28125" style="5" customWidth="1"/>
    <col min="7942" max="7944" width="19.7109375" style="5" customWidth="1"/>
    <col min="7945" max="8192" width="10.8515625" style="5" customWidth="1"/>
    <col min="8193" max="8193" width="31.00390625" style="5" customWidth="1"/>
    <col min="8194" max="8195" width="19.7109375" style="5" customWidth="1"/>
    <col min="8196" max="8196" width="20.7109375" style="5" customWidth="1"/>
    <col min="8197" max="8197" width="4.28125" style="5" customWidth="1"/>
    <col min="8198" max="8200" width="19.7109375" style="5" customWidth="1"/>
    <col min="8201" max="8448" width="10.8515625" style="5" customWidth="1"/>
    <col min="8449" max="8449" width="31.00390625" style="5" customWidth="1"/>
    <col min="8450" max="8451" width="19.7109375" style="5" customWidth="1"/>
    <col min="8452" max="8452" width="20.7109375" style="5" customWidth="1"/>
    <col min="8453" max="8453" width="4.28125" style="5" customWidth="1"/>
    <col min="8454" max="8456" width="19.7109375" style="5" customWidth="1"/>
    <col min="8457" max="8704" width="10.8515625" style="5" customWidth="1"/>
    <col min="8705" max="8705" width="31.00390625" style="5" customWidth="1"/>
    <col min="8706" max="8707" width="19.7109375" style="5" customWidth="1"/>
    <col min="8708" max="8708" width="20.7109375" style="5" customWidth="1"/>
    <col min="8709" max="8709" width="4.28125" style="5" customWidth="1"/>
    <col min="8710" max="8712" width="19.7109375" style="5" customWidth="1"/>
    <col min="8713" max="8960" width="10.8515625" style="5" customWidth="1"/>
    <col min="8961" max="8961" width="31.00390625" style="5" customWidth="1"/>
    <col min="8962" max="8963" width="19.7109375" style="5" customWidth="1"/>
    <col min="8964" max="8964" width="20.7109375" style="5" customWidth="1"/>
    <col min="8965" max="8965" width="4.28125" style="5" customWidth="1"/>
    <col min="8966" max="8968" width="19.7109375" style="5" customWidth="1"/>
    <col min="8969" max="9216" width="10.8515625" style="5" customWidth="1"/>
    <col min="9217" max="9217" width="31.00390625" style="5" customWidth="1"/>
    <col min="9218" max="9219" width="19.7109375" style="5" customWidth="1"/>
    <col min="9220" max="9220" width="20.7109375" style="5" customWidth="1"/>
    <col min="9221" max="9221" width="4.28125" style="5" customWidth="1"/>
    <col min="9222" max="9224" width="19.7109375" style="5" customWidth="1"/>
    <col min="9225" max="9472" width="10.8515625" style="5" customWidth="1"/>
    <col min="9473" max="9473" width="31.00390625" style="5" customWidth="1"/>
    <col min="9474" max="9475" width="19.7109375" style="5" customWidth="1"/>
    <col min="9476" max="9476" width="20.7109375" style="5" customWidth="1"/>
    <col min="9477" max="9477" width="4.28125" style="5" customWidth="1"/>
    <col min="9478" max="9480" width="19.7109375" style="5" customWidth="1"/>
    <col min="9481" max="9728" width="10.8515625" style="5" customWidth="1"/>
    <col min="9729" max="9729" width="31.00390625" style="5" customWidth="1"/>
    <col min="9730" max="9731" width="19.7109375" style="5" customWidth="1"/>
    <col min="9732" max="9732" width="20.7109375" style="5" customWidth="1"/>
    <col min="9733" max="9733" width="4.28125" style="5" customWidth="1"/>
    <col min="9734" max="9736" width="19.7109375" style="5" customWidth="1"/>
    <col min="9737" max="9984" width="10.8515625" style="5" customWidth="1"/>
    <col min="9985" max="9985" width="31.00390625" style="5" customWidth="1"/>
    <col min="9986" max="9987" width="19.7109375" style="5" customWidth="1"/>
    <col min="9988" max="9988" width="20.7109375" style="5" customWidth="1"/>
    <col min="9989" max="9989" width="4.28125" style="5" customWidth="1"/>
    <col min="9990" max="9992" width="19.7109375" style="5" customWidth="1"/>
    <col min="9993" max="10240" width="10.8515625" style="5" customWidth="1"/>
    <col min="10241" max="10241" width="31.00390625" style="5" customWidth="1"/>
    <col min="10242" max="10243" width="19.7109375" style="5" customWidth="1"/>
    <col min="10244" max="10244" width="20.7109375" style="5" customWidth="1"/>
    <col min="10245" max="10245" width="4.28125" style="5" customWidth="1"/>
    <col min="10246" max="10248" width="19.7109375" style="5" customWidth="1"/>
    <col min="10249" max="10496" width="10.8515625" style="5" customWidth="1"/>
    <col min="10497" max="10497" width="31.00390625" style="5" customWidth="1"/>
    <col min="10498" max="10499" width="19.7109375" style="5" customWidth="1"/>
    <col min="10500" max="10500" width="20.7109375" style="5" customWidth="1"/>
    <col min="10501" max="10501" width="4.28125" style="5" customWidth="1"/>
    <col min="10502" max="10504" width="19.7109375" style="5" customWidth="1"/>
    <col min="10505" max="10752" width="10.8515625" style="5" customWidth="1"/>
    <col min="10753" max="10753" width="31.00390625" style="5" customWidth="1"/>
    <col min="10754" max="10755" width="19.7109375" style="5" customWidth="1"/>
    <col min="10756" max="10756" width="20.7109375" style="5" customWidth="1"/>
    <col min="10757" max="10757" width="4.28125" style="5" customWidth="1"/>
    <col min="10758" max="10760" width="19.7109375" style="5" customWidth="1"/>
    <col min="10761" max="11008" width="10.8515625" style="5" customWidth="1"/>
    <col min="11009" max="11009" width="31.00390625" style="5" customWidth="1"/>
    <col min="11010" max="11011" width="19.7109375" style="5" customWidth="1"/>
    <col min="11012" max="11012" width="20.7109375" style="5" customWidth="1"/>
    <col min="11013" max="11013" width="4.28125" style="5" customWidth="1"/>
    <col min="11014" max="11016" width="19.7109375" style="5" customWidth="1"/>
    <col min="11017" max="11264" width="10.8515625" style="5" customWidth="1"/>
    <col min="11265" max="11265" width="31.00390625" style="5" customWidth="1"/>
    <col min="11266" max="11267" width="19.7109375" style="5" customWidth="1"/>
    <col min="11268" max="11268" width="20.7109375" style="5" customWidth="1"/>
    <col min="11269" max="11269" width="4.28125" style="5" customWidth="1"/>
    <col min="11270" max="11272" width="19.7109375" style="5" customWidth="1"/>
    <col min="11273" max="11520" width="10.8515625" style="5" customWidth="1"/>
    <col min="11521" max="11521" width="31.00390625" style="5" customWidth="1"/>
    <col min="11522" max="11523" width="19.7109375" style="5" customWidth="1"/>
    <col min="11524" max="11524" width="20.7109375" style="5" customWidth="1"/>
    <col min="11525" max="11525" width="4.28125" style="5" customWidth="1"/>
    <col min="11526" max="11528" width="19.7109375" style="5" customWidth="1"/>
    <col min="11529" max="11776" width="10.8515625" style="5" customWidth="1"/>
    <col min="11777" max="11777" width="31.00390625" style="5" customWidth="1"/>
    <col min="11778" max="11779" width="19.7109375" style="5" customWidth="1"/>
    <col min="11780" max="11780" width="20.7109375" style="5" customWidth="1"/>
    <col min="11781" max="11781" width="4.28125" style="5" customWidth="1"/>
    <col min="11782" max="11784" width="19.7109375" style="5" customWidth="1"/>
    <col min="11785" max="12032" width="10.8515625" style="5" customWidth="1"/>
    <col min="12033" max="12033" width="31.00390625" style="5" customWidth="1"/>
    <col min="12034" max="12035" width="19.7109375" style="5" customWidth="1"/>
    <col min="12036" max="12036" width="20.7109375" style="5" customWidth="1"/>
    <col min="12037" max="12037" width="4.28125" style="5" customWidth="1"/>
    <col min="12038" max="12040" width="19.7109375" style="5" customWidth="1"/>
    <col min="12041" max="12288" width="10.8515625" style="5" customWidth="1"/>
    <col min="12289" max="12289" width="31.00390625" style="5" customWidth="1"/>
    <col min="12290" max="12291" width="19.7109375" style="5" customWidth="1"/>
    <col min="12292" max="12292" width="20.7109375" style="5" customWidth="1"/>
    <col min="12293" max="12293" width="4.28125" style="5" customWidth="1"/>
    <col min="12294" max="12296" width="19.7109375" style="5" customWidth="1"/>
    <col min="12297" max="12544" width="10.8515625" style="5" customWidth="1"/>
    <col min="12545" max="12545" width="31.00390625" style="5" customWidth="1"/>
    <col min="12546" max="12547" width="19.7109375" style="5" customWidth="1"/>
    <col min="12548" max="12548" width="20.7109375" style="5" customWidth="1"/>
    <col min="12549" max="12549" width="4.28125" style="5" customWidth="1"/>
    <col min="12550" max="12552" width="19.7109375" style="5" customWidth="1"/>
    <col min="12553" max="12800" width="10.8515625" style="5" customWidth="1"/>
    <col min="12801" max="12801" width="31.00390625" style="5" customWidth="1"/>
    <col min="12802" max="12803" width="19.7109375" style="5" customWidth="1"/>
    <col min="12804" max="12804" width="20.7109375" style="5" customWidth="1"/>
    <col min="12805" max="12805" width="4.28125" style="5" customWidth="1"/>
    <col min="12806" max="12808" width="19.7109375" style="5" customWidth="1"/>
    <col min="12809" max="13056" width="10.8515625" style="5" customWidth="1"/>
    <col min="13057" max="13057" width="31.00390625" style="5" customWidth="1"/>
    <col min="13058" max="13059" width="19.7109375" style="5" customWidth="1"/>
    <col min="13060" max="13060" width="20.7109375" style="5" customWidth="1"/>
    <col min="13061" max="13061" width="4.28125" style="5" customWidth="1"/>
    <col min="13062" max="13064" width="19.7109375" style="5" customWidth="1"/>
    <col min="13065" max="13312" width="10.8515625" style="5" customWidth="1"/>
    <col min="13313" max="13313" width="31.00390625" style="5" customWidth="1"/>
    <col min="13314" max="13315" width="19.7109375" style="5" customWidth="1"/>
    <col min="13316" max="13316" width="20.7109375" style="5" customWidth="1"/>
    <col min="13317" max="13317" width="4.28125" style="5" customWidth="1"/>
    <col min="13318" max="13320" width="19.7109375" style="5" customWidth="1"/>
    <col min="13321" max="13568" width="10.8515625" style="5" customWidth="1"/>
    <col min="13569" max="13569" width="31.00390625" style="5" customWidth="1"/>
    <col min="13570" max="13571" width="19.7109375" style="5" customWidth="1"/>
    <col min="13572" max="13572" width="20.7109375" style="5" customWidth="1"/>
    <col min="13573" max="13573" width="4.28125" style="5" customWidth="1"/>
    <col min="13574" max="13576" width="19.7109375" style="5" customWidth="1"/>
    <col min="13577" max="13824" width="10.8515625" style="5" customWidth="1"/>
    <col min="13825" max="13825" width="31.00390625" style="5" customWidth="1"/>
    <col min="13826" max="13827" width="19.7109375" style="5" customWidth="1"/>
    <col min="13828" max="13828" width="20.7109375" style="5" customWidth="1"/>
    <col min="13829" max="13829" width="4.28125" style="5" customWidth="1"/>
    <col min="13830" max="13832" width="19.7109375" style="5" customWidth="1"/>
    <col min="13833" max="14080" width="10.8515625" style="5" customWidth="1"/>
    <col min="14081" max="14081" width="31.00390625" style="5" customWidth="1"/>
    <col min="14082" max="14083" width="19.7109375" style="5" customWidth="1"/>
    <col min="14084" max="14084" width="20.7109375" style="5" customWidth="1"/>
    <col min="14085" max="14085" width="4.28125" style="5" customWidth="1"/>
    <col min="14086" max="14088" width="19.7109375" style="5" customWidth="1"/>
    <col min="14089" max="14336" width="10.8515625" style="5" customWidth="1"/>
    <col min="14337" max="14337" width="31.00390625" style="5" customWidth="1"/>
    <col min="14338" max="14339" width="19.7109375" style="5" customWidth="1"/>
    <col min="14340" max="14340" width="20.7109375" style="5" customWidth="1"/>
    <col min="14341" max="14341" width="4.28125" style="5" customWidth="1"/>
    <col min="14342" max="14344" width="19.7109375" style="5" customWidth="1"/>
    <col min="14345" max="14592" width="10.8515625" style="5" customWidth="1"/>
    <col min="14593" max="14593" width="31.00390625" style="5" customWidth="1"/>
    <col min="14594" max="14595" width="19.7109375" style="5" customWidth="1"/>
    <col min="14596" max="14596" width="20.7109375" style="5" customWidth="1"/>
    <col min="14597" max="14597" width="4.28125" style="5" customWidth="1"/>
    <col min="14598" max="14600" width="19.7109375" style="5" customWidth="1"/>
    <col min="14601" max="14848" width="10.8515625" style="5" customWidth="1"/>
    <col min="14849" max="14849" width="31.00390625" style="5" customWidth="1"/>
    <col min="14850" max="14851" width="19.7109375" style="5" customWidth="1"/>
    <col min="14852" max="14852" width="20.7109375" style="5" customWidth="1"/>
    <col min="14853" max="14853" width="4.28125" style="5" customWidth="1"/>
    <col min="14854" max="14856" width="19.7109375" style="5" customWidth="1"/>
    <col min="14857" max="15104" width="10.8515625" style="5" customWidth="1"/>
    <col min="15105" max="15105" width="31.00390625" style="5" customWidth="1"/>
    <col min="15106" max="15107" width="19.7109375" style="5" customWidth="1"/>
    <col min="15108" max="15108" width="20.7109375" style="5" customWidth="1"/>
    <col min="15109" max="15109" width="4.28125" style="5" customWidth="1"/>
    <col min="15110" max="15112" width="19.7109375" style="5" customWidth="1"/>
    <col min="15113" max="15360" width="10.8515625" style="5" customWidth="1"/>
    <col min="15361" max="15361" width="31.00390625" style="5" customWidth="1"/>
    <col min="15362" max="15363" width="19.7109375" style="5" customWidth="1"/>
    <col min="15364" max="15364" width="20.7109375" style="5" customWidth="1"/>
    <col min="15365" max="15365" width="4.28125" style="5" customWidth="1"/>
    <col min="15366" max="15368" width="19.7109375" style="5" customWidth="1"/>
    <col min="15369" max="15616" width="10.8515625" style="5" customWidth="1"/>
    <col min="15617" max="15617" width="31.00390625" style="5" customWidth="1"/>
    <col min="15618" max="15619" width="19.7109375" style="5" customWidth="1"/>
    <col min="15620" max="15620" width="20.7109375" style="5" customWidth="1"/>
    <col min="15621" max="15621" width="4.28125" style="5" customWidth="1"/>
    <col min="15622" max="15624" width="19.7109375" style="5" customWidth="1"/>
    <col min="15625" max="15872" width="10.8515625" style="5" customWidth="1"/>
    <col min="15873" max="15873" width="31.00390625" style="5" customWidth="1"/>
    <col min="15874" max="15875" width="19.7109375" style="5" customWidth="1"/>
    <col min="15876" max="15876" width="20.7109375" style="5" customWidth="1"/>
    <col min="15877" max="15877" width="4.28125" style="5" customWidth="1"/>
    <col min="15878" max="15880" width="19.7109375" style="5" customWidth="1"/>
    <col min="15881" max="16128" width="10.8515625" style="5" customWidth="1"/>
    <col min="16129" max="16129" width="31.00390625" style="5" customWidth="1"/>
    <col min="16130" max="16131" width="19.7109375" style="5" customWidth="1"/>
    <col min="16132" max="16132" width="20.7109375" style="5" customWidth="1"/>
    <col min="16133" max="16133" width="4.28125" style="5" customWidth="1"/>
    <col min="16134" max="16136" width="19.7109375" style="5" customWidth="1"/>
    <col min="16137" max="16384" width="10.8515625" style="5" customWidth="1"/>
  </cols>
  <sheetData>
    <row r="1" spans="1:8" s="94" customFormat="1" ht="27.75" customHeight="1">
      <c r="A1" s="1207" t="s">
        <v>1053</v>
      </c>
      <c r="B1" s="175"/>
      <c r="C1" s="175"/>
      <c r="D1" s="175"/>
      <c r="E1" s="175"/>
      <c r="F1" s="175"/>
      <c r="G1" s="175"/>
      <c r="H1" s="175"/>
    </row>
    <row r="2" spans="1:8" s="1121" customFormat="1" ht="34.5" customHeight="1">
      <c r="A2" s="359" t="s">
        <v>1007</v>
      </c>
      <c r="B2" s="359"/>
      <c r="C2" s="359"/>
      <c r="D2" s="359"/>
      <c r="E2" s="359"/>
      <c r="F2" s="359"/>
      <c r="G2" s="359"/>
      <c r="H2" s="359"/>
    </row>
    <row r="3" spans="1:8" s="219" customFormat="1" ht="28.5" customHeight="1">
      <c r="A3" s="95">
        <v>44439</v>
      </c>
      <c r="B3" s="95"/>
      <c r="C3" s="95"/>
      <c r="D3" s="95"/>
      <c r="E3" s="95"/>
      <c r="F3" s="95"/>
      <c r="G3" s="95"/>
      <c r="H3" s="95"/>
    </row>
    <row r="4" s="70" customFormat="1" ht="6" customHeight="1" thickBot="1"/>
    <row r="5" spans="1:12" s="1123" customFormat="1" ht="35.1" customHeight="1">
      <c r="A5" s="1362" t="s">
        <v>1</v>
      </c>
      <c r="B5" s="1416" t="s">
        <v>1008</v>
      </c>
      <c r="C5" s="1416"/>
      <c r="D5" s="1416"/>
      <c r="E5" s="688"/>
      <c r="F5" s="1416" t="s">
        <v>1009</v>
      </c>
      <c r="G5" s="1416"/>
      <c r="H5" s="1416"/>
      <c r="I5" s="1122"/>
      <c r="J5" s="1122"/>
      <c r="K5" s="1122"/>
      <c r="L5" s="1122"/>
    </row>
    <row r="6" spans="1:12" s="1123" customFormat="1" ht="54.95" customHeight="1">
      <c r="A6" s="1363"/>
      <c r="B6" s="527" t="s">
        <v>1010</v>
      </c>
      <c r="C6" s="527" t="s">
        <v>1011</v>
      </c>
      <c r="D6" s="527" t="s">
        <v>1012</v>
      </c>
      <c r="E6" s="689"/>
      <c r="F6" s="527" t="s">
        <v>1013</v>
      </c>
      <c r="G6" s="527" t="s">
        <v>1014</v>
      </c>
      <c r="H6" s="1124" t="s">
        <v>1015</v>
      </c>
      <c r="I6" s="1122"/>
      <c r="J6" s="1122"/>
      <c r="K6" s="1122"/>
      <c r="L6" s="1122"/>
    </row>
    <row r="7" spans="1:12" s="1123" customFormat="1" ht="12" customHeight="1">
      <c r="A7" s="1125"/>
      <c r="B7" s="648"/>
      <c r="C7" s="648"/>
      <c r="D7" s="648"/>
      <c r="E7" s="648"/>
      <c r="F7" s="648"/>
      <c r="G7" s="648"/>
      <c r="H7" s="1126"/>
      <c r="I7" s="1122"/>
      <c r="J7" s="1122"/>
      <c r="K7" s="1122"/>
      <c r="L7" s="1122"/>
    </row>
    <row r="8" spans="1:13" s="20" customFormat="1" ht="20.1" customHeight="1">
      <c r="A8" s="1127" t="s">
        <v>28</v>
      </c>
      <c r="B8" s="1128">
        <v>554581.9222799999</v>
      </c>
      <c r="C8" s="1128">
        <v>1690690.13748</v>
      </c>
      <c r="D8" s="197">
        <v>32.8</v>
      </c>
      <c r="E8" s="197"/>
      <c r="F8" s="1128">
        <v>26495.19062</v>
      </c>
      <c r="G8" s="1128">
        <v>22362.46484</v>
      </c>
      <c r="H8" s="197">
        <v>118.48</v>
      </c>
      <c r="L8" s="1129"/>
      <c r="M8" s="1129"/>
    </row>
    <row r="9" spans="1:13" s="20" customFormat="1" ht="20.1" customHeight="1">
      <c r="A9" s="1127" t="s">
        <v>29</v>
      </c>
      <c r="B9" s="1128">
        <v>850220.19253</v>
      </c>
      <c r="C9" s="1128">
        <v>2299421.08672</v>
      </c>
      <c r="D9" s="197">
        <v>36.98</v>
      </c>
      <c r="E9" s="197"/>
      <c r="F9" s="1128">
        <v>5672.61163</v>
      </c>
      <c r="G9" s="1128">
        <v>5005.92652</v>
      </c>
      <c r="H9" s="197">
        <v>113.32</v>
      </c>
      <c r="L9" s="1129"/>
      <c r="M9" s="1129"/>
    </row>
    <row r="10" spans="1:13" s="20" customFormat="1" ht="20.1" customHeight="1">
      <c r="A10" s="1127" t="s">
        <v>30</v>
      </c>
      <c r="B10" s="1128">
        <v>406767.58758</v>
      </c>
      <c r="C10" s="1128">
        <v>1300134.16017</v>
      </c>
      <c r="D10" s="197">
        <v>31.29</v>
      </c>
      <c r="E10" s="197"/>
      <c r="F10" s="1128">
        <v>20569.62914</v>
      </c>
      <c r="G10" s="1128">
        <v>9497.08264</v>
      </c>
      <c r="H10" s="197">
        <v>216.59</v>
      </c>
      <c r="L10" s="1129"/>
      <c r="M10" s="1129"/>
    </row>
    <row r="11" spans="1:13" s="20" customFormat="1" ht="20.1" customHeight="1">
      <c r="A11" s="1127" t="s">
        <v>31</v>
      </c>
      <c r="B11" s="1128">
        <v>268934.51517</v>
      </c>
      <c r="C11" s="1128">
        <v>398869.86381999997</v>
      </c>
      <c r="D11" s="197">
        <v>67.42</v>
      </c>
      <c r="E11" s="197"/>
      <c r="F11" s="1128">
        <v>280.52261</v>
      </c>
      <c r="G11" s="1128">
        <v>5.03001</v>
      </c>
      <c r="H11" s="197">
        <v>5576.98</v>
      </c>
      <c r="L11" s="1129"/>
      <c r="M11" s="1129"/>
    </row>
    <row r="12" spans="1:13" s="20" customFormat="1" ht="20.1" customHeight="1">
      <c r="A12" s="1127" t="s">
        <v>32</v>
      </c>
      <c r="B12" s="1128">
        <v>104370.92933</v>
      </c>
      <c r="C12" s="1128">
        <v>231999.69071</v>
      </c>
      <c r="D12" s="197">
        <v>44.99</v>
      </c>
      <c r="E12" s="197"/>
      <c r="F12" s="1128">
        <v>231.7605</v>
      </c>
      <c r="G12" s="1128">
        <v>431.89106</v>
      </c>
      <c r="H12" s="197">
        <v>53.66</v>
      </c>
      <c r="L12" s="1129"/>
      <c r="M12" s="1129"/>
    </row>
    <row r="13" spans="1:13" s="20" customFormat="1" ht="20.1" customHeight="1">
      <c r="A13" s="1127" t="s">
        <v>33</v>
      </c>
      <c r="B13" s="1128">
        <v>333459.04289</v>
      </c>
      <c r="C13" s="1128">
        <v>684364.17702</v>
      </c>
      <c r="D13" s="197">
        <v>48.73</v>
      </c>
      <c r="E13" s="197"/>
      <c r="F13" s="1128">
        <v>3773.37588</v>
      </c>
      <c r="G13" s="1128" t="s">
        <v>39</v>
      </c>
      <c r="H13" s="197" t="s">
        <v>39</v>
      </c>
      <c r="L13" s="1129"/>
      <c r="M13" s="1129"/>
    </row>
    <row r="14" spans="1:13" s="20" customFormat="1" ht="20.1" customHeight="1">
      <c r="A14" s="1127" t="s">
        <v>34</v>
      </c>
      <c r="B14" s="1128" t="s">
        <v>39</v>
      </c>
      <c r="C14" s="1128" t="s">
        <v>39</v>
      </c>
      <c r="D14" s="197" t="s">
        <v>39</v>
      </c>
      <c r="E14" s="197"/>
      <c r="F14" s="1128" t="s">
        <v>39</v>
      </c>
      <c r="G14" s="1128" t="s">
        <v>39</v>
      </c>
      <c r="H14" s="197" t="s">
        <v>39</v>
      </c>
      <c r="L14" s="1129"/>
      <c r="M14" s="1129"/>
    </row>
    <row r="15" spans="1:13" s="20" customFormat="1" ht="20.1" customHeight="1">
      <c r="A15" s="1127" t="s">
        <v>35</v>
      </c>
      <c r="B15" s="1128">
        <v>21744.579429999998</v>
      </c>
      <c r="C15" s="1128">
        <v>164681.01496</v>
      </c>
      <c r="D15" s="197">
        <v>13.2</v>
      </c>
      <c r="E15" s="197"/>
      <c r="F15" s="1128">
        <v>8348.94886</v>
      </c>
      <c r="G15" s="1128">
        <v>32436.234640000002</v>
      </c>
      <c r="H15" s="197">
        <v>25.74</v>
      </c>
      <c r="L15" s="1129"/>
      <c r="M15" s="1129"/>
    </row>
    <row r="16" spans="1:13" s="20" customFormat="1" ht="20.1" customHeight="1">
      <c r="A16" s="1127" t="s">
        <v>36</v>
      </c>
      <c r="B16" s="1128">
        <v>72228.66365</v>
      </c>
      <c r="C16" s="1128">
        <v>276066.26846</v>
      </c>
      <c r="D16" s="197">
        <v>26.16</v>
      </c>
      <c r="E16" s="197"/>
      <c r="F16" s="1128">
        <v>1114.15247</v>
      </c>
      <c r="G16" s="1128">
        <v>1675.7898899999998</v>
      </c>
      <c r="H16" s="197">
        <v>66.49</v>
      </c>
      <c r="L16" s="1129"/>
      <c r="M16" s="1129"/>
    </row>
    <row r="17" spans="1:13" s="20" customFormat="1" ht="20.1" customHeight="1">
      <c r="A17" s="1127" t="s">
        <v>37</v>
      </c>
      <c r="B17" s="1128">
        <v>165846.40459</v>
      </c>
      <c r="C17" s="1128">
        <v>592894.6900299999</v>
      </c>
      <c r="D17" s="197">
        <v>27.97</v>
      </c>
      <c r="E17" s="197"/>
      <c r="F17" s="1128">
        <v>10742.15286</v>
      </c>
      <c r="G17" s="1128">
        <v>17339.795670000003</v>
      </c>
      <c r="H17" s="197">
        <v>61.95</v>
      </c>
      <c r="L17" s="1129"/>
      <c r="M17" s="1129"/>
    </row>
    <row r="18" spans="1:13" s="1132" customFormat="1" ht="24.75" customHeight="1" thickBot="1">
      <c r="A18" s="85" t="s">
        <v>38</v>
      </c>
      <c r="B18" s="784">
        <v>2778153.83745</v>
      </c>
      <c r="C18" s="784">
        <v>7639121.08937</v>
      </c>
      <c r="D18" s="1130">
        <v>36.36745385952659</v>
      </c>
      <c r="E18" s="784"/>
      <c r="F18" s="784">
        <v>77228.34457</v>
      </c>
      <c r="G18" s="784">
        <v>88754.21527000002</v>
      </c>
      <c r="H18" s="1131">
        <v>87.01372023296352</v>
      </c>
      <c r="I18" s="121"/>
      <c r="J18" s="121"/>
      <c r="K18" s="121"/>
      <c r="L18" s="1129"/>
      <c r="M18" s="1129"/>
    </row>
    <row r="19" spans="1:12" s="70" customFormat="1" ht="15">
      <c r="A19" s="121"/>
      <c r="B19" s="1133"/>
      <c r="C19" s="1133"/>
      <c r="D19" s="1133"/>
      <c r="E19" s="1133"/>
      <c r="F19" s="1133"/>
      <c r="G19" s="1133"/>
      <c r="H19" s="1133"/>
      <c r="I19" s="625"/>
      <c r="J19" s="625"/>
      <c r="K19" s="625"/>
      <c r="L19" s="625"/>
    </row>
    <row r="20" spans="1:12" s="1135" customFormat="1" ht="15">
      <c r="A20" s="134" t="s">
        <v>1016</v>
      </c>
      <c r="B20" s="134"/>
      <c r="C20" s="134"/>
      <c r="D20" s="134"/>
      <c r="E20" s="134"/>
      <c r="F20" s="134"/>
      <c r="G20" s="134"/>
      <c r="H20" s="134"/>
      <c r="I20" s="1134"/>
      <c r="J20" s="1134"/>
      <c r="K20" s="1134"/>
      <c r="L20" s="1134"/>
    </row>
    <row r="21" spans="1:8" s="70" customFormat="1" ht="13.5">
      <c r="A21" s="218"/>
      <c r="B21" s="123"/>
      <c r="C21" s="123"/>
      <c r="D21" s="123"/>
      <c r="E21" s="123"/>
      <c r="F21" s="123"/>
      <c r="G21" s="123"/>
      <c r="H21" s="123"/>
    </row>
    <row r="22" spans="1:8" ht="13.5">
      <c r="A22" s="27"/>
      <c r="B22" s="27"/>
      <c r="C22" s="27"/>
      <c r="D22" s="27"/>
      <c r="E22" s="27"/>
      <c r="F22" s="27"/>
      <c r="G22" s="27"/>
      <c r="H22" s="27"/>
    </row>
    <row r="23" spans="1:8" ht="13.5">
      <c r="A23" s="27"/>
      <c r="B23" s="27"/>
      <c r="C23" s="27"/>
      <c r="D23" s="27"/>
      <c r="E23" s="27"/>
      <c r="F23" s="27"/>
      <c r="G23" s="27"/>
      <c r="H23" s="27"/>
    </row>
    <row r="24" spans="1:8" ht="15">
      <c r="A24" s="25"/>
      <c r="B24" s="25"/>
      <c r="C24" s="25"/>
      <c r="D24" s="25"/>
      <c r="E24" s="25"/>
      <c r="F24" s="25"/>
      <c r="G24" s="25"/>
      <c r="H24" s="25"/>
    </row>
  </sheetData>
  <mergeCells count="3">
    <mergeCell ref="A5:A6"/>
    <mergeCell ref="B5:D5"/>
    <mergeCell ref="F5:H5"/>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6"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workbookViewId="0" topLeftCell="A1"/>
  </sheetViews>
  <sheetFormatPr defaultColWidth="11.421875" defaultRowHeight="15"/>
  <cols>
    <col min="1" max="1" width="34.140625" style="5" customWidth="1"/>
    <col min="2" max="6" width="19.421875" style="5" customWidth="1"/>
    <col min="7" max="7" width="24.00390625" style="5" bestFit="1" customWidth="1"/>
    <col min="8" max="8" width="12.00390625" style="5" customWidth="1"/>
    <col min="9" max="256" width="11.421875" style="5" customWidth="1"/>
    <col min="257" max="257" width="34.140625" style="5" customWidth="1"/>
    <col min="258" max="262" width="19.421875" style="5" customWidth="1"/>
    <col min="263" max="263" width="24.00390625" style="5" bestFit="1" customWidth="1"/>
    <col min="264" max="264" width="12.00390625" style="5" customWidth="1"/>
    <col min="265" max="512" width="11.421875" style="5" customWidth="1"/>
    <col min="513" max="513" width="34.140625" style="5" customWidth="1"/>
    <col min="514" max="518" width="19.421875" style="5" customWidth="1"/>
    <col min="519" max="519" width="24.00390625" style="5" bestFit="1" customWidth="1"/>
    <col min="520" max="520" width="12.00390625" style="5" customWidth="1"/>
    <col min="521" max="768" width="11.421875" style="5" customWidth="1"/>
    <col min="769" max="769" width="34.140625" style="5" customWidth="1"/>
    <col min="770" max="774" width="19.421875" style="5" customWidth="1"/>
    <col min="775" max="775" width="24.00390625" style="5" bestFit="1" customWidth="1"/>
    <col min="776" max="776" width="12.00390625" style="5" customWidth="1"/>
    <col min="777" max="1024" width="11.421875" style="5" customWidth="1"/>
    <col min="1025" max="1025" width="34.140625" style="5" customWidth="1"/>
    <col min="1026" max="1030" width="19.421875" style="5" customWidth="1"/>
    <col min="1031" max="1031" width="24.00390625" style="5" bestFit="1" customWidth="1"/>
    <col min="1032" max="1032" width="12.00390625" style="5" customWidth="1"/>
    <col min="1033" max="1280" width="11.421875" style="5" customWidth="1"/>
    <col min="1281" max="1281" width="34.140625" style="5" customWidth="1"/>
    <col min="1282" max="1286" width="19.421875" style="5" customWidth="1"/>
    <col min="1287" max="1287" width="24.00390625" style="5" bestFit="1" customWidth="1"/>
    <col min="1288" max="1288" width="12.00390625" style="5" customWidth="1"/>
    <col min="1289" max="1536" width="11.421875" style="5" customWidth="1"/>
    <col min="1537" max="1537" width="34.140625" style="5" customWidth="1"/>
    <col min="1538" max="1542" width="19.421875" style="5" customWidth="1"/>
    <col min="1543" max="1543" width="24.00390625" style="5" bestFit="1" customWidth="1"/>
    <col min="1544" max="1544" width="12.00390625" style="5" customWidth="1"/>
    <col min="1545" max="1792" width="11.421875" style="5" customWidth="1"/>
    <col min="1793" max="1793" width="34.140625" style="5" customWidth="1"/>
    <col min="1794" max="1798" width="19.421875" style="5" customWidth="1"/>
    <col min="1799" max="1799" width="24.00390625" style="5" bestFit="1" customWidth="1"/>
    <col min="1800" max="1800" width="12.00390625" style="5" customWidth="1"/>
    <col min="1801" max="2048" width="11.421875" style="5" customWidth="1"/>
    <col min="2049" max="2049" width="34.140625" style="5" customWidth="1"/>
    <col min="2050" max="2054" width="19.421875" style="5" customWidth="1"/>
    <col min="2055" max="2055" width="24.00390625" style="5" bestFit="1" customWidth="1"/>
    <col min="2056" max="2056" width="12.00390625" style="5" customWidth="1"/>
    <col min="2057" max="2304" width="11.421875" style="5" customWidth="1"/>
    <col min="2305" max="2305" width="34.140625" style="5" customWidth="1"/>
    <col min="2306" max="2310" width="19.421875" style="5" customWidth="1"/>
    <col min="2311" max="2311" width="24.00390625" style="5" bestFit="1" customWidth="1"/>
    <col min="2312" max="2312" width="12.00390625" style="5" customWidth="1"/>
    <col min="2313" max="2560" width="11.421875" style="5" customWidth="1"/>
    <col min="2561" max="2561" width="34.140625" style="5" customWidth="1"/>
    <col min="2562" max="2566" width="19.421875" style="5" customWidth="1"/>
    <col min="2567" max="2567" width="24.00390625" style="5" bestFit="1" customWidth="1"/>
    <col min="2568" max="2568" width="12.00390625" style="5" customWidth="1"/>
    <col min="2569" max="2816" width="11.421875" style="5" customWidth="1"/>
    <col min="2817" max="2817" width="34.140625" style="5" customWidth="1"/>
    <col min="2818" max="2822" width="19.421875" style="5" customWidth="1"/>
    <col min="2823" max="2823" width="24.00390625" style="5" bestFit="1" customWidth="1"/>
    <col min="2824" max="2824" width="12.00390625" style="5" customWidth="1"/>
    <col min="2825" max="3072" width="11.421875" style="5" customWidth="1"/>
    <col min="3073" max="3073" width="34.140625" style="5" customWidth="1"/>
    <col min="3074" max="3078" width="19.421875" style="5" customWidth="1"/>
    <col min="3079" max="3079" width="24.00390625" style="5" bestFit="1" customWidth="1"/>
    <col min="3080" max="3080" width="12.00390625" style="5" customWidth="1"/>
    <col min="3081" max="3328" width="11.421875" style="5" customWidth="1"/>
    <col min="3329" max="3329" width="34.140625" style="5" customWidth="1"/>
    <col min="3330" max="3334" width="19.421875" style="5" customWidth="1"/>
    <col min="3335" max="3335" width="24.00390625" style="5" bestFit="1" customWidth="1"/>
    <col min="3336" max="3336" width="12.00390625" style="5" customWidth="1"/>
    <col min="3337" max="3584" width="11.421875" style="5" customWidth="1"/>
    <col min="3585" max="3585" width="34.140625" style="5" customWidth="1"/>
    <col min="3586" max="3590" width="19.421875" style="5" customWidth="1"/>
    <col min="3591" max="3591" width="24.00390625" style="5" bestFit="1" customWidth="1"/>
    <col min="3592" max="3592" width="12.00390625" style="5" customWidth="1"/>
    <col min="3593" max="3840" width="11.421875" style="5" customWidth="1"/>
    <col min="3841" max="3841" width="34.140625" style="5" customWidth="1"/>
    <col min="3842" max="3846" width="19.421875" style="5" customWidth="1"/>
    <col min="3847" max="3847" width="24.00390625" style="5" bestFit="1" customWidth="1"/>
    <col min="3848" max="3848" width="12.00390625" style="5" customWidth="1"/>
    <col min="3849" max="4096" width="11.421875" style="5" customWidth="1"/>
    <col min="4097" max="4097" width="34.140625" style="5" customWidth="1"/>
    <col min="4098" max="4102" width="19.421875" style="5" customWidth="1"/>
    <col min="4103" max="4103" width="24.00390625" style="5" bestFit="1" customWidth="1"/>
    <col min="4104" max="4104" width="12.00390625" style="5" customWidth="1"/>
    <col min="4105" max="4352" width="11.421875" style="5" customWidth="1"/>
    <col min="4353" max="4353" width="34.140625" style="5" customWidth="1"/>
    <col min="4354" max="4358" width="19.421875" style="5" customWidth="1"/>
    <col min="4359" max="4359" width="24.00390625" style="5" bestFit="1" customWidth="1"/>
    <col min="4360" max="4360" width="12.00390625" style="5" customWidth="1"/>
    <col min="4361" max="4608" width="11.421875" style="5" customWidth="1"/>
    <col min="4609" max="4609" width="34.140625" style="5" customWidth="1"/>
    <col min="4610" max="4614" width="19.421875" style="5" customWidth="1"/>
    <col min="4615" max="4615" width="24.00390625" style="5" bestFit="1" customWidth="1"/>
    <col min="4616" max="4616" width="12.00390625" style="5" customWidth="1"/>
    <col min="4617" max="4864" width="11.421875" style="5" customWidth="1"/>
    <col min="4865" max="4865" width="34.140625" style="5" customWidth="1"/>
    <col min="4866" max="4870" width="19.421875" style="5" customWidth="1"/>
    <col min="4871" max="4871" width="24.00390625" style="5" bestFit="1" customWidth="1"/>
    <col min="4872" max="4872" width="12.00390625" style="5" customWidth="1"/>
    <col min="4873" max="5120" width="11.421875" style="5" customWidth="1"/>
    <col min="5121" max="5121" width="34.140625" style="5" customWidth="1"/>
    <col min="5122" max="5126" width="19.421875" style="5" customWidth="1"/>
    <col min="5127" max="5127" width="24.00390625" style="5" bestFit="1" customWidth="1"/>
    <col min="5128" max="5128" width="12.00390625" style="5" customWidth="1"/>
    <col min="5129" max="5376" width="11.421875" style="5" customWidth="1"/>
    <col min="5377" max="5377" width="34.140625" style="5" customWidth="1"/>
    <col min="5378" max="5382" width="19.421875" style="5" customWidth="1"/>
    <col min="5383" max="5383" width="24.00390625" style="5" bestFit="1" customWidth="1"/>
    <col min="5384" max="5384" width="12.00390625" style="5" customWidth="1"/>
    <col min="5385" max="5632" width="11.421875" style="5" customWidth="1"/>
    <col min="5633" max="5633" width="34.140625" style="5" customWidth="1"/>
    <col min="5634" max="5638" width="19.421875" style="5" customWidth="1"/>
    <col min="5639" max="5639" width="24.00390625" style="5" bestFit="1" customWidth="1"/>
    <col min="5640" max="5640" width="12.00390625" style="5" customWidth="1"/>
    <col min="5641" max="5888" width="11.421875" style="5" customWidth="1"/>
    <col min="5889" max="5889" width="34.140625" style="5" customWidth="1"/>
    <col min="5890" max="5894" width="19.421875" style="5" customWidth="1"/>
    <col min="5895" max="5895" width="24.00390625" style="5" bestFit="1" customWidth="1"/>
    <col min="5896" max="5896" width="12.00390625" style="5" customWidth="1"/>
    <col min="5897" max="6144" width="11.421875" style="5" customWidth="1"/>
    <col min="6145" max="6145" width="34.140625" style="5" customWidth="1"/>
    <col min="6146" max="6150" width="19.421875" style="5" customWidth="1"/>
    <col min="6151" max="6151" width="24.00390625" style="5" bestFit="1" customWidth="1"/>
    <col min="6152" max="6152" width="12.00390625" style="5" customWidth="1"/>
    <col min="6153" max="6400" width="11.421875" style="5" customWidth="1"/>
    <col min="6401" max="6401" width="34.140625" style="5" customWidth="1"/>
    <col min="6402" max="6406" width="19.421875" style="5" customWidth="1"/>
    <col min="6407" max="6407" width="24.00390625" style="5" bestFit="1" customWidth="1"/>
    <col min="6408" max="6408" width="12.00390625" style="5" customWidth="1"/>
    <col min="6409" max="6656" width="11.421875" style="5" customWidth="1"/>
    <col min="6657" max="6657" width="34.140625" style="5" customWidth="1"/>
    <col min="6658" max="6662" width="19.421875" style="5" customWidth="1"/>
    <col min="6663" max="6663" width="24.00390625" style="5" bestFit="1" customWidth="1"/>
    <col min="6664" max="6664" width="12.00390625" style="5" customWidth="1"/>
    <col min="6665" max="6912" width="11.421875" style="5" customWidth="1"/>
    <col min="6913" max="6913" width="34.140625" style="5" customWidth="1"/>
    <col min="6914" max="6918" width="19.421875" style="5" customWidth="1"/>
    <col min="6919" max="6919" width="24.00390625" style="5" bestFit="1" customWidth="1"/>
    <col min="6920" max="6920" width="12.00390625" style="5" customWidth="1"/>
    <col min="6921" max="7168" width="11.421875" style="5" customWidth="1"/>
    <col min="7169" max="7169" width="34.140625" style="5" customWidth="1"/>
    <col min="7170" max="7174" width="19.421875" style="5" customWidth="1"/>
    <col min="7175" max="7175" width="24.00390625" style="5" bestFit="1" customWidth="1"/>
    <col min="7176" max="7176" width="12.00390625" style="5" customWidth="1"/>
    <col min="7177" max="7424" width="11.421875" style="5" customWidth="1"/>
    <col min="7425" max="7425" width="34.140625" style="5" customWidth="1"/>
    <col min="7426" max="7430" width="19.421875" style="5" customWidth="1"/>
    <col min="7431" max="7431" width="24.00390625" style="5" bestFit="1" customWidth="1"/>
    <col min="7432" max="7432" width="12.00390625" style="5" customWidth="1"/>
    <col min="7433" max="7680" width="11.421875" style="5" customWidth="1"/>
    <col min="7681" max="7681" width="34.140625" style="5" customWidth="1"/>
    <col min="7682" max="7686" width="19.421875" style="5" customWidth="1"/>
    <col min="7687" max="7687" width="24.00390625" style="5" bestFit="1" customWidth="1"/>
    <col min="7688" max="7688" width="12.00390625" style="5" customWidth="1"/>
    <col min="7689" max="7936" width="11.421875" style="5" customWidth="1"/>
    <col min="7937" max="7937" width="34.140625" style="5" customWidth="1"/>
    <col min="7938" max="7942" width="19.421875" style="5" customWidth="1"/>
    <col min="7943" max="7943" width="24.00390625" style="5" bestFit="1" customWidth="1"/>
    <col min="7944" max="7944" width="12.00390625" style="5" customWidth="1"/>
    <col min="7945" max="8192" width="11.421875" style="5" customWidth="1"/>
    <col min="8193" max="8193" width="34.140625" style="5" customWidth="1"/>
    <col min="8194" max="8198" width="19.421875" style="5" customWidth="1"/>
    <col min="8199" max="8199" width="24.00390625" style="5" bestFit="1" customWidth="1"/>
    <col min="8200" max="8200" width="12.00390625" style="5" customWidth="1"/>
    <col min="8201" max="8448" width="11.421875" style="5" customWidth="1"/>
    <col min="8449" max="8449" width="34.140625" style="5" customWidth="1"/>
    <col min="8450" max="8454" width="19.421875" style="5" customWidth="1"/>
    <col min="8455" max="8455" width="24.00390625" style="5" bestFit="1" customWidth="1"/>
    <col min="8456" max="8456" width="12.00390625" style="5" customWidth="1"/>
    <col min="8457" max="8704" width="11.421875" style="5" customWidth="1"/>
    <col min="8705" max="8705" width="34.140625" style="5" customWidth="1"/>
    <col min="8706" max="8710" width="19.421875" style="5" customWidth="1"/>
    <col min="8711" max="8711" width="24.00390625" style="5" bestFit="1" customWidth="1"/>
    <col min="8712" max="8712" width="12.00390625" style="5" customWidth="1"/>
    <col min="8713" max="8960" width="11.421875" style="5" customWidth="1"/>
    <col min="8961" max="8961" width="34.140625" style="5" customWidth="1"/>
    <col min="8962" max="8966" width="19.421875" style="5" customWidth="1"/>
    <col min="8967" max="8967" width="24.00390625" style="5" bestFit="1" customWidth="1"/>
    <col min="8968" max="8968" width="12.00390625" style="5" customWidth="1"/>
    <col min="8969" max="9216" width="11.421875" style="5" customWidth="1"/>
    <col min="9217" max="9217" width="34.140625" style="5" customWidth="1"/>
    <col min="9218" max="9222" width="19.421875" style="5" customWidth="1"/>
    <col min="9223" max="9223" width="24.00390625" style="5" bestFit="1" customWidth="1"/>
    <col min="9224" max="9224" width="12.00390625" style="5" customWidth="1"/>
    <col min="9225" max="9472" width="11.421875" style="5" customWidth="1"/>
    <col min="9473" max="9473" width="34.140625" style="5" customWidth="1"/>
    <col min="9474" max="9478" width="19.421875" style="5" customWidth="1"/>
    <col min="9479" max="9479" width="24.00390625" style="5" bestFit="1" customWidth="1"/>
    <col min="9480" max="9480" width="12.00390625" style="5" customWidth="1"/>
    <col min="9481" max="9728" width="11.421875" style="5" customWidth="1"/>
    <col min="9729" max="9729" width="34.140625" style="5" customWidth="1"/>
    <col min="9730" max="9734" width="19.421875" style="5" customWidth="1"/>
    <col min="9735" max="9735" width="24.00390625" style="5" bestFit="1" customWidth="1"/>
    <col min="9736" max="9736" width="12.00390625" style="5" customWidth="1"/>
    <col min="9737" max="9984" width="11.421875" style="5" customWidth="1"/>
    <col min="9985" max="9985" width="34.140625" style="5" customWidth="1"/>
    <col min="9986" max="9990" width="19.421875" style="5" customWidth="1"/>
    <col min="9991" max="9991" width="24.00390625" style="5" bestFit="1" customWidth="1"/>
    <col min="9992" max="9992" width="12.00390625" style="5" customWidth="1"/>
    <col min="9993" max="10240" width="11.421875" style="5" customWidth="1"/>
    <col min="10241" max="10241" width="34.140625" style="5" customWidth="1"/>
    <col min="10242" max="10246" width="19.421875" style="5" customWidth="1"/>
    <col min="10247" max="10247" width="24.00390625" style="5" bestFit="1" customWidth="1"/>
    <col min="10248" max="10248" width="12.00390625" style="5" customWidth="1"/>
    <col min="10249" max="10496" width="11.421875" style="5" customWidth="1"/>
    <col min="10497" max="10497" width="34.140625" style="5" customWidth="1"/>
    <col min="10498" max="10502" width="19.421875" style="5" customWidth="1"/>
    <col min="10503" max="10503" width="24.00390625" style="5" bestFit="1" customWidth="1"/>
    <col min="10504" max="10504" width="12.00390625" style="5" customWidth="1"/>
    <col min="10505" max="10752" width="11.421875" style="5" customWidth="1"/>
    <col min="10753" max="10753" width="34.140625" style="5" customWidth="1"/>
    <col min="10754" max="10758" width="19.421875" style="5" customWidth="1"/>
    <col min="10759" max="10759" width="24.00390625" style="5" bestFit="1" customWidth="1"/>
    <col min="10760" max="10760" width="12.00390625" style="5" customWidth="1"/>
    <col min="10761" max="11008" width="11.421875" style="5" customWidth="1"/>
    <col min="11009" max="11009" width="34.140625" style="5" customWidth="1"/>
    <col min="11010" max="11014" width="19.421875" style="5" customWidth="1"/>
    <col min="11015" max="11015" width="24.00390625" style="5" bestFit="1" customWidth="1"/>
    <col min="11016" max="11016" width="12.00390625" style="5" customWidth="1"/>
    <col min="11017" max="11264" width="11.421875" style="5" customWidth="1"/>
    <col min="11265" max="11265" width="34.140625" style="5" customWidth="1"/>
    <col min="11266" max="11270" width="19.421875" style="5" customWidth="1"/>
    <col min="11271" max="11271" width="24.00390625" style="5" bestFit="1" customWidth="1"/>
    <col min="11272" max="11272" width="12.00390625" style="5" customWidth="1"/>
    <col min="11273" max="11520" width="11.421875" style="5" customWidth="1"/>
    <col min="11521" max="11521" width="34.140625" style="5" customWidth="1"/>
    <col min="11522" max="11526" width="19.421875" style="5" customWidth="1"/>
    <col min="11527" max="11527" width="24.00390625" style="5" bestFit="1" customWidth="1"/>
    <col min="11528" max="11528" width="12.00390625" style="5" customWidth="1"/>
    <col min="11529" max="11776" width="11.421875" style="5" customWidth="1"/>
    <col min="11777" max="11777" width="34.140625" style="5" customWidth="1"/>
    <col min="11778" max="11782" width="19.421875" style="5" customWidth="1"/>
    <col min="11783" max="11783" width="24.00390625" style="5" bestFit="1" customWidth="1"/>
    <col min="11784" max="11784" width="12.00390625" style="5" customWidth="1"/>
    <col min="11785" max="12032" width="11.421875" style="5" customWidth="1"/>
    <col min="12033" max="12033" width="34.140625" style="5" customWidth="1"/>
    <col min="12034" max="12038" width="19.421875" style="5" customWidth="1"/>
    <col min="12039" max="12039" width="24.00390625" style="5" bestFit="1" customWidth="1"/>
    <col min="12040" max="12040" width="12.00390625" style="5" customWidth="1"/>
    <col min="12041" max="12288" width="11.421875" style="5" customWidth="1"/>
    <col min="12289" max="12289" width="34.140625" style="5" customWidth="1"/>
    <col min="12290" max="12294" width="19.421875" style="5" customWidth="1"/>
    <col min="12295" max="12295" width="24.00390625" style="5" bestFit="1" customWidth="1"/>
    <col min="12296" max="12296" width="12.00390625" style="5" customWidth="1"/>
    <col min="12297" max="12544" width="11.421875" style="5" customWidth="1"/>
    <col min="12545" max="12545" width="34.140625" style="5" customWidth="1"/>
    <col min="12546" max="12550" width="19.421875" style="5" customWidth="1"/>
    <col min="12551" max="12551" width="24.00390625" style="5" bestFit="1" customWidth="1"/>
    <col min="12552" max="12552" width="12.00390625" style="5" customWidth="1"/>
    <col min="12553" max="12800" width="11.421875" style="5" customWidth="1"/>
    <col min="12801" max="12801" width="34.140625" style="5" customWidth="1"/>
    <col min="12802" max="12806" width="19.421875" style="5" customWidth="1"/>
    <col min="12807" max="12807" width="24.00390625" style="5" bestFit="1" customWidth="1"/>
    <col min="12808" max="12808" width="12.00390625" style="5" customWidth="1"/>
    <col min="12809" max="13056" width="11.421875" style="5" customWidth="1"/>
    <col min="13057" max="13057" width="34.140625" style="5" customWidth="1"/>
    <col min="13058" max="13062" width="19.421875" style="5" customWidth="1"/>
    <col min="13063" max="13063" width="24.00390625" style="5" bestFit="1" customWidth="1"/>
    <col min="13064" max="13064" width="12.00390625" style="5" customWidth="1"/>
    <col min="13065" max="13312" width="11.421875" style="5" customWidth="1"/>
    <col min="13313" max="13313" width="34.140625" style="5" customWidth="1"/>
    <col min="13314" max="13318" width="19.421875" style="5" customWidth="1"/>
    <col min="13319" max="13319" width="24.00390625" style="5" bestFit="1" customWidth="1"/>
    <col min="13320" max="13320" width="12.00390625" style="5" customWidth="1"/>
    <col min="13321" max="13568" width="11.421875" style="5" customWidth="1"/>
    <col min="13569" max="13569" width="34.140625" style="5" customWidth="1"/>
    <col min="13570" max="13574" width="19.421875" style="5" customWidth="1"/>
    <col min="13575" max="13575" width="24.00390625" style="5" bestFit="1" customWidth="1"/>
    <col min="13576" max="13576" width="12.00390625" style="5" customWidth="1"/>
    <col min="13577" max="13824" width="11.421875" style="5" customWidth="1"/>
    <col min="13825" max="13825" width="34.140625" style="5" customWidth="1"/>
    <col min="13826" max="13830" width="19.421875" style="5" customWidth="1"/>
    <col min="13831" max="13831" width="24.00390625" style="5" bestFit="1" customWidth="1"/>
    <col min="13832" max="13832" width="12.00390625" style="5" customWidth="1"/>
    <col min="13833" max="14080" width="11.421875" style="5" customWidth="1"/>
    <col min="14081" max="14081" width="34.140625" style="5" customWidth="1"/>
    <col min="14082" max="14086" width="19.421875" style="5" customWidth="1"/>
    <col min="14087" max="14087" width="24.00390625" style="5" bestFit="1" customWidth="1"/>
    <col min="14088" max="14088" width="12.00390625" style="5" customWidth="1"/>
    <col min="14089" max="14336" width="11.421875" style="5" customWidth="1"/>
    <col min="14337" max="14337" width="34.140625" style="5" customWidth="1"/>
    <col min="14338" max="14342" width="19.421875" style="5" customWidth="1"/>
    <col min="14343" max="14343" width="24.00390625" style="5" bestFit="1" customWidth="1"/>
    <col min="14344" max="14344" width="12.00390625" style="5" customWidth="1"/>
    <col min="14345" max="14592" width="11.421875" style="5" customWidth="1"/>
    <col min="14593" max="14593" width="34.140625" style="5" customWidth="1"/>
    <col min="14594" max="14598" width="19.421875" style="5" customWidth="1"/>
    <col min="14599" max="14599" width="24.00390625" style="5" bestFit="1" customWidth="1"/>
    <col min="14600" max="14600" width="12.00390625" style="5" customWidth="1"/>
    <col min="14601" max="14848" width="11.421875" style="5" customWidth="1"/>
    <col min="14849" max="14849" width="34.140625" style="5" customWidth="1"/>
    <col min="14850" max="14854" width="19.421875" style="5" customWidth="1"/>
    <col min="14855" max="14855" width="24.00390625" style="5" bestFit="1" customWidth="1"/>
    <col min="14856" max="14856" width="12.00390625" style="5" customWidth="1"/>
    <col min="14857" max="15104" width="11.421875" style="5" customWidth="1"/>
    <col min="15105" max="15105" width="34.140625" style="5" customWidth="1"/>
    <col min="15106" max="15110" width="19.421875" style="5" customWidth="1"/>
    <col min="15111" max="15111" width="24.00390625" style="5" bestFit="1" customWidth="1"/>
    <col min="15112" max="15112" width="12.00390625" style="5" customWidth="1"/>
    <col min="15113" max="15360" width="11.421875" style="5" customWidth="1"/>
    <col min="15361" max="15361" width="34.140625" style="5" customWidth="1"/>
    <col min="15362" max="15366" width="19.421875" style="5" customWidth="1"/>
    <col min="15367" max="15367" width="24.00390625" style="5" bestFit="1" customWidth="1"/>
    <col min="15368" max="15368" width="12.00390625" style="5" customWidth="1"/>
    <col min="15369" max="15616" width="11.421875" style="5" customWidth="1"/>
    <col min="15617" max="15617" width="34.140625" style="5" customWidth="1"/>
    <col min="15618" max="15622" width="19.421875" style="5" customWidth="1"/>
    <col min="15623" max="15623" width="24.00390625" style="5" bestFit="1" customWidth="1"/>
    <col min="15624" max="15624" width="12.00390625" style="5" customWidth="1"/>
    <col min="15625" max="15872" width="11.421875" style="5" customWidth="1"/>
    <col min="15873" max="15873" width="34.140625" style="5" customWidth="1"/>
    <col min="15874" max="15878" width="19.421875" style="5" customWidth="1"/>
    <col min="15879" max="15879" width="24.00390625" style="5" bestFit="1" customWidth="1"/>
    <col min="15880" max="15880" width="12.00390625" style="5" customWidth="1"/>
    <col min="15881" max="16128" width="11.421875" style="5" customWidth="1"/>
    <col min="16129" max="16129" width="34.140625" style="5" customWidth="1"/>
    <col min="16130" max="16134" width="19.421875" style="5" customWidth="1"/>
    <col min="16135" max="16135" width="24.00390625" style="5" bestFit="1" customWidth="1"/>
    <col min="16136" max="16136" width="12.00390625" style="5" customWidth="1"/>
    <col min="16137" max="16384" width="11.421875" style="5" customWidth="1"/>
  </cols>
  <sheetData>
    <row r="1" spans="1:7" s="358" customFormat="1" ht="16.5" customHeight="1">
      <c r="A1" s="1207" t="s">
        <v>1053</v>
      </c>
      <c r="B1" s="1"/>
      <c r="C1" s="1"/>
      <c r="D1" s="1"/>
      <c r="E1" s="1"/>
      <c r="F1" s="1"/>
      <c r="G1" s="1"/>
    </row>
    <row r="2" spans="1:7" s="503" customFormat="1" ht="24" customHeight="1">
      <c r="A2" s="1339" t="s">
        <v>998</v>
      </c>
      <c r="B2" s="1339"/>
      <c r="C2" s="1339"/>
      <c r="D2" s="1339"/>
      <c r="E2" s="1339"/>
      <c r="F2" s="1339"/>
      <c r="G2" s="1339"/>
    </row>
    <row r="3" spans="1:7" s="504" customFormat="1" ht="19.5" customHeight="1">
      <c r="A3" s="1340">
        <v>44439</v>
      </c>
      <c r="B3" s="1340"/>
      <c r="C3" s="1340"/>
      <c r="D3" s="1340"/>
      <c r="E3" s="1340"/>
      <c r="F3" s="1340"/>
      <c r="G3" s="1340"/>
    </row>
    <row r="4" spans="1:7" s="505" customFormat="1" ht="18.75" customHeight="1">
      <c r="A4" s="1341" t="s">
        <v>70</v>
      </c>
      <c r="B4" s="1341"/>
      <c r="C4" s="1341"/>
      <c r="D4" s="1341"/>
      <c r="E4" s="1341"/>
      <c r="F4" s="1341"/>
      <c r="G4" s="1341"/>
    </row>
    <row r="5" s="507" customFormat="1" ht="8.25" customHeight="1" thickBot="1"/>
    <row r="6" spans="1:8" s="1103" customFormat="1" ht="33.75" customHeight="1">
      <c r="A6" s="549" t="s">
        <v>1</v>
      </c>
      <c r="B6" s="1102" t="s">
        <v>999</v>
      </c>
      <c r="C6" s="1102" t="s">
        <v>1000</v>
      </c>
      <c r="D6" s="1102" t="s">
        <v>1001</v>
      </c>
      <c r="E6" s="1102" t="s">
        <v>1002</v>
      </c>
      <c r="F6" s="1102" t="s">
        <v>1003</v>
      </c>
      <c r="G6" s="790" t="s">
        <v>1004</v>
      </c>
      <c r="H6" s="5"/>
    </row>
    <row r="7" spans="1:8" s="1103" customFormat="1" ht="6.75" customHeight="1">
      <c r="A7" s="1104"/>
      <c r="B7" s="1104"/>
      <c r="C7" s="1104"/>
      <c r="D7" s="1104"/>
      <c r="E7" s="1104"/>
      <c r="F7" s="1104"/>
      <c r="G7" s="1105"/>
      <c r="H7" s="5"/>
    </row>
    <row r="8" spans="1:8" s="1108" customFormat="1" ht="15" customHeight="1">
      <c r="A8" s="79" t="s">
        <v>28</v>
      </c>
      <c r="B8" s="1106">
        <v>4859586</v>
      </c>
      <c r="C8" s="1106">
        <v>1590267.842</v>
      </c>
      <c r="D8" s="1106">
        <v>1087139.191</v>
      </c>
      <c r="E8" s="1106">
        <v>52001.27</v>
      </c>
      <c r="F8" s="1106">
        <v>1262371.528</v>
      </c>
      <c r="G8" s="1107">
        <v>1467036.775</v>
      </c>
      <c r="H8" s="5"/>
    </row>
    <row r="9" spans="1:8" s="1108" customFormat="1" ht="15" customHeight="1">
      <c r="A9" s="14" t="s">
        <v>29</v>
      </c>
      <c r="B9" s="1106">
        <v>190428</v>
      </c>
      <c r="C9" s="1106">
        <v>1858593.491</v>
      </c>
      <c r="D9" s="1106">
        <v>217014.017</v>
      </c>
      <c r="E9" s="1106">
        <v>0</v>
      </c>
      <c r="F9" s="1106">
        <v>166629.369</v>
      </c>
      <c r="G9" s="1107">
        <v>1908978.139</v>
      </c>
      <c r="H9" s="5"/>
    </row>
    <row r="10" spans="1:8" s="1108" customFormat="1" ht="15" customHeight="1">
      <c r="A10" s="14" t="s">
        <v>30</v>
      </c>
      <c r="B10" s="1106">
        <v>1252645</v>
      </c>
      <c r="C10" s="1106">
        <v>1492286.637</v>
      </c>
      <c r="D10" s="1106">
        <v>580291.539</v>
      </c>
      <c r="E10" s="1106">
        <v>1293.583</v>
      </c>
      <c r="F10" s="1106">
        <v>602815.952</v>
      </c>
      <c r="G10" s="1107">
        <v>1471055.806</v>
      </c>
      <c r="H10" s="5"/>
    </row>
    <row r="11" spans="1:8" s="1108" customFormat="1" ht="15" customHeight="1">
      <c r="A11" s="14" t="s">
        <v>31</v>
      </c>
      <c r="B11" s="1106">
        <v>2960</v>
      </c>
      <c r="C11" s="1106">
        <v>444752.711</v>
      </c>
      <c r="D11" s="1106">
        <v>43868.182</v>
      </c>
      <c r="E11" s="1106">
        <v>1752.58</v>
      </c>
      <c r="F11" s="1106">
        <v>51383.945</v>
      </c>
      <c r="G11" s="1107">
        <v>438989.528</v>
      </c>
      <c r="H11" s="5"/>
    </row>
    <row r="12" spans="1:8" s="1108" customFormat="1" ht="15" customHeight="1">
      <c r="A12" s="14" t="s">
        <v>32</v>
      </c>
      <c r="B12" s="1106">
        <v>29662</v>
      </c>
      <c r="C12" s="1106">
        <v>268187.125</v>
      </c>
      <c r="D12" s="1106">
        <v>52180.325</v>
      </c>
      <c r="E12" s="1106">
        <v>925.466</v>
      </c>
      <c r="F12" s="1106">
        <v>56061.558</v>
      </c>
      <c r="G12" s="1107">
        <v>265231.358</v>
      </c>
      <c r="H12" s="5"/>
    </row>
    <row r="13" spans="1:12" s="1108" customFormat="1" ht="15" customHeight="1">
      <c r="A13" s="14" t="s">
        <v>33</v>
      </c>
      <c r="B13" s="1106">
        <v>45026</v>
      </c>
      <c r="C13" s="1106">
        <v>386712.088</v>
      </c>
      <c r="D13" s="1106">
        <v>43485.712</v>
      </c>
      <c r="E13" s="1106">
        <v>1610.692</v>
      </c>
      <c r="F13" s="1106">
        <v>27935.202</v>
      </c>
      <c r="G13" s="1107">
        <v>403873.29</v>
      </c>
      <c r="H13" s="5"/>
      <c r="I13" s="1109"/>
      <c r="J13" s="1109"/>
      <c r="K13" s="1109"/>
      <c r="L13" s="1109"/>
    </row>
    <row r="14" spans="1:8" s="1108" customFormat="1" ht="15" customHeight="1">
      <c r="A14" s="14" t="s">
        <v>34</v>
      </c>
      <c r="B14" s="1106">
        <v>0</v>
      </c>
      <c r="C14" s="1106">
        <v>0</v>
      </c>
      <c r="D14" s="1106">
        <v>0</v>
      </c>
      <c r="E14" s="1106">
        <v>0</v>
      </c>
      <c r="F14" s="1106">
        <v>0</v>
      </c>
      <c r="G14" s="1107">
        <v>0</v>
      </c>
      <c r="H14" s="5"/>
    </row>
    <row r="15" spans="1:8" s="1108" customFormat="1" ht="14.25" customHeight="1">
      <c r="A15" s="79" t="s">
        <v>35</v>
      </c>
      <c r="B15" s="1106">
        <v>0</v>
      </c>
      <c r="C15" s="1106">
        <v>0</v>
      </c>
      <c r="D15" s="1106">
        <v>0</v>
      </c>
      <c r="E15" s="1106">
        <v>0</v>
      </c>
      <c r="F15" s="1106">
        <v>0</v>
      </c>
      <c r="G15" s="1107">
        <v>0</v>
      </c>
      <c r="H15" s="5"/>
    </row>
    <row r="16" spans="1:8" s="1108" customFormat="1" ht="14.25" customHeight="1">
      <c r="A16" s="79" t="s">
        <v>36</v>
      </c>
      <c r="B16" s="1106">
        <v>42458</v>
      </c>
      <c r="C16" s="1106">
        <v>425171.298</v>
      </c>
      <c r="D16" s="1106">
        <v>73625.252</v>
      </c>
      <c r="E16" s="1106">
        <v>922.034</v>
      </c>
      <c r="F16" s="1106">
        <v>81921.136</v>
      </c>
      <c r="G16" s="1107">
        <v>417797.448</v>
      </c>
      <c r="H16" s="5"/>
    </row>
    <row r="17" spans="1:8" s="1108" customFormat="1" ht="14.25" customHeight="1">
      <c r="A17" s="79" t="s">
        <v>37</v>
      </c>
      <c r="B17" s="1106">
        <v>99812</v>
      </c>
      <c r="C17" s="1106">
        <v>715276.74</v>
      </c>
      <c r="D17" s="1106">
        <v>139567.213</v>
      </c>
      <c r="E17" s="1106">
        <v>606.508</v>
      </c>
      <c r="F17" s="1106">
        <v>148294.114</v>
      </c>
      <c r="G17" s="1107">
        <v>707156.347</v>
      </c>
      <c r="H17" s="5"/>
    </row>
    <row r="18" spans="1:8" s="1108" customFormat="1" ht="21.95" customHeight="1">
      <c r="A18" s="1110" t="s">
        <v>38</v>
      </c>
      <c r="B18" s="1111">
        <v>6522577</v>
      </c>
      <c r="C18" s="1111">
        <v>7181247.932</v>
      </c>
      <c r="D18" s="1111">
        <v>2237171.431</v>
      </c>
      <c r="E18" s="1111">
        <v>59112.133</v>
      </c>
      <c r="F18" s="1111">
        <v>2397412.804</v>
      </c>
      <c r="G18" s="1111">
        <v>7080118.691</v>
      </c>
      <c r="H18" s="5"/>
    </row>
    <row r="19" spans="1:8" s="1103" customFormat="1" ht="6" customHeight="1">
      <c r="A19" s="79"/>
      <c r="B19" s="79"/>
      <c r="C19" s="1112"/>
      <c r="D19" s="1112"/>
      <c r="E19" s="1112"/>
      <c r="F19" s="1112"/>
      <c r="G19" s="1112"/>
      <c r="H19" s="5"/>
    </row>
    <row r="20" spans="1:8" s="1114" customFormat="1" ht="24" customHeight="1">
      <c r="A20" s="1113" t="s">
        <v>1005</v>
      </c>
      <c r="B20" s="1113"/>
      <c r="C20" s="1113"/>
      <c r="D20" s="1113"/>
      <c r="E20" s="1113"/>
      <c r="F20" s="1113"/>
      <c r="G20" s="1113"/>
      <c r="H20" s="5"/>
    </row>
    <row r="21" spans="1:8" s="1115" customFormat="1" ht="16.5" customHeight="1">
      <c r="A21" s="218"/>
      <c r="B21" s="27"/>
      <c r="C21" s="27"/>
      <c r="D21" s="27"/>
      <c r="E21" s="27"/>
      <c r="F21" s="27"/>
      <c r="G21" s="27"/>
      <c r="H21" s="5"/>
    </row>
    <row r="22" spans="1:8" s="1116" customFormat="1" ht="16.5" customHeight="1">
      <c r="A22" s="27"/>
      <c r="B22" s="27"/>
      <c r="C22" s="27"/>
      <c r="D22" s="27"/>
      <c r="E22" s="27"/>
      <c r="F22" s="27"/>
      <c r="G22" s="27"/>
      <c r="H22" s="5"/>
    </row>
    <row r="23" spans="1:8" s="507" customFormat="1" ht="7.5" customHeight="1">
      <c r="A23" s="27"/>
      <c r="B23" s="27"/>
      <c r="C23" s="27"/>
      <c r="D23" s="27"/>
      <c r="E23" s="27"/>
      <c r="F23" s="27"/>
      <c r="G23" s="27"/>
      <c r="H23" s="5"/>
    </row>
    <row r="24" s="1103" customFormat="1" ht="31.5" customHeight="1"/>
    <row r="25" s="1103" customFormat="1" ht="5.25" customHeight="1"/>
    <row r="26" s="1108" customFormat="1" ht="15" customHeight="1"/>
    <row r="27" s="1108" customFormat="1" ht="15" customHeight="1"/>
    <row r="28" s="1108" customFormat="1" ht="15" customHeight="1"/>
    <row r="29" s="1108" customFormat="1" ht="15" customHeight="1"/>
    <row r="30" s="1108" customFormat="1" ht="15" customHeight="1"/>
    <row r="31" s="1108" customFormat="1" ht="15" customHeight="1"/>
    <row r="32" spans="8:12" s="1108" customFormat="1" ht="15" customHeight="1">
      <c r="H32" s="1106"/>
      <c r="I32" s="1106"/>
      <c r="J32" s="1106"/>
      <c r="K32" s="1106"/>
      <c r="L32" s="1107"/>
    </row>
    <row r="33" spans="8:12" s="1108" customFormat="1" ht="15" customHeight="1">
      <c r="H33" s="1109"/>
      <c r="I33" s="1109"/>
      <c r="J33" s="1109"/>
      <c r="K33" s="1109"/>
      <c r="L33" s="1109"/>
    </row>
    <row r="34" s="1108" customFormat="1" ht="15" customHeight="1"/>
    <row r="35" s="1117" customFormat="1" ht="13.5" customHeight="1"/>
    <row r="36" s="1117" customFormat="1" ht="13.5" customHeight="1"/>
    <row r="37" s="1117" customFormat="1" ht="13.5" customHeight="1"/>
    <row r="38" s="1117" customFormat="1" ht="21.95" customHeight="1"/>
    <row r="39" s="1118" customFormat="1" ht="8.25" customHeight="1"/>
    <row r="40" s="1119" customFormat="1" ht="9"/>
    <row r="41" ht="15">
      <c r="G41" s="1120"/>
    </row>
    <row r="76" s="7" customFormat="1" ht="15"/>
    <row r="77" s="7" customFormat="1" ht="15"/>
    <row r="78" s="7" customFormat="1" ht="15"/>
    <row r="79" s="7" customFormat="1" ht="15"/>
    <row r="80" s="7" customFormat="1" ht="15"/>
    <row r="81" s="7" customFormat="1" ht="15"/>
    <row r="82" s="7" customFormat="1" ht="15"/>
    <row r="83" s="7" customFormat="1" ht="15"/>
    <row r="84" s="7" customFormat="1" ht="15"/>
    <row r="85" s="7" customFormat="1" ht="15"/>
    <row r="86" s="7" customFormat="1" ht="15"/>
    <row r="87" s="7" customFormat="1" ht="15"/>
  </sheetData>
  <mergeCells count="3">
    <mergeCell ref="A2:G2"/>
    <mergeCell ref="A3:G3"/>
    <mergeCell ref="A4:G4"/>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1"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topLeftCell="A1"/>
  </sheetViews>
  <sheetFormatPr defaultColWidth="11.421875" defaultRowHeight="15"/>
  <cols>
    <col min="1" max="1" width="34.28125" style="5" customWidth="1"/>
    <col min="2" max="7" width="19.57421875" style="5" customWidth="1"/>
    <col min="8" max="256" width="11.421875" style="5" customWidth="1"/>
    <col min="257" max="257" width="34.28125" style="5" customWidth="1"/>
    <col min="258" max="263" width="19.57421875" style="5" customWidth="1"/>
    <col min="264" max="512" width="11.421875" style="5" customWidth="1"/>
    <col min="513" max="513" width="34.28125" style="5" customWidth="1"/>
    <col min="514" max="519" width="19.57421875" style="5" customWidth="1"/>
    <col min="520" max="768" width="11.421875" style="5" customWidth="1"/>
    <col min="769" max="769" width="34.28125" style="5" customWidth="1"/>
    <col min="770" max="775" width="19.57421875" style="5" customWidth="1"/>
    <col min="776" max="1024" width="11.421875" style="5" customWidth="1"/>
    <col min="1025" max="1025" width="34.28125" style="5" customWidth="1"/>
    <col min="1026" max="1031" width="19.57421875" style="5" customWidth="1"/>
    <col min="1032" max="1280" width="11.421875" style="5" customWidth="1"/>
    <col min="1281" max="1281" width="34.28125" style="5" customWidth="1"/>
    <col min="1282" max="1287" width="19.57421875" style="5" customWidth="1"/>
    <col min="1288" max="1536" width="11.421875" style="5" customWidth="1"/>
    <col min="1537" max="1537" width="34.28125" style="5" customWidth="1"/>
    <col min="1538" max="1543" width="19.57421875" style="5" customWidth="1"/>
    <col min="1544" max="1792" width="11.421875" style="5" customWidth="1"/>
    <col min="1793" max="1793" width="34.28125" style="5" customWidth="1"/>
    <col min="1794" max="1799" width="19.57421875" style="5" customWidth="1"/>
    <col min="1800" max="2048" width="11.421875" style="5" customWidth="1"/>
    <col min="2049" max="2049" width="34.28125" style="5" customWidth="1"/>
    <col min="2050" max="2055" width="19.57421875" style="5" customWidth="1"/>
    <col min="2056" max="2304" width="11.421875" style="5" customWidth="1"/>
    <col min="2305" max="2305" width="34.28125" style="5" customWidth="1"/>
    <col min="2306" max="2311" width="19.57421875" style="5" customWidth="1"/>
    <col min="2312" max="2560" width="11.421875" style="5" customWidth="1"/>
    <col min="2561" max="2561" width="34.28125" style="5" customWidth="1"/>
    <col min="2562" max="2567" width="19.57421875" style="5" customWidth="1"/>
    <col min="2568" max="2816" width="11.421875" style="5" customWidth="1"/>
    <col min="2817" max="2817" width="34.28125" style="5" customWidth="1"/>
    <col min="2818" max="2823" width="19.57421875" style="5" customWidth="1"/>
    <col min="2824" max="3072" width="11.421875" style="5" customWidth="1"/>
    <col min="3073" max="3073" width="34.28125" style="5" customWidth="1"/>
    <col min="3074" max="3079" width="19.57421875" style="5" customWidth="1"/>
    <col min="3080" max="3328" width="11.421875" style="5" customWidth="1"/>
    <col min="3329" max="3329" width="34.28125" style="5" customWidth="1"/>
    <col min="3330" max="3335" width="19.57421875" style="5" customWidth="1"/>
    <col min="3336" max="3584" width="11.421875" style="5" customWidth="1"/>
    <col min="3585" max="3585" width="34.28125" style="5" customWidth="1"/>
    <col min="3586" max="3591" width="19.57421875" style="5" customWidth="1"/>
    <col min="3592" max="3840" width="11.421875" style="5" customWidth="1"/>
    <col min="3841" max="3841" width="34.28125" style="5" customWidth="1"/>
    <col min="3842" max="3847" width="19.57421875" style="5" customWidth="1"/>
    <col min="3848" max="4096" width="11.421875" style="5" customWidth="1"/>
    <col min="4097" max="4097" width="34.28125" style="5" customWidth="1"/>
    <col min="4098" max="4103" width="19.57421875" style="5" customWidth="1"/>
    <col min="4104" max="4352" width="11.421875" style="5" customWidth="1"/>
    <col min="4353" max="4353" width="34.28125" style="5" customWidth="1"/>
    <col min="4354" max="4359" width="19.57421875" style="5" customWidth="1"/>
    <col min="4360" max="4608" width="11.421875" style="5" customWidth="1"/>
    <col min="4609" max="4609" width="34.28125" style="5" customWidth="1"/>
    <col min="4610" max="4615" width="19.57421875" style="5" customWidth="1"/>
    <col min="4616" max="4864" width="11.421875" style="5" customWidth="1"/>
    <col min="4865" max="4865" width="34.28125" style="5" customWidth="1"/>
    <col min="4866" max="4871" width="19.57421875" style="5" customWidth="1"/>
    <col min="4872" max="5120" width="11.421875" style="5" customWidth="1"/>
    <col min="5121" max="5121" width="34.28125" style="5" customWidth="1"/>
    <col min="5122" max="5127" width="19.57421875" style="5" customWidth="1"/>
    <col min="5128" max="5376" width="11.421875" style="5" customWidth="1"/>
    <col min="5377" max="5377" width="34.28125" style="5" customWidth="1"/>
    <col min="5378" max="5383" width="19.57421875" style="5" customWidth="1"/>
    <col min="5384" max="5632" width="11.421875" style="5" customWidth="1"/>
    <col min="5633" max="5633" width="34.28125" style="5" customWidth="1"/>
    <col min="5634" max="5639" width="19.57421875" style="5" customWidth="1"/>
    <col min="5640" max="5888" width="11.421875" style="5" customWidth="1"/>
    <col min="5889" max="5889" width="34.28125" style="5" customWidth="1"/>
    <col min="5890" max="5895" width="19.57421875" style="5" customWidth="1"/>
    <col min="5896" max="6144" width="11.421875" style="5" customWidth="1"/>
    <col min="6145" max="6145" width="34.28125" style="5" customWidth="1"/>
    <col min="6146" max="6151" width="19.57421875" style="5" customWidth="1"/>
    <col min="6152" max="6400" width="11.421875" style="5" customWidth="1"/>
    <col min="6401" max="6401" width="34.28125" style="5" customWidth="1"/>
    <col min="6402" max="6407" width="19.57421875" style="5" customWidth="1"/>
    <col min="6408" max="6656" width="11.421875" style="5" customWidth="1"/>
    <col min="6657" max="6657" width="34.28125" style="5" customWidth="1"/>
    <col min="6658" max="6663" width="19.57421875" style="5" customWidth="1"/>
    <col min="6664" max="6912" width="11.421875" style="5" customWidth="1"/>
    <col min="6913" max="6913" width="34.28125" style="5" customWidth="1"/>
    <col min="6914" max="6919" width="19.57421875" style="5" customWidth="1"/>
    <col min="6920" max="7168" width="11.421875" style="5" customWidth="1"/>
    <col min="7169" max="7169" width="34.28125" style="5" customWidth="1"/>
    <col min="7170" max="7175" width="19.57421875" style="5" customWidth="1"/>
    <col min="7176" max="7424" width="11.421875" style="5" customWidth="1"/>
    <col min="7425" max="7425" width="34.28125" style="5" customWidth="1"/>
    <col min="7426" max="7431" width="19.57421875" style="5" customWidth="1"/>
    <col min="7432" max="7680" width="11.421875" style="5" customWidth="1"/>
    <col min="7681" max="7681" width="34.28125" style="5" customWidth="1"/>
    <col min="7682" max="7687" width="19.57421875" style="5" customWidth="1"/>
    <col min="7688" max="7936" width="11.421875" style="5" customWidth="1"/>
    <col min="7937" max="7937" width="34.28125" style="5" customWidth="1"/>
    <col min="7938" max="7943" width="19.57421875" style="5" customWidth="1"/>
    <col min="7944" max="8192" width="11.421875" style="5" customWidth="1"/>
    <col min="8193" max="8193" width="34.28125" style="5" customWidth="1"/>
    <col min="8194" max="8199" width="19.57421875" style="5" customWidth="1"/>
    <col min="8200" max="8448" width="11.421875" style="5" customWidth="1"/>
    <col min="8449" max="8449" width="34.28125" style="5" customWidth="1"/>
    <col min="8450" max="8455" width="19.57421875" style="5" customWidth="1"/>
    <col min="8456" max="8704" width="11.421875" style="5" customWidth="1"/>
    <col min="8705" max="8705" width="34.28125" style="5" customWidth="1"/>
    <col min="8706" max="8711" width="19.57421875" style="5" customWidth="1"/>
    <col min="8712" max="8960" width="11.421875" style="5" customWidth="1"/>
    <col min="8961" max="8961" width="34.28125" style="5" customWidth="1"/>
    <col min="8962" max="8967" width="19.57421875" style="5" customWidth="1"/>
    <col min="8968" max="9216" width="11.421875" style="5" customWidth="1"/>
    <col min="9217" max="9217" width="34.28125" style="5" customWidth="1"/>
    <col min="9218" max="9223" width="19.57421875" style="5" customWidth="1"/>
    <col min="9224" max="9472" width="11.421875" style="5" customWidth="1"/>
    <col min="9473" max="9473" width="34.28125" style="5" customWidth="1"/>
    <col min="9474" max="9479" width="19.57421875" style="5" customWidth="1"/>
    <col min="9480" max="9728" width="11.421875" style="5" customWidth="1"/>
    <col min="9729" max="9729" width="34.28125" style="5" customWidth="1"/>
    <col min="9730" max="9735" width="19.57421875" style="5" customWidth="1"/>
    <col min="9736" max="9984" width="11.421875" style="5" customWidth="1"/>
    <col min="9985" max="9985" width="34.28125" style="5" customWidth="1"/>
    <col min="9986" max="9991" width="19.57421875" style="5" customWidth="1"/>
    <col min="9992" max="10240" width="11.421875" style="5" customWidth="1"/>
    <col min="10241" max="10241" width="34.28125" style="5" customWidth="1"/>
    <col min="10242" max="10247" width="19.57421875" style="5" customWidth="1"/>
    <col min="10248" max="10496" width="11.421875" style="5" customWidth="1"/>
    <col min="10497" max="10497" width="34.28125" style="5" customWidth="1"/>
    <col min="10498" max="10503" width="19.57421875" style="5" customWidth="1"/>
    <col min="10504" max="10752" width="11.421875" style="5" customWidth="1"/>
    <col min="10753" max="10753" width="34.28125" style="5" customWidth="1"/>
    <col min="10754" max="10759" width="19.57421875" style="5" customWidth="1"/>
    <col min="10760" max="11008" width="11.421875" style="5" customWidth="1"/>
    <col min="11009" max="11009" width="34.28125" style="5" customWidth="1"/>
    <col min="11010" max="11015" width="19.57421875" style="5" customWidth="1"/>
    <col min="11016" max="11264" width="11.421875" style="5" customWidth="1"/>
    <col min="11265" max="11265" width="34.28125" style="5" customWidth="1"/>
    <col min="11266" max="11271" width="19.57421875" style="5" customWidth="1"/>
    <col min="11272" max="11520" width="11.421875" style="5" customWidth="1"/>
    <col min="11521" max="11521" width="34.28125" style="5" customWidth="1"/>
    <col min="11522" max="11527" width="19.57421875" style="5" customWidth="1"/>
    <col min="11528" max="11776" width="11.421875" style="5" customWidth="1"/>
    <col min="11777" max="11777" width="34.28125" style="5" customWidth="1"/>
    <col min="11778" max="11783" width="19.57421875" style="5" customWidth="1"/>
    <col min="11784" max="12032" width="11.421875" style="5" customWidth="1"/>
    <col min="12033" max="12033" width="34.28125" style="5" customWidth="1"/>
    <col min="12034" max="12039" width="19.57421875" style="5" customWidth="1"/>
    <col min="12040" max="12288" width="11.421875" style="5" customWidth="1"/>
    <col min="12289" max="12289" width="34.28125" style="5" customWidth="1"/>
    <col min="12290" max="12295" width="19.57421875" style="5" customWidth="1"/>
    <col min="12296" max="12544" width="11.421875" style="5" customWidth="1"/>
    <col min="12545" max="12545" width="34.28125" style="5" customWidth="1"/>
    <col min="12546" max="12551" width="19.57421875" style="5" customWidth="1"/>
    <col min="12552" max="12800" width="11.421875" style="5" customWidth="1"/>
    <col min="12801" max="12801" width="34.28125" style="5" customWidth="1"/>
    <col min="12802" max="12807" width="19.57421875" style="5" customWidth="1"/>
    <col min="12808" max="13056" width="11.421875" style="5" customWidth="1"/>
    <col min="13057" max="13057" width="34.28125" style="5" customWidth="1"/>
    <col min="13058" max="13063" width="19.57421875" style="5" customWidth="1"/>
    <col min="13064" max="13312" width="11.421875" style="5" customWidth="1"/>
    <col min="13313" max="13313" width="34.28125" style="5" customWidth="1"/>
    <col min="13314" max="13319" width="19.57421875" style="5" customWidth="1"/>
    <col min="13320" max="13568" width="11.421875" style="5" customWidth="1"/>
    <col min="13569" max="13569" width="34.28125" style="5" customWidth="1"/>
    <col min="13570" max="13575" width="19.57421875" style="5" customWidth="1"/>
    <col min="13576" max="13824" width="11.421875" style="5" customWidth="1"/>
    <col min="13825" max="13825" width="34.28125" style="5" customWidth="1"/>
    <col min="13826" max="13831" width="19.57421875" style="5" customWidth="1"/>
    <col min="13832" max="14080" width="11.421875" style="5" customWidth="1"/>
    <col min="14081" max="14081" width="34.28125" style="5" customWidth="1"/>
    <col min="14082" max="14087" width="19.57421875" style="5" customWidth="1"/>
    <col min="14088" max="14336" width="11.421875" style="5" customWidth="1"/>
    <col min="14337" max="14337" width="34.28125" style="5" customWidth="1"/>
    <col min="14338" max="14343" width="19.57421875" style="5" customWidth="1"/>
    <col min="14344" max="14592" width="11.421875" style="5" customWidth="1"/>
    <col min="14593" max="14593" width="34.28125" style="5" customWidth="1"/>
    <col min="14594" max="14599" width="19.57421875" style="5" customWidth="1"/>
    <col min="14600" max="14848" width="11.421875" style="5" customWidth="1"/>
    <col min="14849" max="14849" width="34.28125" style="5" customWidth="1"/>
    <col min="14850" max="14855" width="19.57421875" style="5" customWidth="1"/>
    <col min="14856" max="15104" width="11.421875" style="5" customWidth="1"/>
    <col min="15105" max="15105" width="34.28125" style="5" customWidth="1"/>
    <col min="15106" max="15111" width="19.57421875" style="5" customWidth="1"/>
    <col min="15112" max="15360" width="11.421875" style="5" customWidth="1"/>
    <col min="15361" max="15361" width="34.28125" style="5" customWidth="1"/>
    <col min="15362" max="15367" width="19.57421875" style="5" customWidth="1"/>
    <col min="15368" max="15616" width="11.421875" style="5" customWidth="1"/>
    <col min="15617" max="15617" width="34.28125" style="5" customWidth="1"/>
    <col min="15618" max="15623" width="19.57421875" style="5" customWidth="1"/>
    <col min="15624" max="15872" width="11.421875" style="5" customWidth="1"/>
    <col min="15873" max="15873" width="34.28125" style="5" customWidth="1"/>
    <col min="15874" max="15879" width="19.57421875" style="5" customWidth="1"/>
    <col min="15880" max="16128" width="11.421875" style="5" customWidth="1"/>
    <col min="16129" max="16129" width="34.28125" style="5" customWidth="1"/>
    <col min="16130" max="16135" width="19.57421875" style="5" customWidth="1"/>
    <col min="16136" max="16384" width="11.421875" style="5" customWidth="1"/>
  </cols>
  <sheetData>
    <row r="1" spans="1:7" s="358" customFormat="1" ht="16.5" customHeight="1">
      <c r="A1" s="1207" t="s">
        <v>1053</v>
      </c>
      <c r="B1" s="1"/>
      <c r="C1" s="1"/>
      <c r="D1" s="1"/>
      <c r="E1" s="1"/>
      <c r="F1" s="1"/>
      <c r="G1" s="1"/>
    </row>
    <row r="2" spans="1:7" s="503" customFormat="1" ht="24" customHeight="1">
      <c r="A2" s="1339" t="s">
        <v>1006</v>
      </c>
      <c r="B2" s="1339"/>
      <c r="C2" s="1339"/>
      <c r="D2" s="1339"/>
      <c r="E2" s="1339"/>
      <c r="F2" s="1339"/>
      <c r="G2" s="1339"/>
    </row>
    <row r="3" spans="1:7" s="504" customFormat="1" ht="19.5" customHeight="1">
      <c r="A3" s="1340">
        <v>44439</v>
      </c>
      <c r="B3" s="1340"/>
      <c r="C3" s="1340"/>
      <c r="D3" s="1340"/>
      <c r="E3" s="1340"/>
      <c r="F3" s="1340"/>
      <c r="G3" s="1340"/>
    </row>
    <row r="4" spans="1:7" s="505" customFormat="1" ht="18.75" customHeight="1">
      <c r="A4" s="1341" t="s">
        <v>70</v>
      </c>
      <c r="B4" s="1341"/>
      <c r="C4" s="1341"/>
      <c r="D4" s="1341"/>
      <c r="E4" s="1341"/>
      <c r="F4" s="1341"/>
      <c r="G4" s="1341"/>
    </row>
    <row r="5" spans="1:7" ht="13.5" thickBot="1">
      <c r="A5" s="507"/>
      <c r="B5" s="507"/>
      <c r="C5" s="507"/>
      <c r="D5" s="507"/>
      <c r="E5" s="507"/>
      <c r="F5" s="507"/>
      <c r="G5" s="507"/>
    </row>
    <row r="6" spans="1:7" ht="25.5">
      <c r="A6" s="549" t="s">
        <v>1</v>
      </c>
      <c r="B6" s="1102" t="s">
        <v>999</v>
      </c>
      <c r="C6" s="1102" t="s">
        <v>1000</v>
      </c>
      <c r="D6" s="1102" t="s">
        <v>1001</v>
      </c>
      <c r="E6" s="1102" t="s">
        <v>1002</v>
      </c>
      <c r="F6" s="1102" t="s">
        <v>1003</v>
      </c>
      <c r="G6" s="790" t="s">
        <v>1004</v>
      </c>
    </row>
    <row r="7" spans="1:7" ht="13.5">
      <c r="A7" s="1104"/>
      <c r="B7" s="1104"/>
      <c r="C7" s="1104"/>
      <c r="D7" s="1104"/>
      <c r="E7" s="1104"/>
      <c r="F7" s="1104"/>
      <c r="G7" s="1105"/>
    </row>
    <row r="8" spans="1:7" ht="15" customHeight="1">
      <c r="A8" s="79" t="s">
        <v>28</v>
      </c>
      <c r="B8" s="1106">
        <v>201133</v>
      </c>
      <c r="C8" s="1106">
        <v>110079.322</v>
      </c>
      <c r="D8" s="1106">
        <v>9375.871</v>
      </c>
      <c r="E8" s="1106">
        <v>7178.745</v>
      </c>
      <c r="F8" s="1106">
        <v>17030.533</v>
      </c>
      <c r="G8" s="1107">
        <v>109603.404</v>
      </c>
    </row>
    <row r="9" spans="1:7" ht="15" customHeight="1">
      <c r="A9" s="14" t="s">
        <v>29</v>
      </c>
      <c r="B9" s="1106">
        <v>1405</v>
      </c>
      <c r="C9" s="1106">
        <v>18753.911</v>
      </c>
      <c r="D9" s="1106">
        <v>3537.297</v>
      </c>
      <c r="E9" s="1106">
        <v>0</v>
      </c>
      <c r="F9" s="1106">
        <v>867.471</v>
      </c>
      <c r="G9" s="1107">
        <v>21423.737</v>
      </c>
    </row>
    <row r="10" spans="1:7" ht="15" customHeight="1">
      <c r="A10" s="14" t="s">
        <v>30</v>
      </c>
      <c r="B10" s="1106">
        <v>7183</v>
      </c>
      <c r="C10" s="1106">
        <v>29242.75</v>
      </c>
      <c r="D10" s="1106">
        <v>4483.629</v>
      </c>
      <c r="E10" s="1106">
        <v>8.969</v>
      </c>
      <c r="F10" s="1106">
        <v>4258.257</v>
      </c>
      <c r="G10" s="1107">
        <v>29477.092</v>
      </c>
    </row>
    <row r="11" spans="1:7" ht="15" customHeight="1">
      <c r="A11" s="14" t="s">
        <v>31</v>
      </c>
      <c r="B11" s="1106">
        <v>0</v>
      </c>
      <c r="C11" s="1106">
        <v>0</v>
      </c>
      <c r="D11" s="1106">
        <v>0</v>
      </c>
      <c r="E11" s="1106">
        <v>0</v>
      </c>
      <c r="F11" s="1106">
        <v>0</v>
      </c>
      <c r="G11" s="1107">
        <v>0</v>
      </c>
    </row>
    <row r="12" spans="1:7" ht="15" customHeight="1">
      <c r="A12" s="14" t="s">
        <v>32</v>
      </c>
      <c r="B12" s="1106">
        <v>283</v>
      </c>
      <c r="C12" s="1106">
        <v>2132.709</v>
      </c>
      <c r="D12" s="1106">
        <v>174.361</v>
      </c>
      <c r="E12" s="1106">
        <v>0.944</v>
      </c>
      <c r="F12" s="1106">
        <v>139.772</v>
      </c>
      <c r="G12" s="1107">
        <v>2168.243</v>
      </c>
    </row>
    <row r="13" spans="1:7" ht="15" customHeight="1">
      <c r="A13" s="14" t="s">
        <v>33</v>
      </c>
      <c r="B13" s="1106">
        <v>0</v>
      </c>
      <c r="C13" s="1106">
        <v>0</v>
      </c>
      <c r="D13" s="1106">
        <v>0</v>
      </c>
      <c r="E13" s="1106">
        <v>0</v>
      </c>
      <c r="F13" s="1106">
        <v>0</v>
      </c>
      <c r="G13" s="1107">
        <v>0</v>
      </c>
    </row>
    <row r="14" spans="1:7" ht="15" customHeight="1">
      <c r="A14" s="14" t="s">
        <v>34</v>
      </c>
      <c r="B14" s="1106">
        <v>0</v>
      </c>
      <c r="C14" s="1106">
        <v>0</v>
      </c>
      <c r="D14" s="1106">
        <v>0</v>
      </c>
      <c r="E14" s="1106">
        <v>0</v>
      </c>
      <c r="F14" s="1106">
        <v>0</v>
      </c>
      <c r="G14" s="1107">
        <v>0</v>
      </c>
    </row>
    <row r="15" spans="1:7" ht="15" customHeight="1">
      <c r="A15" s="79" t="s">
        <v>35</v>
      </c>
      <c r="B15" s="1106">
        <v>0</v>
      </c>
      <c r="C15" s="1106">
        <v>0</v>
      </c>
      <c r="D15" s="1106">
        <v>0</v>
      </c>
      <c r="E15" s="1106">
        <v>0</v>
      </c>
      <c r="F15" s="1106">
        <v>0</v>
      </c>
      <c r="G15" s="1107">
        <v>0</v>
      </c>
    </row>
    <row r="16" spans="1:7" ht="15" customHeight="1">
      <c r="A16" s="79" t="s">
        <v>36</v>
      </c>
      <c r="B16" s="1106">
        <v>560</v>
      </c>
      <c r="C16" s="1106">
        <v>6746.994</v>
      </c>
      <c r="D16" s="1106">
        <v>912.574</v>
      </c>
      <c r="E16" s="1106">
        <v>0.405</v>
      </c>
      <c r="F16" s="1106">
        <v>3584.635</v>
      </c>
      <c r="G16" s="1107">
        <v>4075.337</v>
      </c>
    </row>
    <row r="17" spans="1:7" ht="15" customHeight="1">
      <c r="A17" s="79" t="s">
        <v>37</v>
      </c>
      <c r="B17" s="1106">
        <v>2856</v>
      </c>
      <c r="C17" s="1106">
        <v>21222.593</v>
      </c>
      <c r="D17" s="1106">
        <v>6409.481</v>
      </c>
      <c r="E17" s="1106">
        <v>6.116</v>
      </c>
      <c r="F17" s="1106">
        <v>8738.745</v>
      </c>
      <c r="G17" s="1107">
        <v>18899.445</v>
      </c>
    </row>
    <row r="18" spans="1:7" ht="15" customHeight="1">
      <c r="A18" s="1110" t="s">
        <v>38</v>
      </c>
      <c r="B18" s="1111">
        <v>213420</v>
      </c>
      <c r="C18" s="1111">
        <v>188178.279</v>
      </c>
      <c r="D18" s="1111">
        <v>24893.213</v>
      </c>
      <c r="E18" s="1111">
        <v>7195.179</v>
      </c>
      <c r="F18" s="1111">
        <v>34619.413</v>
      </c>
      <c r="G18" s="1111">
        <v>185647.258</v>
      </c>
    </row>
    <row r="19" spans="1:7" ht="13.5">
      <c r="A19" s="79"/>
      <c r="B19" s="79"/>
      <c r="C19" s="1112"/>
      <c r="D19" s="1112"/>
      <c r="E19" s="1112"/>
      <c r="F19" s="1112"/>
      <c r="G19" s="1112"/>
    </row>
    <row r="20" spans="1:7" ht="13.5">
      <c r="A20" s="1113" t="s">
        <v>1005</v>
      </c>
      <c r="B20" s="1113"/>
      <c r="C20" s="1113"/>
      <c r="D20" s="1113"/>
      <c r="E20" s="1113"/>
      <c r="F20" s="1113"/>
      <c r="G20" s="1113"/>
    </row>
    <row r="21" spans="1:7" ht="13.5">
      <c r="A21" s="218"/>
      <c r="B21" s="27"/>
      <c r="C21" s="27"/>
      <c r="D21" s="27"/>
      <c r="E21" s="27"/>
      <c r="F21" s="27"/>
      <c r="G21" s="27"/>
    </row>
    <row r="22" spans="1:7" ht="13.5">
      <c r="A22" s="27"/>
      <c r="B22" s="27"/>
      <c r="C22" s="27"/>
      <c r="D22" s="27"/>
      <c r="E22" s="27"/>
      <c r="F22" s="27"/>
      <c r="G22" s="27"/>
    </row>
    <row r="23" spans="1:7" ht="13.5">
      <c r="A23" s="27"/>
      <c r="B23" s="27"/>
      <c r="C23" s="27"/>
      <c r="D23" s="27"/>
      <c r="E23" s="27"/>
      <c r="F23" s="27"/>
      <c r="G23" s="27"/>
    </row>
    <row r="24" spans="1:7" ht="13.5">
      <c r="A24" s="27"/>
      <c r="B24" s="27"/>
      <c r="C24" s="27"/>
      <c r="D24" s="27"/>
      <c r="E24" s="27"/>
      <c r="F24" s="27"/>
      <c r="G24" s="27"/>
    </row>
    <row r="25" spans="1:7" ht="15">
      <c r="A25" s="25"/>
      <c r="B25" s="25"/>
      <c r="C25" s="25"/>
      <c r="D25" s="25"/>
      <c r="E25" s="25"/>
      <c r="F25" s="25"/>
      <c r="G25" s="25"/>
    </row>
    <row r="26" spans="1:7" ht="15">
      <c r="A26" s="25"/>
      <c r="B26" s="25"/>
      <c r="C26" s="25"/>
      <c r="D26" s="25"/>
      <c r="E26" s="25"/>
      <c r="F26" s="25"/>
      <c r="G26" s="25"/>
    </row>
    <row r="27" spans="1:7" ht="15">
      <c r="A27" s="25"/>
      <c r="B27" s="25"/>
      <c r="C27" s="25"/>
      <c r="D27" s="25"/>
      <c r="E27" s="25"/>
      <c r="F27" s="25"/>
      <c r="G27" s="25"/>
    </row>
    <row r="28" spans="1:7" ht="15">
      <c r="A28" s="25"/>
      <c r="B28" s="25"/>
      <c r="C28" s="25"/>
      <c r="D28" s="25"/>
      <c r="E28" s="25"/>
      <c r="F28" s="25"/>
      <c r="G28" s="25"/>
    </row>
  </sheetData>
  <mergeCells count="3">
    <mergeCell ref="A2:G2"/>
    <mergeCell ref="A3:G3"/>
    <mergeCell ref="A4:G4"/>
  </mergeCells>
  <hyperlinks>
    <hyperlink ref="A1" location="Índice!A1" display="Volver al Índice"/>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00"/>
  <sheetViews>
    <sheetView showGridLines="0" workbookViewId="0" topLeftCell="A1"/>
  </sheetViews>
  <sheetFormatPr defaultColWidth="10.8515625" defaultRowHeight="15"/>
  <cols>
    <col min="1" max="1" width="35.57421875" style="5" customWidth="1"/>
    <col min="2" max="2" width="11.140625" style="5" customWidth="1"/>
    <col min="3" max="10" width="11.7109375" style="5" customWidth="1"/>
    <col min="11" max="11" width="14.00390625" style="5" customWidth="1"/>
    <col min="12" max="12" width="10.8515625" style="5" customWidth="1"/>
    <col min="13" max="13" width="13.57421875" style="5" customWidth="1"/>
    <col min="14" max="14" width="10.8515625" style="5" customWidth="1"/>
    <col min="15" max="15" width="12.7109375" style="5" customWidth="1"/>
    <col min="16" max="16384" width="10.8515625" style="5" customWidth="1"/>
  </cols>
  <sheetData>
    <row r="1" spans="1:10" s="93" customFormat="1" ht="18.75" customHeight="1">
      <c r="A1" s="1207" t="s">
        <v>1053</v>
      </c>
      <c r="B1" s="1"/>
      <c r="C1" s="1"/>
      <c r="D1" s="1"/>
      <c r="E1" s="1"/>
      <c r="F1" s="1"/>
      <c r="G1" s="1"/>
      <c r="H1" s="1"/>
      <c r="I1" s="1"/>
      <c r="J1" s="1"/>
    </row>
    <row r="2" spans="1:15" s="94" customFormat="1" ht="30" customHeight="1">
      <c r="A2" s="1417" t="s">
        <v>1017</v>
      </c>
      <c r="B2" s="1417"/>
      <c r="C2" s="1417"/>
      <c r="D2" s="1417"/>
      <c r="E2" s="1417"/>
      <c r="F2" s="1417"/>
      <c r="G2" s="1417"/>
      <c r="H2" s="1417"/>
      <c r="I2" s="1417"/>
      <c r="J2" s="1417"/>
      <c r="K2" s="594"/>
      <c r="L2" s="594"/>
      <c r="M2" s="594"/>
      <c r="N2" s="594"/>
      <c r="O2" s="594"/>
    </row>
    <row r="3" spans="1:15" s="93" customFormat="1" ht="21" customHeight="1">
      <c r="A3" s="1418">
        <v>44439</v>
      </c>
      <c r="B3" s="1418"/>
      <c r="C3" s="1418"/>
      <c r="D3" s="1418"/>
      <c r="E3" s="1418"/>
      <c r="F3" s="1418"/>
      <c r="G3" s="1418"/>
      <c r="H3" s="1418"/>
      <c r="I3" s="1418"/>
      <c r="J3" s="1418"/>
      <c r="K3" s="595"/>
      <c r="L3" s="595"/>
      <c r="M3" s="595"/>
      <c r="N3" s="595"/>
      <c r="O3" s="595"/>
    </row>
    <row r="4" spans="1:15" s="93" customFormat="1" ht="18.75" customHeight="1">
      <c r="A4" s="1419" t="s">
        <v>70</v>
      </c>
      <c r="B4" s="1419"/>
      <c r="C4" s="1419"/>
      <c r="D4" s="1419"/>
      <c r="E4" s="1419"/>
      <c r="F4" s="1419"/>
      <c r="G4" s="1419"/>
      <c r="H4" s="1419"/>
      <c r="I4" s="1419"/>
      <c r="J4" s="1419"/>
      <c r="K4" s="595"/>
      <c r="L4" s="595"/>
      <c r="M4" s="595"/>
      <c r="N4" s="595"/>
      <c r="O4" s="595"/>
    </row>
    <row r="5" spans="1:15" s="99" customFormat="1" ht="22.5" customHeight="1" thickBot="1">
      <c r="A5" s="1136"/>
      <c r="B5" s="97"/>
      <c r="C5" s="97"/>
      <c r="D5" s="5"/>
      <c r="E5" s="5"/>
      <c r="F5" s="5"/>
      <c r="G5" s="5"/>
      <c r="H5" s="5"/>
      <c r="I5" s="5"/>
      <c r="J5" s="97"/>
      <c r="K5" s="596"/>
      <c r="L5" s="596"/>
      <c r="M5" s="596"/>
      <c r="N5" s="596"/>
      <c r="O5" s="596"/>
    </row>
    <row r="6" spans="1:9" s="89" customFormat="1" ht="24.75" customHeight="1">
      <c r="A6" s="1137"/>
      <c r="B6" s="1138"/>
      <c r="D6" s="1420" t="s">
        <v>1018</v>
      </c>
      <c r="E6" s="1420"/>
      <c r="F6" s="1420"/>
      <c r="G6" s="1420"/>
      <c r="H6" s="1420"/>
      <c r="I6" s="1139"/>
    </row>
    <row r="7" spans="1:10" s="89" customFormat="1" ht="42" customHeight="1">
      <c r="A7" s="1140"/>
      <c r="B7" s="100" t="s">
        <v>1019</v>
      </c>
      <c r="C7" s="1141" t="s">
        <v>669</v>
      </c>
      <c r="D7" s="100" t="s">
        <v>1020</v>
      </c>
      <c r="E7" s="100" t="s">
        <v>1021</v>
      </c>
      <c r="F7" s="100" t="s">
        <v>1022</v>
      </c>
      <c r="G7" s="100" t="s">
        <v>1023</v>
      </c>
      <c r="H7" s="100" t="s">
        <v>1024</v>
      </c>
      <c r="I7" s="100" t="s">
        <v>1025</v>
      </c>
      <c r="J7" s="354" t="s">
        <v>100</v>
      </c>
    </row>
    <row r="8" spans="1:34" s="104" customFormat="1" ht="8.25" customHeight="1">
      <c r="A8" s="101"/>
      <c r="B8" s="101"/>
      <c r="C8" s="101"/>
      <c r="D8" s="101"/>
      <c r="E8" s="101"/>
      <c r="F8" s="101"/>
      <c r="G8" s="101"/>
      <c r="H8" s="101"/>
      <c r="I8" s="101"/>
      <c r="J8" s="101"/>
      <c r="K8" s="102"/>
      <c r="L8" s="103"/>
      <c r="M8" s="103"/>
      <c r="N8" s="103"/>
      <c r="O8" s="103"/>
      <c r="P8" s="103"/>
      <c r="Q8" s="103"/>
      <c r="R8" s="103"/>
      <c r="S8" s="103"/>
      <c r="T8" s="103"/>
      <c r="U8" s="103"/>
      <c r="V8" s="103"/>
      <c r="W8" s="103"/>
      <c r="X8" s="103"/>
      <c r="Y8" s="103"/>
      <c r="Z8" s="103"/>
      <c r="AA8" s="103"/>
      <c r="AB8" s="103"/>
      <c r="AC8" s="103"/>
      <c r="AD8" s="103"/>
      <c r="AE8" s="103"/>
      <c r="AF8" s="103"/>
      <c r="AG8" s="103"/>
      <c r="AH8" s="103"/>
    </row>
    <row r="9" spans="1:11" s="20" customFormat="1" ht="18" customHeight="1">
      <c r="A9" s="1127" t="s">
        <v>28</v>
      </c>
      <c r="B9" s="105">
        <v>1201.1045390476188</v>
      </c>
      <c r="C9" s="105">
        <v>174539.38349666668</v>
      </c>
      <c r="D9" s="105">
        <v>42655.401325714265</v>
      </c>
      <c r="E9" s="105">
        <v>119900.07077666667</v>
      </c>
      <c r="F9" s="105">
        <v>175887.03383571428</v>
      </c>
      <c r="G9" s="105">
        <v>515776.1864457142</v>
      </c>
      <c r="H9" s="105">
        <v>408039.2082280952</v>
      </c>
      <c r="I9" s="105">
        <v>63323.55323619048</v>
      </c>
      <c r="J9" s="1142">
        <v>1501321.9418838094</v>
      </c>
      <c r="K9" s="1143"/>
    </row>
    <row r="10" spans="1:11" s="20" customFormat="1" ht="18" customHeight="1">
      <c r="A10" s="1127" t="s">
        <v>29</v>
      </c>
      <c r="B10" s="105">
        <v>0</v>
      </c>
      <c r="C10" s="105">
        <v>389480.33454000007</v>
      </c>
      <c r="D10" s="105">
        <v>13741.333333333334</v>
      </c>
      <c r="E10" s="105">
        <v>34806.60575904761</v>
      </c>
      <c r="F10" s="105">
        <v>107649.32774285715</v>
      </c>
      <c r="G10" s="105">
        <v>276571.2203976191</v>
      </c>
      <c r="H10" s="105">
        <v>1016834.5838461905</v>
      </c>
      <c r="I10" s="105">
        <v>63541.27583571428</v>
      </c>
      <c r="J10" s="1142">
        <v>1902624.6814547621</v>
      </c>
      <c r="K10" s="1143"/>
    </row>
    <row r="11" spans="1:11" s="20" customFormat="1" ht="18" customHeight="1">
      <c r="A11" s="1127" t="s">
        <v>30</v>
      </c>
      <c r="B11" s="105">
        <v>0</v>
      </c>
      <c r="C11" s="105">
        <v>204935.76377142855</v>
      </c>
      <c r="D11" s="105">
        <v>831.6774504761905</v>
      </c>
      <c r="E11" s="105">
        <v>2080.0581457142853</v>
      </c>
      <c r="F11" s="105">
        <v>41353.978325238095</v>
      </c>
      <c r="G11" s="105">
        <v>85691.4344004762</v>
      </c>
      <c r="H11" s="105">
        <v>867089.4582285715</v>
      </c>
      <c r="I11" s="105">
        <v>202659.89186809526</v>
      </c>
      <c r="J11" s="1142">
        <v>1404642.2621900002</v>
      </c>
      <c r="K11" s="1143"/>
    </row>
    <row r="12" spans="1:11" s="20" customFormat="1" ht="18" customHeight="1">
      <c r="A12" s="1127" t="s">
        <v>31</v>
      </c>
      <c r="B12" s="105">
        <v>0</v>
      </c>
      <c r="C12" s="105">
        <v>0</v>
      </c>
      <c r="D12" s="105">
        <v>0</v>
      </c>
      <c r="E12" s="105">
        <v>157.475359047619</v>
      </c>
      <c r="F12" s="105">
        <v>8255.11442952381</v>
      </c>
      <c r="G12" s="105">
        <v>58989.444265238104</v>
      </c>
      <c r="H12" s="105">
        <v>375979.7612061905</v>
      </c>
      <c r="I12" s="105">
        <v>0</v>
      </c>
      <c r="J12" s="1142">
        <v>443381.79526000004</v>
      </c>
      <c r="K12" s="1143"/>
    </row>
    <row r="13" spans="1:11" s="20" customFormat="1" ht="18" customHeight="1">
      <c r="A13" s="1127" t="s">
        <v>32</v>
      </c>
      <c r="B13" s="105">
        <v>0</v>
      </c>
      <c r="C13" s="105">
        <v>50901.591321428576</v>
      </c>
      <c r="D13" s="105">
        <v>0</v>
      </c>
      <c r="E13" s="105">
        <v>3816.572482857142</v>
      </c>
      <c r="F13" s="105">
        <v>10420.243135238092</v>
      </c>
      <c r="G13" s="105">
        <v>52327.99663095238</v>
      </c>
      <c r="H13" s="105">
        <v>128476.6671238095</v>
      </c>
      <c r="I13" s="105">
        <v>20603.306866666666</v>
      </c>
      <c r="J13" s="1142">
        <v>266546.3775609523</v>
      </c>
      <c r="K13" s="1143"/>
    </row>
    <row r="14" spans="1:11" s="20" customFormat="1" ht="18" customHeight="1">
      <c r="A14" s="1127" t="s">
        <v>33</v>
      </c>
      <c r="B14" s="105">
        <v>0</v>
      </c>
      <c r="C14" s="105">
        <v>0</v>
      </c>
      <c r="D14" s="105">
        <v>11.761909523809523</v>
      </c>
      <c r="E14" s="105">
        <v>81.38259714285715</v>
      </c>
      <c r="F14" s="105">
        <v>7865.150091428573</v>
      </c>
      <c r="G14" s="105">
        <v>57304.45044476189</v>
      </c>
      <c r="H14" s="105">
        <v>232075.23292238096</v>
      </c>
      <c r="I14" s="105">
        <v>88956.48948714284</v>
      </c>
      <c r="J14" s="1142">
        <v>386294.4674523809</v>
      </c>
      <c r="K14" s="1143"/>
    </row>
    <row r="15" spans="1:11" s="20" customFormat="1" ht="18" customHeight="1">
      <c r="A15" s="1127" t="s">
        <v>34</v>
      </c>
      <c r="B15" s="105">
        <v>0</v>
      </c>
      <c r="C15" s="105">
        <v>0</v>
      </c>
      <c r="D15" s="105">
        <v>0</v>
      </c>
      <c r="E15" s="105">
        <v>0</v>
      </c>
      <c r="F15" s="105">
        <v>0</v>
      </c>
      <c r="G15" s="105">
        <v>0</v>
      </c>
      <c r="H15" s="105">
        <v>0</v>
      </c>
      <c r="I15" s="105">
        <v>0</v>
      </c>
      <c r="J15" s="1142">
        <v>0</v>
      </c>
      <c r="K15" s="1143"/>
    </row>
    <row r="16" spans="1:11" s="20" customFormat="1" ht="18" customHeight="1">
      <c r="A16" s="1127" t="s">
        <v>35</v>
      </c>
      <c r="B16" s="105">
        <v>0</v>
      </c>
      <c r="C16" s="105">
        <v>0</v>
      </c>
      <c r="D16" s="105">
        <v>0</v>
      </c>
      <c r="E16" s="105">
        <v>0</v>
      </c>
      <c r="F16" s="105">
        <v>0</v>
      </c>
      <c r="G16" s="105">
        <v>0</v>
      </c>
      <c r="H16" s="105">
        <v>0</v>
      </c>
      <c r="I16" s="105">
        <v>0</v>
      </c>
      <c r="J16" s="1142">
        <v>0</v>
      </c>
      <c r="K16" s="1143"/>
    </row>
    <row r="17" spans="1:11" s="20" customFormat="1" ht="18" customHeight="1">
      <c r="A17" s="1127" t="s">
        <v>36</v>
      </c>
      <c r="B17" s="105">
        <v>0</v>
      </c>
      <c r="C17" s="105">
        <v>21104.001969523808</v>
      </c>
      <c r="D17" s="105">
        <v>0</v>
      </c>
      <c r="E17" s="105">
        <v>196.27517952380956</v>
      </c>
      <c r="F17" s="105">
        <v>1496.3565985714285</v>
      </c>
      <c r="G17" s="105">
        <v>12572.192345238098</v>
      </c>
      <c r="H17" s="105">
        <v>266536.61073857144</v>
      </c>
      <c r="I17" s="105">
        <v>118307.36972476188</v>
      </c>
      <c r="J17" s="1142">
        <v>420212.8065561904</v>
      </c>
      <c r="K17" s="1143"/>
    </row>
    <row r="18" spans="1:11" s="20" customFormat="1" ht="18" customHeight="1">
      <c r="A18" s="1127" t="s">
        <v>37</v>
      </c>
      <c r="B18" s="105">
        <v>0</v>
      </c>
      <c r="C18" s="105">
        <v>140750.20188761907</v>
      </c>
      <c r="D18" s="105">
        <v>91.04</v>
      </c>
      <c r="E18" s="105">
        <v>4224.674265238096</v>
      </c>
      <c r="F18" s="105">
        <v>43905.9438442857</v>
      </c>
      <c r="G18" s="105">
        <v>127315.08457857145</v>
      </c>
      <c r="H18" s="105">
        <v>327834.5989109524</v>
      </c>
      <c r="I18" s="105">
        <v>75079.93153714287</v>
      </c>
      <c r="J18" s="1142">
        <v>719201.4750238096</v>
      </c>
      <c r="K18" s="1143"/>
    </row>
    <row r="19" spans="1:11" s="20" customFormat="1" ht="21.95" customHeight="1" thickBot="1">
      <c r="A19" s="85" t="s">
        <v>38</v>
      </c>
      <c r="B19" s="108">
        <v>1201.1045390476188</v>
      </c>
      <c r="C19" s="108">
        <v>981711.2769866667</v>
      </c>
      <c r="D19" s="108">
        <v>57331.214019047606</v>
      </c>
      <c r="E19" s="108">
        <v>165263.11456523807</v>
      </c>
      <c r="F19" s="108">
        <v>396833.1480028572</v>
      </c>
      <c r="G19" s="108">
        <v>1186548.0095085716</v>
      </c>
      <c r="H19" s="108">
        <v>3622866.121204762</v>
      </c>
      <c r="I19" s="108">
        <v>632471.8185557142</v>
      </c>
      <c r="J19" s="108">
        <v>7044225.807381906</v>
      </c>
      <c r="K19" s="1143"/>
    </row>
    <row r="20" spans="1:11" s="20" customFormat="1" ht="21" customHeight="1">
      <c r="A20" s="112" t="s">
        <v>1026</v>
      </c>
      <c r="B20" s="113"/>
      <c r="C20" s="113"/>
      <c r="D20" s="113"/>
      <c r="E20" s="113"/>
      <c r="F20" s="113"/>
      <c r="G20" s="113"/>
      <c r="H20" s="113"/>
      <c r="I20" s="113"/>
      <c r="J20" s="114"/>
      <c r="K20" s="1143"/>
    </row>
    <row r="21" spans="1:19" s="20" customFormat="1" ht="16.5" customHeight="1">
      <c r="A21" s="30"/>
      <c r="B21" s="30"/>
      <c r="C21" s="30"/>
      <c r="D21" s="30"/>
      <c r="E21" s="30"/>
      <c r="F21" s="30"/>
      <c r="G21" s="30"/>
      <c r="H21" s="30"/>
      <c r="I21" s="30"/>
      <c r="J21" s="30"/>
      <c r="K21" s="30"/>
      <c r="L21" s="30"/>
      <c r="M21" s="30"/>
      <c r="N21" s="30"/>
      <c r="O21" s="30"/>
      <c r="P21" s="30"/>
      <c r="Q21" s="30"/>
      <c r="R21" s="30"/>
      <c r="S21" s="30"/>
    </row>
    <row r="22" spans="1:11" s="20" customFormat="1" ht="21.95" customHeight="1">
      <c r="A22" s="125"/>
      <c r="B22" s="89"/>
      <c r="C22" s="89"/>
      <c r="D22" s="89"/>
      <c r="E22" s="89"/>
      <c r="F22" s="89"/>
      <c r="G22" s="89"/>
      <c r="H22" s="89"/>
      <c r="I22" s="89"/>
      <c r="J22" s="89"/>
      <c r="K22" s="1143"/>
    </row>
    <row r="23" spans="1:11" s="121" customFormat="1" ht="30.75" customHeight="1">
      <c r="A23" s="5"/>
      <c r="B23" s="5"/>
      <c r="C23" s="5"/>
      <c r="D23" s="5"/>
      <c r="E23" s="5"/>
      <c r="F23" s="5"/>
      <c r="G23" s="5"/>
      <c r="H23" s="5"/>
      <c r="I23" s="5"/>
      <c r="J23" s="5"/>
      <c r="K23" s="1144"/>
    </row>
    <row r="24" spans="1:11" s="6" customFormat="1" ht="7.5" customHeight="1">
      <c r="A24" s="5"/>
      <c r="B24" s="5"/>
      <c r="C24" s="5"/>
      <c r="D24" s="5"/>
      <c r="E24" s="5"/>
      <c r="F24" s="5"/>
      <c r="G24" s="5"/>
      <c r="H24" s="5"/>
      <c r="I24" s="5"/>
      <c r="J24" s="5"/>
      <c r="K24" s="606"/>
    </row>
    <row r="25" spans="1:10" s="122" customFormat="1" ht="13.5" customHeight="1">
      <c r="A25" s="5"/>
      <c r="B25" s="5"/>
      <c r="C25" s="5"/>
      <c r="D25" s="5"/>
      <c r="E25" s="5"/>
      <c r="F25" s="5"/>
      <c r="G25" s="5"/>
      <c r="H25" s="5"/>
      <c r="I25" s="5"/>
      <c r="J25" s="5"/>
    </row>
    <row r="200" ht="15">
      <c r="C200" s="5" t="s">
        <v>58</v>
      </c>
    </row>
  </sheetData>
  <mergeCells count="4">
    <mergeCell ref="A2:J2"/>
    <mergeCell ref="A3:J3"/>
    <mergeCell ref="A4:J4"/>
    <mergeCell ref="D6:H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76"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
  <sheetViews>
    <sheetView showGridLines="0" workbookViewId="0" topLeftCell="A1"/>
  </sheetViews>
  <sheetFormatPr defaultColWidth="10.8515625" defaultRowHeight="15"/>
  <cols>
    <col min="1" max="1" width="35.57421875" style="5" customWidth="1"/>
    <col min="2" max="2" width="11.140625" style="5" customWidth="1"/>
    <col min="3" max="10" width="11.7109375" style="5" customWidth="1"/>
    <col min="11" max="11" width="14.00390625" style="5" customWidth="1"/>
    <col min="12" max="12" width="10.8515625" style="5" customWidth="1"/>
    <col min="13" max="13" width="13.57421875" style="5" customWidth="1"/>
    <col min="14" max="14" width="10.8515625" style="5" customWidth="1"/>
    <col min="15" max="15" width="12.7109375" style="5" customWidth="1"/>
    <col min="16" max="16384" width="10.8515625" style="5" customWidth="1"/>
  </cols>
  <sheetData>
    <row r="1" spans="1:10" s="93" customFormat="1" ht="18.75" customHeight="1">
      <c r="A1" s="1207" t="s">
        <v>1053</v>
      </c>
      <c r="B1" s="1"/>
      <c r="C1" s="1"/>
      <c r="D1" s="1"/>
      <c r="E1" s="1"/>
      <c r="F1" s="1"/>
      <c r="G1" s="1"/>
      <c r="H1" s="1"/>
      <c r="I1" s="1"/>
      <c r="J1" s="1"/>
    </row>
    <row r="2" spans="1:15" s="94" customFormat="1" ht="30" customHeight="1">
      <c r="A2" s="1417" t="s">
        <v>1027</v>
      </c>
      <c r="B2" s="1417"/>
      <c r="C2" s="1417"/>
      <c r="D2" s="1417"/>
      <c r="E2" s="1417"/>
      <c r="F2" s="1417"/>
      <c r="G2" s="1417"/>
      <c r="H2" s="1417"/>
      <c r="I2" s="1417"/>
      <c r="J2" s="1417"/>
      <c r="K2" s="594"/>
      <c r="L2" s="594"/>
      <c r="M2" s="594"/>
      <c r="N2" s="594"/>
      <c r="O2" s="594"/>
    </row>
    <row r="3" spans="1:15" s="93" customFormat="1" ht="21" customHeight="1">
      <c r="A3" s="1418">
        <v>44439</v>
      </c>
      <c r="B3" s="1418"/>
      <c r="C3" s="1418"/>
      <c r="D3" s="1418"/>
      <c r="E3" s="1418"/>
      <c r="F3" s="1418"/>
      <c r="G3" s="1418"/>
      <c r="H3" s="1418"/>
      <c r="I3" s="1418"/>
      <c r="J3" s="1418"/>
      <c r="K3" s="595"/>
      <c r="L3" s="595"/>
      <c r="M3" s="595"/>
      <c r="N3" s="595"/>
      <c r="O3" s="595"/>
    </row>
    <row r="4" spans="1:15" s="93" customFormat="1" ht="18.75" customHeight="1">
      <c r="A4" s="1419" t="s">
        <v>1028</v>
      </c>
      <c r="B4" s="1419"/>
      <c r="C4" s="1419"/>
      <c r="D4" s="1419"/>
      <c r="E4" s="1419"/>
      <c r="F4" s="1419"/>
      <c r="G4" s="1419"/>
      <c r="H4" s="1419"/>
      <c r="I4" s="1419"/>
      <c r="J4" s="1419"/>
      <c r="K4" s="595"/>
      <c r="L4" s="595"/>
      <c r="M4" s="595"/>
      <c r="N4" s="595"/>
      <c r="O4" s="595"/>
    </row>
    <row r="5" spans="1:15" s="99" customFormat="1" ht="26.25" customHeight="1" thickBot="1">
      <c r="A5" s="1136"/>
      <c r="B5" s="97"/>
      <c r="C5" s="97"/>
      <c r="D5" s="5"/>
      <c r="E5" s="5"/>
      <c r="F5" s="5"/>
      <c r="G5" s="5"/>
      <c r="H5" s="5"/>
      <c r="I5" s="5"/>
      <c r="J5" s="97"/>
      <c r="K5" s="596"/>
      <c r="L5" s="596"/>
      <c r="M5" s="596"/>
      <c r="N5" s="596"/>
      <c r="O5" s="596"/>
    </row>
    <row r="6" spans="1:9" s="89" customFormat="1" ht="24.75" customHeight="1">
      <c r="A6" s="1137"/>
      <c r="B6" s="1138"/>
      <c r="D6" s="1420" t="s">
        <v>1018</v>
      </c>
      <c r="E6" s="1420"/>
      <c r="F6" s="1420"/>
      <c r="G6" s="1420"/>
      <c r="H6" s="1420"/>
      <c r="I6" s="1139"/>
    </row>
    <row r="7" spans="1:10" s="89" customFormat="1" ht="42" customHeight="1">
      <c r="A7" s="1140"/>
      <c r="B7" s="100" t="s">
        <v>1019</v>
      </c>
      <c r="C7" s="1141" t="s">
        <v>669</v>
      </c>
      <c r="D7" s="100" t="s">
        <v>1020</v>
      </c>
      <c r="E7" s="100" t="s">
        <v>1021</v>
      </c>
      <c r="F7" s="100" t="s">
        <v>1022</v>
      </c>
      <c r="G7" s="100" t="s">
        <v>1023</v>
      </c>
      <c r="H7" s="100" t="s">
        <v>1024</v>
      </c>
      <c r="I7" s="100" t="s">
        <v>1025</v>
      </c>
      <c r="J7" s="354" t="s">
        <v>100</v>
      </c>
    </row>
    <row r="8" spans="1:34" s="104" customFormat="1" ht="8.25" customHeight="1">
      <c r="A8" s="101"/>
      <c r="B8" s="101"/>
      <c r="C8" s="101"/>
      <c r="D8" s="101"/>
      <c r="E8" s="101"/>
      <c r="F8" s="101"/>
      <c r="G8" s="101"/>
      <c r="H8" s="101"/>
      <c r="I8" s="101"/>
      <c r="J8" s="101"/>
      <c r="K8" s="102"/>
      <c r="L8" s="103"/>
      <c r="M8" s="103"/>
      <c r="N8" s="103"/>
      <c r="O8" s="103"/>
      <c r="P8" s="103"/>
      <c r="Q8" s="103"/>
      <c r="R8" s="103"/>
      <c r="S8" s="103"/>
      <c r="T8" s="103"/>
      <c r="U8" s="103"/>
      <c r="V8" s="103"/>
      <c r="W8" s="103"/>
      <c r="X8" s="103"/>
      <c r="Y8" s="103"/>
      <c r="Z8" s="103"/>
      <c r="AA8" s="103"/>
      <c r="AB8" s="103"/>
      <c r="AC8" s="103"/>
      <c r="AD8" s="103"/>
      <c r="AE8" s="103"/>
      <c r="AF8" s="103"/>
      <c r="AG8" s="103"/>
      <c r="AH8" s="103"/>
    </row>
    <row r="9" spans="1:11" s="20" customFormat="1" ht="18" customHeight="1">
      <c r="A9" s="1127" t="s">
        <v>28</v>
      </c>
      <c r="B9" s="105">
        <v>620.2827333333333</v>
      </c>
      <c r="C9" s="105">
        <v>6996.7791176190485</v>
      </c>
      <c r="D9" s="105">
        <v>263.81723809523817</v>
      </c>
      <c r="E9" s="105">
        <v>460.4418566666665</v>
      </c>
      <c r="F9" s="105">
        <v>526.9716685714287</v>
      </c>
      <c r="G9" s="105">
        <v>2665.530906666666</v>
      </c>
      <c r="H9" s="105">
        <v>11867.500412857145</v>
      </c>
      <c r="I9" s="105">
        <v>3617.173675238095</v>
      </c>
      <c r="J9" s="1142">
        <v>27018.49760904762</v>
      </c>
      <c r="K9" s="1143"/>
    </row>
    <row r="10" spans="1:11" s="20" customFormat="1" ht="18" customHeight="1">
      <c r="A10" s="1127" t="s">
        <v>29</v>
      </c>
      <c r="B10" s="105">
        <v>0</v>
      </c>
      <c r="C10" s="105">
        <v>1450.312290952381</v>
      </c>
      <c r="D10" s="105">
        <v>0</v>
      </c>
      <c r="E10" s="105">
        <v>0</v>
      </c>
      <c r="F10" s="105">
        <v>0</v>
      </c>
      <c r="G10" s="105">
        <v>2228.152564285715</v>
      </c>
      <c r="H10" s="105">
        <v>1281.5342285714291</v>
      </c>
      <c r="I10" s="105">
        <v>30.291478095238105</v>
      </c>
      <c r="J10" s="1142">
        <v>4990.290561904763</v>
      </c>
      <c r="K10" s="1143"/>
    </row>
    <row r="11" spans="1:11" s="20" customFormat="1" ht="18" customHeight="1">
      <c r="A11" s="1127" t="s">
        <v>30</v>
      </c>
      <c r="B11" s="105">
        <v>0</v>
      </c>
      <c r="C11" s="105">
        <v>2180.8781052380955</v>
      </c>
      <c r="D11" s="105">
        <v>0</v>
      </c>
      <c r="E11" s="105">
        <v>24.526462857142853</v>
      </c>
      <c r="F11" s="105">
        <v>186.61189333333334</v>
      </c>
      <c r="G11" s="105">
        <v>598.2871428571428</v>
      </c>
      <c r="H11" s="105">
        <v>1475.159609047619</v>
      </c>
      <c r="I11" s="105">
        <v>1753.3766638095237</v>
      </c>
      <c r="J11" s="1142">
        <v>6218.839877142857</v>
      </c>
      <c r="K11" s="1143"/>
    </row>
    <row r="12" spans="1:11" s="20" customFormat="1" ht="18" customHeight="1">
      <c r="A12" s="1127" t="s">
        <v>31</v>
      </c>
      <c r="B12" s="105">
        <v>0</v>
      </c>
      <c r="C12" s="105">
        <v>0</v>
      </c>
      <c r="D12" s="105">
        <v>0</v>
      </c>
      <c r="E12" s="105">
        <v>0</v>
      </c>
      <c r="F12" s="105">
        <v>0</v>
      </c>
      <c r="G12" s="105">
        <v>0</v>
      </c>
      <c r="H12" s="105">
        <v>0</v>
      </c>
      <c r="I12" s="105">
        <v>0</v>
      </c>
      <c r="J12" s="1142">
        <v>0</v>
      </c>
      <c r="K12" s="1143"/>
    </row>
    <row r="13" spans="1:11" s="20" customFormat="1" ht="18" customHeight="1">
      <c r="A13" s="1127" t="s">
        <v>32</v>
      </c>
      <c r="B13" s="105">
        <v>0</v>
      </c>
      <c r="C13" s="105">
        <v>196.80984761904762</v>
      </c>
      <c r="D13" s="105">
        <v>0</v>
      </c>
      <c r="E13" s="105">
        <v>1.6549399999999996</v>
      </c>
      <c r="F13" s="105">
        <v>21.19244333333334</v>
      </c>
      <c r="G13" s="105">
        <v>77.46890380952377</v>
      </c>
      <c r="H13" s="105">
        <v>127.38902999999996</v>
      </c>
      <c r="I13" s="105">
        <v>106.51708857142854</v>
      </c>
      <c r="J13" s="1142">
        <v>531.0322533333332</v>
      </c>
      <c r="K13" s="1143"/>
    </row>
    <row r="14" spans="1:11" s="20" customFormat="1" ht="18" customHeight="1">
      <c r="A14" s="1127" t="s">
        <v>33</v>
      </c>
      <c r="B14" s="105">
        <v>0</v>
      </c>
      <c r="C14" s="105">
        <v>0</v>
      </c>
      <c r="D14" s="105">
        <v>0</v>
      </c>
      <c r="E14" s="105">
        <v>0</v>
      </c>
      <c r="F14" s="105">
        <v>0</v>
      </c>
      <c r="G14" s="105">
        <v>0</v>
      </c>
      <c r="H14" s="105">
        <v>0</v>
      </c>
      <c r="I14" s="105">
        <v>0</v>
      </c>
      <c r="J14" s="1142">
        <v>0</v>
      </c>
      <c r="K14" s="1143"/>
    </row>
    <row r="15" spans="1:11" s="20" customFormat="1" ht="18" customHeight="1">
      <c r="A15" s="1127" t="s">
        <v>34</v>
      </c>
      <c r="B15" s="105">
        <v>0</v>
      </c>
      <c r="C15" s="105">
        <v>0</v>
      </c>
      <c r="D15" s="105">
        <v>0</v>
      </c>
      <c r="E15" s="105">
        <v>0</v>
      </c>
      <c r="F15" s="105">
        <v>0</v>
      </c>
      <c r="G15" s="105">
        <v>0</v>
      </c>
      <c r="H15" s="105">
        <v>0</v>
      </c>
      <c r="I15" s="105">
        <v>0</v>
      </c>
      <c r="J15" s="1142">
        <v>0</v>
      </c>
      <c r="K15" s="1143"/>
    </row>
    <row r="16" spans="1:11" s="20" customFormat="1" ht="18" customHeight="1">
      <c r="A16" s="1127" t="s">
        <v>35</v>
      </c>
      <c r="B16" s="105">
        <v>0</v>
      </c>
      <c r="C16" s="105">
        <v>0</v>
      </c>
      <c r="D16" s="105">
        <v>0</v>
      </c>
      <c r="E16" s="105">
        <v>0</v>
      </c>
      <c r="F16" s="105">
        <v>0</v>
      </c>
      <c r="G16" s="105">
        <v>0</v>
      </c>
      <c r="H16" s="105">
        <v>0</v>
      </c>
      <c r="I16" s="105">
        <v>0</v>
      </c>
      <c r="J16" s="1142">
        <v>0</v>
      </c>
      <c r="K16" s="1143"/>
    </row>
    <row r="17" spans="1:11" s="20" customFormat="1" ht="18" customHeight="1">
      <c r="A17" s="1127" t="s">
        <v>36</v>
      </c>
      <c r="B17" s="105">
        <v>0</v>
      </c>
      <c r="C17" s="105">
        <v>825.9019247619046</v>
      </c>
      <c r="D17" s="105">
        <v>0</v>
      </c>
      <c r="E17" s="105">
        <v>0</v>
      </c>
      <c r="F17" s="105">
        <v>35.16320714285717</v>
      </c>
      <c r="G17" s="105">
        <v>80.57931523809526</v>
      </c>
      <c r="H17" s="105">
        <v>162.4664419047619</v>
      </c>
      <c r="I17" s="105">
        <v>246.854900952381</v>
      </c>
      <c r="J17" s="1142">
        <v>1350.96579</v>
      </c>
      <c r="K17" s="1143"/>
    </row>
    <row r="18" spans="1:11" s="20" customFormat="1" ht="18" customHeight="1">
      <c r="A18" s="1127" t="s">
        <v>37</v>
      </c>
      <c r="B18" s="105">
        <v>0</v>
      </c>
      <c r="C18" s="105">
        <v>2529.5097566666664</v>
      </c>
      <c r="D18" s="105">
        <v>0</v>
      </c>
      <c r="E18" s="105">
        <v>46.06791428571429</v>
      </c>
      <c r="F18" s="105">
        <v>110.54440857142858</v>
      </c>
      <c r="G18" s="105">
        <v>227.64907476190473</v>
      </c>
      <c r="H18" s="105">
        <v>531.7759204761905</v>
      </c>
      <c r="I18" s="105">
        <v>1260.455906190476</v>
      </c>
      <c r="J18" s="1142">
        <v>4706.00298095238</v>
      </c>
      <c r="K18" s="1143"/>
    </row>
    <row r="19" spans="1:11" s="20" customFormat="1" ht="21.95" customHeight="1" thickBot="1">
      <c r="A19" s="85" t="s">
        <v>38</v>
      </c>
      <c r="B19" s="108">
        <v>620.2827333333333</v>
      </c>
      <c r="C19" s="108">
        <v>14180.191042857143</v>
      </c>
      <c r="D19" s="108">
        <v>263.81723809523817</v>
      </c>
      <c r="E19" s="108">
        <v>532.6911738095237</v>
      </c>
      <c r="F19" s="108">
        <v>880.4836209523812</v>
      </c>
      <c r="G19" s="108">
        <v>5877.667907619047</v>
      </c>
      <c r="H19" s="108">
        <v>15445.825642857148</v>
      </c>
      <c r="I19" s="108">
        <v>7014.669712857142</v>
      </c>
      <c r="J19" s="108">
        <v>44815.62907238095</v>
      </c>
      <c r="K19" s="1143"/>
    </row>
    <row r="20" spans="1:11" s="20" customFormat="1" ht="21" customHeight="1">
      <c r="A20" s="112" t="s">
        <v>1026</v>
      </c>
      <c r="B20" s="113"/>
      <c r="C20" s="113"/>
      <c r="D20" s="113"/>
      <c r="E20" s="113"/>
      <c r="F20" s="113"/>
      <c r="G20" s="113"/>
      <c r="H20" s="113"/>
      <c r="I20" s="113"/>
      <c r="J20" s="114"/>
      <c r="K20" s="1143"/>
    </row>
    <row r="21" spans="1:19" s="20" customFormat="1" ht="16.5" customHeight="1">
      <c r="A21" s="30"/>
      <c r="B21" s="30"/>
      <c r="C21" s="30"/>
      <c r="D21" s="30"/>
      <c r="E21" s="30"/>
      <c r="F21" s="30"/>
      <c r="G21" s="30"/>
      <c r="H21" s="30"/>
      <c r="I21" s="30"/>
      <c r="J21" s="30"/>
      <c r="K21" s="30"/>
      <c r="L21" s="30"/>
      <c r="M21" s="30"/>
      <c r="N21" s="30"/>
      <c r="O21" s="30"/>
      <c r="P21" s="30"/>
      <c r="Q21" s="30"/>
      <c r="R21" s="30"/>
      <c r="S21" s="30"/>
    </row>
    <row r="22" spans="1:11" s="20" customFormat="1" ht="21.95" customHeight="1">
      <c r="A22" s="125"/>
      <c r="B22" s="89"/>
      <c r="C22" s="89"/>
      <c r="D22" s="89"/>
      <c r="E22" s="89"/>
      <c r="F22" s="89"/>
      <c r="G22" s="89"/>
      <c r="H22" s="89"/>
      <c r="I22" s="89"/>
      <c r="J22" s="89"/>
      <c r="K22" s="1143"/>
    </row>
    <row r="23" spans="1:11" s="121" customFormat="1" ht="30.75" customHeight="1">
      <c r="A23" s="5"/>
      <c r="B23" s="5"/>
      <c r="C23" s="5"/>
      <c r="D23" s="5"/>
      <c r="E23" s="5"/>
      <c r="F23" s="5"/>
      <c r="G23" s="5"/>
      <c r="H23" s="5"/>
      <c r="I23" s="5"/>
      <c r="J23" s="5"/>
      <c r="K23" s="1144"/>
    </row>
    <row r="24" spans="1:11" s="6" customFormat="1" ht="7.5" customHeight="1">
      <c r="A24" s="5"/>
      <c r="B24" s="5"/>
      <c r="C24" s="5"/>
      <c r="D24" s="5"/>
      <c r="E24" s="5"/>
      <c r="F24" s="5"/>
      <c r="G24" s="5"/>
      <c r="H24" s="5"/>
      <c r="I24" s="5"/>
      <c r="J24" s="5"/>
      <c r="K24" s="606"/>
    </row>
    <row r="25" spans="1:10" s="122" customFormat="1" ht="13.5" customHeight="1">
      <c r="A25" s="5"/>
      <c r="B25" s="5"/>
      <c r="C25" s="5"/>
      <c r="D25" s="5"/>
      <c r="E25" s="5"/>
      <c r="F25" s="5"/>
      <c r="G25" s="5"/>
      <c r="H25" s="5"/>
      <c r="I25" s="5"/>
      <c r="J25" s="5"/>
    </row>
  </sheetData>
  <mergeCells count="4">
    <mergeCell ref="A2:J2"/>
    <mergeCell ref="A3:J3"/>
    <mergeCell ref="A4:J4"/>
    <mergeCell ref="D6:H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76"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9"/>
  <sheetViews>
    <sheetView showGridLines="0" workbookViewId="0" topLeftCell="A1"/>
  </sheetViews>
  <sheetFormatPr defaultColWidth="11.421875" defaultRowHeight="15"/>
  <cols>
    <col min="1" max="1" width="33.7109375" style="704" customWidth="1"/>
    <col min="2" max="6" width="25.7109375" style="704" customWidth="1"/>
    <col min="7" max="7" width="11.421875" style="1145" customWidth="1"/>
    <col min="8" max="8" width="20.140625" style="704" bestFit="1" customWidth="1"/>
    <col min="9" max="256" width="10.8515625" style="704" customWidth="1"/>
    <col min="257" max="257" width="33.7109375" style="704" customWidth="1"/>
    <col min="258" max="262" width="25.7109375" style="704" customWidth="1"/>
    <col min="263" max="263" width="11.421875" style="704" customWidth="1"/>
    <col min="264" max="264" width="20.140625" style="704" bestFit="1" customWidth="1"/>
    <col min="265" max="512" width="10.8515625" style="704" customWidth="1"/>
    <col min="513" max="513" width="33.7109375" style="704" customWidth="1"/>
    <col min="514" max="518" width="25.7109375" style="704" customWidth="1"/>
    <col min="519" max="519" width="11.421875" style="704" customWidth="1"/>
    <col min="520" max="520" width="20.140625" style="704" bestFit="1" customWidth="1"/>
    <col min="521" max="768" width="10.8515625" style="704" customWidth="1"/>
    <col min="769" max="769" width="33.7109375" style="704" customWidth="1"/>
    <col min="770" max="774" width="25.7109375" style="704" customWidth="1"/>
    <col min="775" max="775" width="11.421875" style="704" customWidth="1"/>
    <col min="776" max="776" width="20.140625" style="704" bestFit="1" customWidth="1"/>
    <col min="777" max="1024" width="10.8515625" style="704" customWidth="1"/>
    <col min="1025" max="1025" width="33.7109375" style="704" customWidth="1"/>
    <col min="1026" max="1030" width="25.7109375" style="704" customWidth="1"/>
    <col min="1031" max="1031" width="11.421875" style="704" customWidth="1"/>
    <col min="1032" max="1032" width="20.140625" style="704" bestFit="1" customWidth="1"/>
    <col min="1033" max="1280" width="10.8515625" style="704" customWidth="1"/>
    <col min="1281" max="1281" width="33.7109375" style="704" customWidth="1"/>
    <col min="1282" max="1286" width="25.7109375" style="704" customWidth="1"/>
    <col min="1287" max="1287" width="11.421875" style="704" customWidth="1"/>
    <col min="1288" max="1288" width="20.140625" style="704" bestFit="1" customWidth="1"/>
    <col min="1289" max="1536" width="10.8515625" style="704" customWidth="1"/>
    <col min="1537" max="1537" width="33.7109375" style="704" customWidth="1"/>
    <col min="1538" max="1542" width="25.7109375" style="704" customWidth="1"/>
    <col min="1543" max="1543" width="11.421875" style="704" customWidth="1"/>
    <col min="1544" max="1544" width="20.140625" style="704" bestFit="1" customWidth="1"/>
    <col min="1545" max="1792" width="10.8515625" style="704" customWidth="1"/>
    <col min="1793" max="1793" width="33.7109375" style="704" customWidth="1"/>
    <col min="1794" max="1798" width="25.7109375" style="704" customWidth="1"/>
    <col min="1799" max="1799" width="11.421875" style="704" customWidth="1"/>
    <col min="1800" max="1800" width="20.140625" style="704" bestFit="1" customWidth="1"/>
    <col min="1801" max="2048" width="10.8515625" style="704" customWidth="1"/>
    <col min="2049" max="2049" width="33.7109375" style="704" customWidth="1"/>
    <col min="2050" max="2054" width="25.7109375" style="704" customWidth="1"/>
    <col min="2055" max="2055" width="11.421875" style="704" customWidth="1"/>
    <col min="2056" max="2056" width="20.140625" style="704" bestFit="1" customWidth="1"/>
    <col min="2057" max="2304" width="10.8515625" style="704" customWidth="1"/>
    <col min="2305" max="2305" width="33.7109375" style="704" customWidth="1"/>
    <col min="2306" max="2310" width="25.7109375" style="704" customWidth="1"/>
    <col min="2311" max="2311" width="11.421875" style="704" customWidth="1"/>
    <col min="2312" max="2312" width="20.140625" style="704" bestFit="1" customWidth="1"/>
    <col min="2313" max="2560" width="10.8515625" style="704" customWidth="1"/>
    <col min="2561" max="2561" width="33.7109375" style="704" customWidth="1"/>
    <col min="2562" max="2566" width="25.7109375" style="704" customWidth="1"/>
    <col min="2567" max="2567" width="11.421875" style="704" customWidth="1"/>
    <col min="2568" max="2568" width="20.140625" style="704" bestFit="1" customWidth="1"/>
    <col min="2569" max="2816" width="10.8515625" style="704" customWidth="1"/>
    <col min="2817" max="2817" width="33.7109375" style="704" customWidth="1"/>
    <col min="2818" max="2822" width="25.7109375" style="704" customWidth="1"/>
    <col min="2823" max="2823" width="11.421875" style="704" customWidth="1"/>
    <col min="2824" max="2824" width="20.140625" style="704" bestFit="1" customWidth="1"/>
    <col min="2825" max="3072" width="10.8515625" style="704" customWidth="1"/>
    <col min="3073" max="3073" width="33.7109375" style="704" customWidth="1"/>
    <col min="3074" max="3078" width="25.7109375" style="704" customWidth="1"/>
    <col min="3079" max="3079" width="11.421875" style="704" customWidth="1"/>
    <col min="3080" max="3080" width="20.140625" style="704" bestFit="1" customWidth="1"/>
    <col min="3081" max="3328" width="10.8515625" style="704" customWidth="1"/>
    <col min="3329" max="3329" width="33.7109375" style="704" customWidth="1"/>
    <col min="3330" max="3334" width="25.7109375" style="704" customWidth="1"/>
    <col min="3335" max="3335" width="11.421875" style="704" customWidth="1"/>
    <col min="3336" max="3336" width="20.140625" style="704" bestFit="1" customWidth="1"/>
    <col min="3337" max="3584" width="10.8515625" style="704" customWidth="1"/>
    <col min="3585" max="3585" width="33.7109375" style="704" customWidth="1"/>
    <col min="3586" max="3590" width="25.7109375" style="704" customWidth="1"/>
    <col min="3591" max="3591" width="11.421875" style="704" customWidth="1"/>
    <col min="3592" max="3592" width="20.140625" style="704" bestFit="1" customWidth="1"/>
    <col min="3593" max="3840" width="10.8515625" style="704" customWidth="1"/>
    <col min="3841" max="3841" width="33.7109375" style="704" customWidth="1"/>
    <col min="3842" max="3846" width="25.7109375" style="704" customWidth="1"/>
    <col min="3847" max="3847" width="11.421875" style="704" customWidth="1"/>
    <col min="3848" max="3848" width="20.140625" style="704" bestFit="1" customWidth="1"/>
    <col min="3849" max="4096" width="10.8515625" style="704" customWidth="1"/>
    <col min="4097" max="4097" width="33.7109375" style="704" customWidth="1"/>
    <col min="4098" max="4102" width="25.7109375" style="704" customWidth="1"/>
    <col min="4103" max="4103" width="11.421875" style="704" customWidth="1"/>
    <col min="4104" max="4104" width="20.140625" style="704" bestFit="1" customWidth="1"/>
    <col min="4105" max="4352" width="10.8515625" style="704" customWidth="1"/>
    <col min="4353" max="4353" width="33.7109375" style="704" customWidth="1"/>
    <col min="4354" max="4358" width="25.7109375" style="704" customWidth="1"/>
    <col min="4359" max="4359" width="11.421875" style="704" customWidth="1"/>
    <col min="4360" max="4360" width="20.140625" style="704" bestFit="1" customWidth="1"/>
    <col min="4361" max="4608" width="10.8515625" style="704" customWidth="1"/>
    <col min="4609" max="4609" width="33.7109375" style="704" customWidth="1"/>
    <col min="4610" max="4614" width="25.7109375" style="704" customWidth="1"/>
    <col min="4615" max="4615" width="11.421875" style="704" customWidth="1"/>
    <col min="4616" max="4616" width="20.140625" style="704" bestFit="1" customWidth="1"/>
    <col min="4617" max="4864" width="10.8515625" style="704" customWidth="1"/>
    <col min="4865" max="4865" width="33.7109375" style="704" customWidth="1"/>
    <col min="4866" max="4870" width="25.7109375" style="704" customWidth="1"/>
    <col min="4871" max="4871" width="11.421875" style="704" customWidth="1"/>
    <col min="4872" max="4872" width="20.140625" style="704" bestFit="1" customWidth="1"/>
    <col min="4873" max="5120" width="10.8515625" style="704" customWidth="1"/>
    <col min="5121" max="5121" width="33.7109375" style="704" customWidth="1"/>
    <col min="5122" max="5126" width="25.7109375" style="704" customWidth="1"/>
    <col min="5127" max="5127" width="11.421875" style="704" customWidth="1"/>
    <col min="5128" max="5128" width="20.140625" style="704" bestFit="1" customWidth="1"/>
    <col min="5129" max="5376" width="10.8515625" style="704" customWidth="1"/>
    <col min="5377" max="5377" width="33.7109375" style="704" customWidth="1"/>
    <col min="5378" max="5382" width="25.7109375" style="704" customWidth="1"/>
    <col min="5383" max="5383" width="11.421875" style="704" customWidth="1"/>
    <col min="5384" max="5384" width="20.140625" style="704" bestFit="1" customWidth="1"/>
    <col min="5385" max="5632" width="10.8515625" style="704" customWidth="1"/>
    <col min="5633" max="5633" width="33.7109375" style="704" customWidth="1"/>
    <col min="5634" max="5638" width="25.7109375" style="704" customWidth="1"/>
    <col min="5639" max="5639" width="11.421875" style="704" customWidth="1"/>
    <col min="5640" max="5640" width="20.140625" style="704" bestFit="1" customWidth="1"/>
    <col min="5641" max="5888" width="10.8515625" style="704" customWidth="1"/>
    <col min="5889" max="5889" width="33.7109375" style="704" customWidth="1"/>
    <col min="5890" max="5894" width="25.7109375" style="704" customWidth="1"/>
    <col min="5895" max="5895" width="11.421875" style="704" customWidth="1"/>
    <col min="5896" max="5896" width="20.140625" style="704" bestFit="1" customWidth="1"/>
    <col min="5897" max="6144" width="10.8515625" style="704" customWidth="1"/>
    <col min="6145" max="6145" width="33.7109375" style="704" customWidth="1"/>
    <col min="6146" max="6150" width="25.7109375" style="704" customWidth="1"/>
    <col min="6151" max="6151" width="11.421875" style="704" customWidth="1"/>
    <col min="6152" max="6152" width="20.140625" style="704" bestFit="1" customWidth="1"/>
    <col min="6153" max="6400" width="10.8515625" style="704" customWidth="1"/>
    <col min="6401" max="6401" width="33.7109375" style="704" customWidth="1"/>
    <col min="6402" max="6406" width="25.7109375" style="704" customWidth="1"/>
    <col min="6407" max="6407" width="11.421875" style="704" customWidth="1"/>
    <col min="6408" max="6408" width="20.140625" style="704" bestFit="1" customWidth="1"/>
    <col min="6409" max="6656" width="10.8515625" style="704" customWidth="1"/>
    <col min="6657" max="6657" width="33.7109375" style="704" customWidth="1"/>
    <col min="6658" max="6662" width="25.7109375" style="704" customWidth="1"/>
    <col min="6663" max="6663" width="11.421875" style="704" customWidth="1"/>
    <col min="6664" max="6664" width="20.140625" style="704" bestFit="1" customWidth="1"/>
    <col min="6665" max="6912" width="10.8515625" style="704" customWidth="1"/>
    <col min="6913" max="6913" width="33.7109375" style="704" customWidth="1"/>
    <col min="6914" max="6918" width="25.7109375" style="704" customWidth="1"/>
    <col min="6919" max="6919" width="11.421875" style="704" customWidth="1"/>
    <col min="6920" max="6920" width="20.140625" style="704" bestFit="1" customWidth="1"/>
    <col min="6921" max="7168" width="10.8515625" style="704" customWidth="1"/>
    <col min="7169" max="7169" width="33.7109375" style="704" customWidth="1"/>
    <col min="7170" max="7174" width="25.7109375" style="704" customWidth="1"/>
    <col min="7175" max="7175" width="11.421875" style="704" customWidth="1"/>
    <col min="7176" max="7176" width="20.140625" style="704" bestFit="1" customWidth="1"/>
    <col min="7177" max="7424" width="10.8515625" style="704" customWidth="1"/>
    <col min="7425" max="7425" width="33.7109375" style="704" customWidth="1"/>
    <col min="7426" max="7430" width="25.7109375" style="704" customWidth="1"/>
    <col min="7431" max="7431" width="11.421875" style="704" customWidth="1"/>
    <col min="7432" max="7432" width="20.140625" style="704" bestFit="1" customWidth="1"/>
    <col min="7433" max="7680" width="10.8515625" style="704" customWidth="1"/>
    <col min="7681" max="7681" width="33.7109375" style="704" customWidth="1"/>
    <col min="7682" max="7686" width="25.7109375" style="704" customWidth="1"/>
    <col min="7687" max="7687" width="11.421875" style="704" customWidth="1"/>
    <col min="7688" max="7688" width="20.140625" style="704" bestFit="1" customWidth="1"/>
    <col min="7689" max="7936" width="10.8515625" style="704" customWidth="1"/>
    <col min="7937" max="7937" width="33.7109375" style="704" customWidth="1"/>
    <col min="7938" max="7942" width="25.7109375" style="704" customWidth="1"/>
    <col min="7943" max="7943" width="11.421875" style="704" customWidth="1"/>
    <col min="7944" max="7944" width="20.140625" style="704" bestFit="1" customWidth="1"/>
    <col min="7945" max="8192" width="10.8515625" style="704" customWidth="1"/>
    <col min="8193" max="8193" width="33.7109375" style="704" customWidth="1"/>
    <col min="8194" max="8198" width="25.7109375" style="704" customWidth="1"/>
    <col min="8199" max="8199" width="11.421875" style="704" customWidth="1"/>
    <col min="8200" max="8200" width="20.140625" style="704" bestFit="1" customWidth="1"/>
    <col min="8201" max="8448" width="10.8515625" style="704" customWidth="1"/>
    <col min="8449" max="8449" width="33.7109375" style="704" customWidth="1"/>
    <col min="8450" max="8454" width="25.7109375" style="704" customWidth="1"/>
    <col min="8455" max="8455" width="11.421875" style="704" customWidth="1"/>
    <col min="8456" max="8456" width="20.140625" style="704" bestFit="1" customWidth="1"/>
    <col min="8457" max="8704" width="10.8515625" style="704" customWidth="1"/>
    <col min="8705" max="8705" width="33.7109375" style="704" customWidth="1"/>
    <col min="8706" max="8710" width="25.7109375" style="704" customWidth="1"/>
    <col min="8711" max="8711" width="11.421875" style="704" customWidth="1"/>
    <col min="8712" max="8712" width="20.140625" style="704" bestFit="1" customWidth="1"/>
    <col min="8713" max="8960" width="10.8515625" style="704" customWidth="1"/>
    <col min="8961" max="8961" width="33.7109375" style="704" customWidth="1"/>
    <col min="8962" max="8966" width="25.7109375" style="704" customWidth="1"/>
    <col min="8967" max="8967" width="11.421875" style="704" customWidth="1"/>
    <col min="8968" max="8968" width="20.140625" style="704" bestFit="1" customWidth="1"/>
    <col min="8969" max="9216" width="10.8515625" style="704" customWidth="1"/>
    <col min="9217" max="9217" width="33.7109375" style="704" customWidth="1"/>
    <col min="9218" max="9222" width="25.7109375" style="704" customWidth="1"/>
    <col min="9223" max="9223" width="11.421875" style="704" customWidth="1"/>
    <col min="9224" max="9224" width="20.140625" style="704" bestFit="1" customWidth="1"/>
    <col min="9225" max="9472" width="10.8515625" style="704" customWidth="1"/>
    <col min="9473" max="9473" width="33.7109375" style="704" customWidth="1"/>
    <col min="9474" max="9478" width="25.7109375" style="704" customWidth="1"/>
    <col min="9479" max="9479" width="11.421875" style="704" customWidth="1"/>
    <col min="9480" max="9480" width="20.140625" style="704" bestFit="1" customWidth="1"/>
    <col min="9481" max="9728" width="10.8515625" style="704" customWidth="1"/>
    <col min="9729" max="9729" width="33.7109375" style="704" customWidth="1"/>
    <col min="9730" max="9734" width="25.7109375" style="704" customWidth="1"/>
    <col min="9735" max="9735" width="11.421875" style="704" customWidth="1"/>
    <col min="9736" max="9736" width="20.140625" style="704" bestFit="1" customWidth="1"/>
    <col min="9737" max="9984" width="10.8515625" style="704" customWidth="1"/>
    <col min="9985" max="9985" width="33.7109375" style="704" customWidth="1"/>
    <col min="9986" max="9990" width="25.7109375" style="704" customWidth="1"/>
    <col min="9991" max="9991" width="11.421875" style="704" customWidth="1"/>
    <col min="9992" max="9992" width="20.140625" style="704" bestFit="1" customWidth="1"/>
    <col min="9993" max="10240" width="10.8515625" style="704" customWidth="1"/>
    <col min="10241" max="10241" width="33.7109375" style="704" customWidth="1"/>
    <col min="10242" max="10246" width="25.7109375" style="704" customWidth="1"/>
    <col min="10247" max="10247" width="11.421875" style="704" customWidth="1"/>
    <col min="10248" max="10248" width="20.140625" style="704" bestFit="1" customWidth="1"/>
    <col min="10249" max="10496" width="10.8515625" style="704" customWidth="1"/>
    <col min="10497" max="10497" width="33.7109375" style="704" customWidth="1"/>
    <col min="10498" max="10502" width="25.7109375" style="704" customWidth="1"/>
    <col min="10503" max="10503" width="11.421875" style="704" customWidth="1"/>
    <col min="10504" max="10504" width="20.140625" style="704" bestFit="1" customWidth="1"/>
    <col min="10505" max="10752" width="10.8515625" style="704" customWidth="1"/>
    <col min="10753" max="10753" width="33.7109375" style="704" customWidth="1"/>
    <col min="10754" max="10758" width="25.7109375" style="704" customWidth="1"/>
    <col min="10759" max="10759" width="11.421875" style="704" customWidth="1"/>
    <col min="10760" max="10760" width="20.140625" style="704" bestFit="1" customWidth="1"/>
    <col min="10761" max="11008" width="10.8515625" style="704" customWidth="1"/>
    <col min="11009" max="11009" width="33.7109375" style="704" customWidth="1"/>
    <col min="11010" max="11014" width="25.7109375" style="704" customWidth="1"/>
    <col min="11015" max="11015" width="11.421875" style="704" customWidth="1"/>
    <col min="11016" max="11016" width="20.140625" style="704" bestFit="1" customWidth="1"/>
    <col min="11017" max="11264" width="10.8515625" style="704" customWidth="1"/>
    <col min="11265" max="11265" width="33.7109375" style="704" customWidth="1"/>
    <col min="11266" max="11270" width="25.7109375" style="704" customWidth="1"/>
    <col min="11271" max="11271" width="11.421875" style="704" customWidth="1"/>
    <col min="11272" max="11272" width="20.140625" style="704" bestFit="1" customWidth="1"/>
    <col min="11273" max="11520" width="10.8515625" style="704" customWidth="1"/>
    <col min="11521" max="11521" width="33.7109375" style="704" customWidth="1"/>
    <col min="11522" max="11526" width="25.7109375" style="704" customWidth="1"/>
    <col min="11527" max="11527" width="11.421875" style="704" customWidth="1"/>
    <col min="11528" max="11528" width="20.140625" style="704" bestFit="1" customWidth="1"/>
    <col min="11529" max="11776" width="10.8515625" style="704" customWidth="1"/>
    <col min="11777" max="11777" width="33.7109375" style="704" customWidth="1"/>
    <col min="11778" max="11782" width="25.7109375" style="704" customWidth="1"/>
    <col min="11783" max="11783" width="11.421875" style="704" customWidth="1"/>
    <col min="11784" max="11784" width="20.140625" style="704" bestFit="1" customWidth="1"/>
    <col min="11785" max="12032" width="10.8515625" style="704" customWidth="1"/>
    <col min="12033" max="12033" width="33.7109375" style="704" customWidth="1"/>
    <col min="12034" max="12038" width="25.7109375" style="704" customWidth="1"/>
    <col min="12039" max="12039" width="11.421875" style="704" customWidth="1"/>
    <col min="12040" max="12040" width="20.140625" style="704" bestFit="1" customWidth="1"/>
    <col min="12041" max="12288" width="10.8515625" style="704" customWidth="1"/>
    <col min="12289" max="12289" width="33.7109375" style="704" customWidth="1"/>
    <col min="12290" max="12294" width="25.7109375" style="704" customWidth="1"/>
    <col min="12295" max="12295" width="11.421875" style="704" customWidth="1"/>
    <col min="12296" max="12296" width="20.140625" style="704" bestFit="1" customWidth="1"/>
    <col min="12297" max="12544" width="10.8515625" style="704" customWidth="1"/>
    <col min="12545" max="12545" width="33.7109375" style="704" customWidth="1"/>
    <col min="12546" max="12550" width="25.7109375" style="704" customWidth="1"/>
    <col min="12551" max="12551" width="11.421875" style="704" customWidth="1"/>
    <col min="12552" max="12552" width="20.140625" style="704" bestFit="1" customWidth="1"/>
    <col min="12553" max="12800" width="10.8515625" style="704" customWidth="1"/>
    <col min="12801" max="12801" width="33.7109375" style="704" customWidth="1"/>
    <col min="12802" max="12806" width="25.7109375" style="704" customWidth="1"/>
    <col min="12807" max="12807" width="11.421875" style="704" customWidth="1"/>
    <col min="12808" max="12808" width="20.140625" style="704" bestFit="1" customWidth="1"/>
    <col min="12809" max="13056" width="10.8515625" style="704" customWidth="1"/>
    <col min="13057" max="13057" width="33.7109375" style="704" customWidth="1"/>
    <col min="13058" max="13062" width="25.7109375" style="704" customWidth="1"/>
    <col min="13063" max="13063" width="11.421875" style="704" customWidth="1"/>
    <col min="13064" max="13064" width="20.140625" style="704" bestFit="1" customWidth="1"/>
    <col min="13065" max="13312" width="10.8515625" style="704" customWidth="1"/>
    <col min="13313" max="13313" width="33.7109375" style="704" customWidth="1"/>
    <col min="13314" max="13318" width="25.7109375" style="704" customWidth="1"/>
    <col min="13319" max="13319" width="11.421875" style="704" customWidth="1"/>
    <col min="13320" max="13320" width="20.140625" style="704" bestFit="1" customWidth="1"/>
    <col min="13321" max="13568" width="10.8515625" style="704" customWidth="1"/>
    <col min="13569" max="13569" width="33.7109375" style="704" customWidth="1"/>
    <col min="13570" max="13574" width="25.7109375" style="704" customWidth="1"/>
    <col min="13575" max="13575" width="11.421875" style="704" customWidth="1"/>
    <col min="13576" max="13576" width="20.140625" style="704" bestFit="1" customWidth="1"/>
    <col min="13577" max="13824" width="10.8515625" style="704" customWidth="1"/>
    <col min="13825" max="13825" width="33.7109375" style="704" customWidth="1"/>
    <col min="13826" max="13830" width="25.7109375" style="704" customWidth="1"/>
    <col min="13831" max="13831" width="11.421875" style="704" customWidth="1"/>
    <col min="13832" max="13832" width="20.140625" style="704" bestFit="1" customWidth="1"/>
    <col min="13833" max="14080" width="10.8515625" style="704" customWidth="1"/>
    <col min="14081" max="14081" width="33.7109375" style="704" customWidth="1"/>
    <col min="14082" max="14086" width="25.7109375" style="704" customWidth="1"/>
    <col min="14087" max="14087" width="11.421875" style="704" customWidth="1"/>
    <col min="14088" max="14088" width="20.140625" style="704" bestFit="1" customWidth="1"/>
    <col min="14089" max="14336" width="10.8515625" style="704" customWidth="1"/>
    <col min="14337" max="14337" width="33.7109375" style="704" customWidth="1"/>
    <col min="14338" max="14342" width="25.7109375" style="704" customWidth="1"/>
    <col min="14343" max="14343" width="11.421875" style="704" customWidth="1"/>
    <col min="14344" max="14344" width="20.140625" style="704" bestFit="1" customWidth="1"/>
    <col min="14345" max="14592" width="10.8515625" style="704" customWidth="1"/>
    <col min="14593" max="14593" width="33.7109375" style="704" customWidth="1"/>
    <col min="14594" max="14598" width="25.7109375" style="704" customWidth="1"/>
    <col min="14599" max="14599" width="11.421875" style="704" customWidth="1"/>
    <col min="14600" max="14600" width="20.140625" style="704" bestFit="1" customWidth="1"/>
    <col min="14601" max="14848" width="10.8515625" style="704" customWidth="1"/>
    <col min="14849" max="14849" width="33.7109375" style="704" customWidth="1"/>
    <col min="14850" max="14854" width="25.7109375" style="704" customWidth="1"/>
    <col min="14855" max="14855" width="11.421875" style="704" customWidth="1"/>
    <col min="14856" max="14856" width="20.140625" style="704" bestFit="1" customWidth="1"/>
    <col min="14857" max="15104" width="10.8515625" style="704" customWidth="1"/>
    <col min="15105" max="15105" width="33.7109375" style="704" customWidth="1"/>
    <col min="15106" max="15110" width="25.7109375" style="704" customWidth="1"/>
    <col min="15111" max="15111" width="11.421875" style="704" customWidth="1"/>
    <col min="15112" max="15112" width="20.140625" style="704" bestFit="1" customWidth="1"/>
    <col min="15113" max="15360" width="10.8515625" style="704" customWidth="1"/>
    <col min="15361" max="15361" width="33.7109375" style="704" customWidth="1"/>
    <col min="15362" max="15366" width="25.7109375" style="704" customWidth="1"/>
    <col min="15367" max="15367" width="11.421875" style="704" customWidth="1"/>
    <col min="15368" max="15368" width="20.140625" style="704" bestFit="1" customWidth="1"/>
    <col min="15369" max="15616" width="10.8515625" style="704" customWidth="1"/>
    <col min="15617" max="15617" width="33.7109375" style="704" customWidth="1"/>
    <col min="15618" max="15622" width="25.7109375" style="704" customWidth="1"/>
    <col min="15623" max="15623" width="11.421875" style="704" customWidth="1"/>
    <col min="15624" max="15624" width="20.140625" style="704" bestFit="1" customWidth="1"/>
    <col min="15625" max="15872" width="10.8515625" style="704" customWidth="1"/>
    <col min="15873" max="15873" width="33.7109375" style="704" customWidth="1"/>
    <col min="15874" max="15878" width="25.7109375" style="704" customWidth="1"/>
    <col min="15879" max="15879" width="11.421875" style="704" customWidth="1"/>
    <col min="15880" max="15880" width="20.140625" style="704" bestFit="1" customWidth="1"/>
    <col min="15881" max="16128" width="10.8515625" style="704" customWidth="1"/>
    <col min="16129" max="16129" width="33.7109375" style="704" customWidth="1"/>
    <col min="16130" max="16134" width="25.7109375" style="704" customWidth="1"/>
    <col min="16135" max="16135" width="11.421875" style="704" customWidth="1"/>
    <col min="16136" max="16136" width="20.140625" style="704" bestFit="1" customWidth="1"/>
    <col min="16137" max="16384" width="10.8515625" style="704" customWidth="1"/>
  </cols>
  <sheetData>
    <row r="1" spans="1:6" ht="21" customHeight="1">
      <c r="A1" s="1207" t="s">
        <v>1053</v>
      </c>
      <c r="B1" s="698"/>
      <c r="C1" s="698"/>
      <c r="D1" s="698"/>
      <c r="E1" s="698"/>
      <c r="F1" s="698"/>
    </row>
    <row r="2" spans="1:7" s="1147" customFormat="1" ht="48.75" customHeight="1">
      <c r="A2" s="1422" t="s">
        <v>1029</v>
      </c>
      <c r="B2" s="1422"/>
      <c r="C2" s="1422"/>
      <c r="D2" s="1422"/>
      <c r="E2" s="1422"/>
      <c r="F2" s="1422"/>
      <c r="G2" s="1146"/>
    </row>
    <row r="3" spans="1:7" s="1149" customFormat="1" ht="24" customHeight="1">
      <c r="A3" s="874">
        <v>44439</v>
      </c>
      <c r="B3" s="874"/>
      <c r="C3" s="874"/>
      <c r="D3" s="874"/>
      <c r="E3" s="874"/>
      <c r="F3" s="874"/>
      <c r="G3" s="1148"/>
    </row>
    <row r="4" spans="1:7" s="1149" customFormat="1" ht="17.1" customHeight="1">
      <c r="A4" s="1423" t="s">
        <v>70</v>
      </c>
      <c r="B4" s="1423"/>
      <c r="C4" s="1423"/>
      <c r="D4" s="1423"/>
      <c r="E4" s="1423"/>
      <c r="F4" s="1423"/>
      <c r="G4" s="1148"/>
    </row>
    <row r="5" spans="1:7" s="1151" customFormat="1" ht="13.5" thickBot="1">
      <c r="A5" s="1424"/>
      <c r="B5" s="1424"/>
      <c r="C5" s="1424"/>
      <c r="D5" s="1424"/>
      <c r="E5" s="1424"/>
      <c r="F5" s="1424"/>
      <c r="G5" s="1150"/>
    </row>
    <row r="6" spans="1:7" s="1151" customFormat="1" ht="24" customHeight="1">
      <c r="A6" s="1425" t="s">
        <v>1</v>
      </c>
      <c r="B6" s="1427" t="s">
        <v>1030</v>
      </c>
      <c r="C6" s="1427"/>
      <c r="D6" s="1427"/>
      <c r="E6" s="1427"/>
      <c r="F6" s="1427"/>
      <c r="G6" s="1150"/>
    </row>
    <row r="7" spans="1:7" s="1151" customFormat="1" ht="62.25" customHeight="1">
      <c r="A7" s="1426"/>
      <c r="B7" s="1152" t="s">
        <v>1031</v>
      </c>
      <c r="C7" s="1153" t="s">
        <v>1032</v>
      </c>
      <c r="D7" s="1154" t="s">
        <v>1033</v>
      </c>
      <c r="E7" s="1154" t="s">
        <v>1034</v>
      </c>
      <c r="F7" s="1154" t="s">
        <v>1035</v>
      </c>
      <c r="G7" s="1150"/>
    </row>
    <row r="8" spans="1:8" s="1159" customFormat="1" ht="20.1" customHeight="1">
      <c r="A8" s="720" t="s">
        <v>28</v>
      </c>
      <c r="B8" s="1155">
        <v>62.01718</v>
      </c>
      <c r="C8" s="1155" t="s">
        <v>39</v>
      </c>
      <c r="D8" s="1155">
        <v>285.31001000000003</v>
      </c>
      <c r="E8" s="1155" t="s">
        <v>39</v>
      </c>
      <c r="F8" s="1156">
        <v>347.32719000000003</v>
      </c>
      <c r="G8" s="1157"/>
      <c r="H8" s="1158"/>
    </row>
    <row r="9" spans="1:8" s="1159" customFormat="1" ht="20.1" customHeight="1">
      <c r="A9" s="682" t="s">
        <v>29</v>
      </c>
      <c r="B9" s="1155">
        <v>271.18073</v>
      </c>
      <c r="C9" s="1155" t="s">
        <v>39</v>
      </c>
      <c r="D9" s="1155">
        <v>944.76244</v>
      </c>
      <c r="E9" s="1155" t="s">
        <v>39</v>
      </c>
      <c r="F9" s="1156">
        <v>1215.94317</v>
      </c>
      <c r="G9" s="1157"/>
      <c r="H9" s="1158"/>
    </row>
    <row r="10" spans="1:8" s="1159" customFormat="1" ht="20.1" customHeight="1">
      <c r="A10" s="682" t="s">
        <v>30</v>
      </c>
      <c r="B10" s="1155">
        <v>2.56493</v>
      </c>
      <c r="C10" s="1155" t="s">
        <v>39</v>
      </c>
      <c r="D10" s="1155">
        <v>186.09769</v>
      </c>
      <c r="E10" s="1155" t="s">
        <v>39</v>
      </c>
      <c r="F10" s="1156">
        <v>188.66262</v>
      </c>
      <c r="G10" s="1157"/>
      <c r="H10" s="1158"/>
    </row>
    <row r="11" spans="1:8" s="1159" customFormat="1" ht="20.1" customHeight="1">
      <c r="A11" s="682" t="s">
        <v>31</v>
      </c>
      <c r="B11" s="1155">
        <v>157.08611</v>
      </c>
      <c r="C11" s="1155" t="s">
        <v>39</v>
      </c>
      <c r="D11" s="1155">
        <v>259.90965</v>
      </c>
      <c r="E11" s="1155" t="s">
        <v>39</v>
      </c>
      <c r="F11" s="1156">
        <v>416.99576</v>
      </c>
      <c r="G11" s="1157"/>
      <c r="H11" s="1158"/>
    </row>
    <row r="12" spans="1:8" s="1159" customFormat="1" ht="20.1" customHeight="1">
      <c r="A12" s="682" t="s">
        <v>32</v>
      </c>
      <c r="B12" s="1155">
        <v>92.17725999999999</v>
      </c>
      <c r="C12" s="1155" t="s">
        <v>39</v>
      </c>
      <c r="D12" s="1155" t="s">
        <v>39</v>
      </c>
      <c r="E12" s="1155" t="s">
        <v>39</v>
      </c>
      <c r="F12" s="1156">
        <v>92.17725999999999</v>
      </c>
      <c r="G12" s="1157"/>
      <c r="H12" s="1158"/>
    </row>
    <row r="13" spans="1:8" s="1159" customFormat="1" ht="20.1" customHeight="1">
      <c r="A13" s="682" t="s">
        <v>33</v>
      </c>
      <c r="B13" s="1155">
        <v>457.60874</v>
      </c>
      <c r="C13" s="1155" t="s">
        <v>39</v>
      </c>
      <c r="D13" s="1155" t="s">
        <v>39</v>
      </c>
      <c r="E13" s="1155" t="s">
        <v>39</v>
      </c>
      <c r="F13" s="1156">
        <v>457.60874</v>
      </c>
      <c r="G13" s="1157"/>
      <c r="H13" s="1158"/>
    </row>
    <row r="14" spans="1:8" s="1159" customFormat="1" ht="20.1" customHeight="1">
      <c r="A14" s="682" t="s">
        <v>34</v>
      </c>
      <c r="B14" s="1155">
        <v>84.90782</v>
      </c>
      <c r="C14" s="1155" t="s">
        <v>39</v>
      </c>
      <c r="D14" s="1155">
        <v>11.20923</v>
      </c>
      <c r="E14" s="1155" t="s">
        <v>39</v>
      </c>
      <c r="F14" s="1156">
        <v>96.11705</v>
      </c>
      <c r="G14" s="1157"/>
      <c r="H14" s="1158"/>
    </row>
    <row r="15" spans="1:8" s="1159" customFormat="1" ht="20.1" customHeight="1">
      <c r="A15" s="720" t="s">
        <v>35</v>
      </c>
      <c r="B15" s="1155">
        <v>1245.16798</v>
      </c>
      <c r="C15" s="1155" t="s">
        <v>39</v>
      </c>
      <c r="D15" s="1155" t="s">
        <v>39</v>
      </c>
      <c r="E15" s="1155" t="s">
        <v>39</v>
      </c>
      <c r="F15" s="1156">
        <v>1245.16798</v>
      </c>
      <c r="G15" s="1157"/>
      <c r="H15" s="1158"/>
    </row>
    <row r="16" spans="1:8" s="1159" customFormat="1" ht="20.1" customHeight="1">
      <c r="A16" s="720" t="s">
        <v>36</v>
      </c>
      <c r="B16" s="1155">
        <v>41.418330000000005</v>
      </c>
      <c r="C16" s="1155" t="s">
        <v>39</v>
      </c>
      <c r="D16" s="1155" t="s">
        <v>39</v>
      </c>
      <c r="E16" s="1155" t="s">
        <v>39</v>
      </c>
      <c r="F16" s="1156">
        <v>41.418330000000005</v>
      </c>
      <c r="G16" s="1157"/>
      <c r="H16" s="1158"/>
    </row>
    <row r="17" spans="1:8" s="1159" customFormat="1" ht="20.1" customHeight="1">
      <c r="A17" s="720" t="s">
        <v>37</v>
      </c>
      <c r="B17" s="1155">
        <v>28.08222</v>
      </c>
      <c r="C17" s="1155" t="s">
        <v>39</v>
      </c>
      <c r="D17" s="1155" t="s">
        <v>39</v>
      </c>
      <c r="E17" s="1155" t="s">
        <v>39</v>
      </c>
      <c r="F17" s="1156">
        <v>28.08222</v>
      </c>
      <c r="G17" s="1157"/>
      <c r="H17" s="1158"/>
    </row>
    <row r="18" spans="1:8" s="1162" customFormat="1" ht="21.95" customHeight="1">
      <c r="A18" s="1160" t="s">
        <v>38</v>
      </c>
      <c r="B18" s="1156">
        <v>2442.2113</v>
      </c>
      <c r="C18" s="1156" t="s">
        <v>39</v>
      </c>
      <c r="D18" s="1156">
        <v>1687.2890200000002</v>
      </c>
      <c r="E18" s="1156" t="s">
        <v>39</v>
      </c>
      <c r="F18" s="1156">
        <v>4129.50032</v>
      </c>
      <c r="G18" s="1157"/>
      <c r="H18" s="1161"/>
    </row>
    <row r="19" spans="1:7" s="1166" customFormat="1" ht="7.5" customHeight="1" thickBot="1">
      <c r="A19" s="1163"/>
      <c r="B19" s="1164"/>
      <c r="C19" s="1164"/>
      <c r="D19" s="1164"/>
      <c r="E19" s="1164"/>
      <c r="F19" s="1164"/>
      <c r="G19" s="1165"/>
    </row>
    <row r="20" spans="1:7" s="1168" customFormat="1" ht="17.25" customHeight="1">
      <c r="A20" s="1421" t="s">
        <v>1036</v>
      </c>
      <c r="B20" s="1421"/>
      <c r="C20" s="1421"/>
      <c r="D20" s="1421"/>
      <c r="E20" s="1421"/>
      <c r="F20" s="1421"/>
      <c r="G20" s="1167"/>
    </row>
    <row r="21" spans="1:7" s="1168" customFormat="1" ht="16.5" customHeight="1">
      <c r="A21" s="728" t="s">
        <v>1037</v>
      </c>
      <c r="B21" s="1169"/>
      <c r="C21" s="1169"/>
      <c r="D21" s="1169"/>
      <c r="E21" s="1169"/>
      <c r="F21" s="1169"/>
      <c r="G21" s="1167"/>
    </row>
    <row r="22" spans="2:7" s="1166" customFormat="1" ht="15">
      <c r="B22" s="1170"/>
      <c r="C22" s="1170"/>
      <c r="D22" s="1170"/>
      <c r="E22" s="1170"/>
      <c r="F22" s="1170"/>
      <c r="G22" s="1171"/>
    </row>
    <row r="23" s="1166" customFormat="1" ht="15">
      <c r="G23" s="1171"/>
    </row>
    <row r="24" s="1166" customFormat="1" ht="15">
      <c r="G24" s="1171"/>
    </row>
    <row r="25" s="1166" customFormat="1" ht="15">
      <c r="G25" s="1171"/>
    </row>
    <row r="26" s="1166" customFormat="1" ht="15">
      <c r="G26" s="1171"/>
    </row>
    <row r="27" s="1166" customFormat="1" ht="15">
      <c r="G27" s="1171"/>
    </row>
    <row r="28" s="1166" customFormat="1" ht="15">
      <c r="G28" s="1171"/>
    </row>
    <row r="29" s="1166" customFormat="1" ht="15">
      <c r="G29" s="1171"/>
    </row>
    <row r="30" s="1166" customFormat="1" ht="15">
      <c r="G30" s="1171"/>
    </row>
    <row r="31" s="1166" customFormat="1" ht="15">
      <c r="G31" s="1171"/>
    </row>
    <row r="32" s="1166" customFormat="1" ht="15">
      <c r="G32" s="1171"/>
    </row>
    <row r="33" s="1166" customFormat="1" ht="15">
      <c r="G33" s="1171"/>
    </row>
    <row r="34" s="1166" customFormat="1" ht="15">
      <c r="G34" s="1171"/>
    </row>
    <row r="35" s="1166" customFormat="1" ht="15">
      <c r="G35" s="1171"/>
    </row>
    <row r="36" s="1166" customFormat="1" ht="15">
      <c r="G36" s="1171"/>
    </row>
    <row r="37" s="1166" customFormat="1" ht="15">
      <c r="G37" s="1171"/>
    </row>
    <row r="38" s="1166" customFormat="1" ht="15">
      <c r="G38" s="1171"/>
    </row>
    <row r="39" s="1166" customFormat="1" ht="15">
      <c r="G39" s="1171"/>
    </row>
    <row r="40" s="1166" customFormat="1" ht="15">
      <c r="G40" s="1171"/>
    </row>
    <row r="41" s="1166" customFormat="1" ht="15">
      <c r="G41" s="1171"/>
    </row>
    <row r="42" s="1166" customFormat="1" ht="15">
      <c r="G42" s="1171"/>
    </row>
    <row r="43" s="1166" customFormat="1" ht="15">
      <c r="G43" s="1171"/>
    </row>
    <row r="44" s="1166" customFormat="1" ht="15">
      <c r="G44" s="1171"/>
    </row>
    <row r="45" s="1166" customFormat="1" ht="15">
      <c r="G45" s="1171"/>
    </row>
    <row r="46" s="1166" customFormat="1" ht="15">
      <c r="G46" s="1171"/>
    </row>
    <row r="47" s="1166" customFormat="1" ht="15">
      <c r="G47" s="1171"/>
    </row>
    <row r="48" s="1166" customFormat="1" ht="15">
      <c r="G48" s="1171"/>
    </row>
    <row r="49" s="1166" customFormat="1" ht="15">
      <c r="G49" s="1171"/>
    </row>
    <row r="50" s="1166" customFormat="1" ht="15">
      <c r="G50" s="1171"/>
    </row>
    <row r="51" s="1166" customFormat="1" ht="15">
      <c r="G51" s="1171"/>
    </row>
    <row r="52" s="1166" customFormat="1" ht="15">
      <c r="G52" s="1171"/>
    </row>
    <row r="53" s="1166" customFormat="1" ht="15">
      <c r="G53" s="1171"/>
    </row>
    <row r="54" s="1166" customFormat="1" ht="15">
      <c r="G54" s="1171"/>
    </row>
    <row r="55" s="1166" customFormat="1" ht="15">
      <c r="G55" s="1171"/>
    </row>
    <row r="56" s="1166" customFormat="1" ht="15">
      <c r="G56" s="1171"/>
    </row>
    <row r="57" s="1166" customFormat="1" ht="15">
      <c r="G57" s="1171"/>
    </row>
    <row r="58" s="1166" customFormat="1" ht="15">
      <c r="G58" s="1171"/>
    </row>
    <row r="59" s="1166" customFormat="1" ht="15">
      <c r="G59" s="1171"/>
    </row>
    <row r="60" s="1166" customFormat="1" ht="15">
      <c r="G60" s="1171"/>
    </row>
    <row r="61" s="1166" customFormat="1" ht="15">
      <c r="G61" s="1171"/>
    </row>
    <row r="62" s="1166" customFormat="1" ht="15">
      <c r="G62" s="1171"/>
    </row>
    <row r="63" s="1166" customFormat="1" ht="15">
      <c r="G63" s="1171"/>
    </row>
    <row r="64" s="1166" customFormat="1" ht="15">
      <c r="G64" s="1171"/>
    </row>
    <row r="65" s="1166" customFormat="1" ht="15">
      <c r="G65" s="1171"/>
    </row>
    <row r="66" s="1166" customFormat="1" ht="15">
      <c r="G66" s="1171"/>
    </row>
    <row r="67" s="1166" customFormat="1" ht="15">
      <c r="G67" s="1171"/>
    </row>
    <row r="68" s="1166" customFormat="1" ht="15">
      <c r="G68" s="1171"/>
    </row>
    <row r="69" s="1166" customFormat="1" ht="15">
      <c r="G69" s="1171"/>
    </row>
    <row r="70" s="1166" customFormat="1" ht="15">
      <c r="G70" s="1171"/>
    </row>
    <row r="71" s="1166" customFormat="1" ht="15">
      <c r="G71" s="1171"/>
    </row>
    <row r="72" s="1166" customFormat="1" ht="15">
      <c r="G72" s="1171"/>
    </row>
    <row r="73" s="1166" customFormat="1" ht="15">
      <c r="G73" s="1171"/>
    </row>
    <row r="74" s="1166" customFormat="1" ht="15">
      <c r="G74" s="1171"/>
    </row>
    <row r="75" s="1166" customFormat="1" ht="15">
      <c r="G75" s="1171"/>
    </row>
    <row r="76" s="1166" customFormat="1" ht="15">
      <c r="G76" s="1171"/>
    </row>
    <row r="77" s="1166" customFormat="1" ht="15">
      <c r="G77" s="1171"/>
    </row>
    <row r="78" s="1166" customFormat="1" ht="15">
      <c r="G78" s="1171"/>
    </row>
    <row r="79" s="1166" customFormat="1" ht="15">
      <c r="G79" s="1171"/>
    </row>
    <row r="80" s="1166" customFormat="1" ht="15">
      <c r="G80" s="1171"/>
    </row>
    <row r="81" s="1166" customFormat="1" ht="15">
      <c r="G81" s="1171"/>
    </row>
    <row r="82" s="1166" customFormat="1" ht="15">
      <c r="G82" s="1171"/>
    </row>
    <row r="83" s="1166" customFormat="1" ht="15">
      <c r="G83" s="1171"/>
    </row>
    <row r="84" s="1166" customFormat="1" ht="15">
      <c r="G84" s="1171"/>
    </row>
    <row r="85" s="1166" customFormat="1" ht="15">
      <c r="G85" s="1171"/>
    </row>
    <row r="86" s="1166" customFormat="1" ht="15">
      <c r="G86" s="1171"/>
    </row>
    <row r="87" s="1166" customFormat="1" ht="15">
      <c r="G87" s="1171"/>
    </row>
    <row r="88" s="1166" customFormat="1" ht="15">
      <c r="G88" s="1171"/>
    </row>
    <row r="89" s="1166" customFormat="1" ht="15">
      <c r="G89" s="1171"/>
    </row>
    <row r="90" s="1166" customFormat="1" ht="15">
      <c r="G90" s="1171"/>
    </row>
    <row r="91" s="1166" customFormat="1" ht="15">
      <c r="G91" s="1171"/>
    </row>
    <row r="92" s="1166" customFormat="1" ht="15">
      <c r="G92" s="1171"/>
    </row>
    <row r="93" s="1166" customFormat="1" ht="15">
      <c r="G93" s="1171"/>
    </row>
    <row r="94" s="1166" customFormat="1" ht="15">
      <c r="G94" s="1171"/>
    </row>
    <row r="95" s="1166" customFormat="1" ht="15">
      <c r="G95" s="1171"/>
    </row>
    <row r="96" s="1166" customFormat="1" ht="15">
      <c r="G96" s="1171"/>
    </row>
    <row r="97" s="1166" customFormat="1" ht="15">
      <c r="G97" s="1171"/>
    </row>
    <row r="98" s="1166" customFormat="1" ht="15">
      <c r="G98" s="1171"/>
    </row>
    <row r="99" s="1166" customFormat="1" ht="15">
      <c r="G99" s="1171"/>
    </row>
    <row r="100" s="1166" customFormat="1" ht="15">
      <c r="G100" s="1171"/>
    </row>
    <row r="101" s="1166" customFormat="1" ht="15">
      <c r="G101" s="1171"/>
    </row>
    <row r="102" s="1166" customFormat="1" ht="15">
      <c r="G102" s="1171"/>
    </row>
    <row r="103" s="1166" customFormat="1" ht="15">
      <c r="G103" s="1171"/>
    </row>
    <row r="104" s="1166" customFormat="1" ht="15">
      <c r="G104" s="1171"/>
    </row>
    <row r="105" s="1166" customFormat="1" ht="15">
      <c r="G105" s="1171"/>
    </row>
    <row r="106" s="1166" customFormat="1" ht="15">
      <c r="G106" s="1171"/>
    </row>
    <row r="107" s="1166" customFormat="1" ht="15">
      <c r="G107" s="1171"/>
    </row>
    <row r="108" s="1166" customFormat="1" ht="15">
      <c r="G108" s="1171"/>
    </row>
    <row r="109" s="1166" customFormat="1" ht="15">
      <c r="G109" s="1171"/>
    </row>
    <row r="110" s="1166" customFormat="1" ht="15">
      <c r="G110" s="1171"/>
    </row>
    <row r="111" s="1166" customFormat="1" ht="15">
      <c r="G111" s="1171"/>
    </row>
    <row r="112" s="1166" customFormat="1" ht="15">
      <c r="G112" s="1171"/>
    </row>
    <row r="113" s="1166" customFormat="1" ht="15">
      <c r="G113" s="1171"/>
    </row>
    <row r="114" s="1166" customFormat="1" ht="15">
      <c r="G114" s="1171"/>
    </row>
    <row r="115" s="1166" customFormat="1" ht="15">
      <c r="G115" s="1171"/>
    </row>
    <row r="116" s="1166" customFormat="1" ht="15">
      <c r="G116" s="1171"/>
    </row>
    <row r="117" s="1166" customFormat="1" ht="15">
      <c r="G117" s="1171"/>
    </row>
    <row r="118" s="1166" customFormat="1" ht="15">
      <c r="G118" s="1171"/>
    </row>
    <row r="119" s="1166" customFormat="1" ht="15">
      <c r="G119" s="1171"/>
    </row>
    <row r="120" s="1166" customFormat="1" ht="15">
      <c r="G120" s="1171"/>
    </row>
    <row r="121" s="1166" customFormat="1" ht="15">
      <c r="G121" s="1171"/>
    </row>
    <row r="122" s="1166" customFormat="1" ht="15">
      <c r="G122" s="1171"/>
    </row>
    <row r="123" s="1166" customFormat="1" ht="15">
      <c r="G123" s="1171"/>
    </row>
    <row r="124" s="1166" customFormat="1" ht="15">
      <c r="G124" s="1171"/>
    </row>
    <row r="125" s="1166" customFormat="1" ht="15">
      <c r="G125" s="1171"/>
    </row>
    <row r="126" s="1166" customFormat="1" ht="15">
      <c r="G126" s="1171"/>
    </row>
    <row r="127" s="1166" customFormat="1" ht="15">
      <c r="G127" s="1171"/>
    </row>
    <row r="128" s="1166" customFormat="1" ht="15">
      <c r="G128" s="1171"/>
    </row>
    <row r="129" s="1166" customFormat="1" ht="15">
      <c r="G129" s="1171"/>
    </row>
    <row r="130" s="1166" customFormat="1" ht="15">
      <c r="G130" s="1171"/>
    </row>
    <row r="131" s="1166" customFormat="1" ht="15">
      <c r="G131" s="1171"/>
    </row>
    <row r="132" s="1166" customFormat="1" ht="15">
      <c r="G132" s="1171"/>
    </row>
    <row r="133" s="1166" customFormat="1" ht="15">
      <c r="G133" s="1171"/>
    </row>
    <row r="134" s="1166" customFormat="1" ht="15">
      <c r="G134" s="1171"/>
    </row>
    <row r="135" s="1166" customFormat="1" ht="15">
      <c r="G135" s="1171"/>
    </row>
    <row r="136" s="1166" customFormat="1" ht="15">
      <c r="G136" s="1171"/>
    </row>
    <row r="137" s="1166" customFormat="1" ht="15">
      <c r="G137" s="1171"/>
    </row>
    <row r="138" s="1166" customFormat="1" ht="15">
      <c r="G138" s="1171"/>
    </row>
    <row r="139" s="1166" customFormat="1" ht="15">
      <c r="G139" s="1171"/>
    </row>
  </sheetData>
  <mergeCells count="6">
    <mergeCell ref="A20:F20"/>
    <mergeCell ref="A2:F2"/>
    <mergeCell ref="A4:F4"/>
    <mergeCell ref="A5:F5"/>
    <mergeCell ref="A6:A7"/>
    <mergeCell ref="B6:F6"/>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0"/>
  <sheetViews>
    <sheetView showGridLines="0" workbookViewId="0" topLeftCell="A1"/>
  </sheetViews>
  <sheetFormatPr defaultColWidth="11.421875" defaultRowHeight="15"/>
  <cols>
    <col min="1" max="1" width="45.140625" style="704" customWidth="1"/>
    <col min="2" max="2" width="29.8515625" style="704" customWidth="1"/>
    <col min="3" max="4" width="28.140625" style="704" customWidth="1"/>
    <col min="5" max="5" width="27.7109375" style="704" customWidth="1"/>
    <col min="6" max="6" width="11.421875" style="1145" customWidth="1"/>
    <col min="7" max="7" width="8.8515625" style="704" customWidth="1"/>
    <col min="8" max="8" width="20.140625" style="704" bestFit="1" customWidth="1"/>
    <col min="9" max="256" width="10.8515625" style="704" customWidth="1"/>
    <col min="257" max="257" width="45.140625" style="704" customWidth="1"/>
    <col min="258" max="258" width="29.8515625" style="704" customWidth="1"/>
    <col min="259" max="260" width="28.140625" style="704" customWidth="1"/>
    <col min="261" max="261" width="27.7109375" style="704" customWidth="1"/>
    <col min="262" max="262" width="11.421875" style="704" customWidth="1"/>
    <col min="263" max="263" width="8.8515625" style="704" customWidth="1"/>
    <col min="264" max="264" width="20.140625" style="704" bestFit="1" customWidth="1"/>
    <col min="265" max="512" width="10.8515625" style="704" customWidth="1"/>
    <col min="513" max="513" width="45.140625" style="704" customWidth="1"/>
    <col min="514" max="514" width="29.8515625" style="704" customWidth="1"/>
    <col min="515" max="516" width="28.140625" style="704" customWidth="1"/>
    <col min="517" max="517" width="27.7109375" style="704" customWidth="1"/>
    <col min="518" max="518" width="11.421875" style="704" customWidth="1"/>
    <col min="519" max="519" width="8.8515625" style="704" customWidth="1"/>
    <col min="520" max="520" width="20.140625" style="704" bestFit="1" customWidth="1"/>
    <col min="521" max="768" width="10.8515625" style="704" customWidth="1"/>
    <col min="769" max="769" width="45.140625" style="704" customWidth="1"/>
    <col min="770" max="770" width="29.8515625" style="704" customWidth="1"/>
    <col min="771" max="772" width="28.140625" style="704" customWidth="1"/>
    <col min="773" max="773" width="27.7109375" style="704" customWidth="1"/>
    <col min="774" max="774" width="11.421875" style="704" customWidth="1"/>
    <col min="775" max="775" width="8.8515625" style="704" customWidth="1"/>
    <col min="776" max="776" width="20.140625" style="704" bestFit="1" customWidth="1"/>
    <col min="777" max="1024" width="10.8515625" style="704" customWidth="1"/>
    <col min="1025" max="1025" width="45.140625" style="704" customWidth="1"/>
    <col min="1026" max="1026" width="29.8515625" style="704" customWidth="1"/>
    <col min="1027" max="1028" width="28.140625" style="704" customWidth="1"/>
    <col min="1029" max="1029" width="27.7109375" style="704" customWidth="1"/>
    <col min="1030" max="1030" width="11.421875" style="704" customWidth="1"/>
    <col min="1031" max="1031" width="8.8515625" style="704" customWidth="1"/>
    <col min="1032" max="1032" width="20.140625" style="704" bestFit="1" customWidth="1"/>
    <col min="1033" max="1280" width="10.8515625" style="704" customWidth="1"/>
    <col min="1281" max="1281" width="45.140625" style="704" customWidth="1"/>
    <col min="1282" max="1282" width="29.8515625" style="704" customWidth="1"/>
    <col min="1283" max="1284" width="28.140625" style="704" customWidth="1"/>
    <col min="1285" max="1285" width="27.7109375" style="704" customWidth="1"/>
    <col min="1286" max="1286" width="11.421875" style="704" customWidth="1"/>
    <col min="1287" max="1287" width="8.8515625" style="704" customWidth="1"/>
    <col min="1288" max="1288" width="20.140625" style="704" bestFit="1" customWidth="1"/>
    <col min="1289" max="1536" width="10.8515625" style="704" customWidth="1"/>
    <col min="1537" max="1537" width="45.140625" style="704" customWidth="1"/>
    <col min="1538" max="1538" width="29.8515625" style="704" customWidth="1"/>
    <col min="1539" max="1540" width="28.140625" style="704" customWidth="1"/>
    <col min="1541" max="1541" width="27.7109375" style="704" customWidth="1"/>
    <col min="1542" max="1542" width="11.421875" style="704" customWidth="1"/>
    <col min="1543" max="1543" width="8.8515625" style="704" customWidth="1"/>
    <col min="1544" max="1544" width="20.140625" style="704" bestFit="1" customWidth="1"/>
    <col min="1545" max="1792" width="10.8515625" style="704" customWidth="1"/>
    <col min="1793" max="1793" width="45.140625" style="704" customWidth="1"/>
    <col min="1794" max="1794" width="29.8515625" style="704" customWidth="1"/>
    <col min="1795" max="1796" width="28.140625" style="704" customWidth="1"/>
    <col min="1797" max="1797" width="27.7109375" style="704" customWidth="1"/>
    <col min="1798" max="1798" width="11.421875" style="704" customWidth="1"/>
    <col min="1799" max="1799" width="8.8515625" style="704" customWidth="1"/>
    <col min="1800" max="1800" width="20.140625" style="704" bestFit="1" customWidth="1"/>
    <col min="1801" max="2048" width="10.8515625" style="704" customWidth="1"/>
    <col min="2049" max="2049" width="45.140625" style="704" customWidth="1"/>
    <col min="2050" max="2050" width="29.8515625" style="704" customWidth="1"/>
    <col min="2051" max="2052" width="28.140625" style="704" customWidth="1"/>
    <col min="2053" max="2053" width="27.7109375" style="704" customWidth="1"/>
    <col min="2054" max="2054" width="11.421875" style="704" customWidth="1"/>
    <col min="2055" max="2055" width="8.8515625" style="704" customWidth="1"/>
    <col min="2056" max="2056" width="20.140625" style="704" bestFit="1" customWidth="1"/>
    <col min="2057" max="2304" width="10.8515625" style="704" customWidth="1"/>
    <col min="2305" max="2305" width="45.140625" style="704" customWidth="1"/>
    <col min="2306" max="2306" width="29.8515625" style="704" customWidth="1"/>
    <col min="2307" max="2308" width="28.140625" style="704" customWidth="1"/>
    <col min="2309" max="2309" width="27.7109375" style="704" customWidth="1"/>
    <col min="2310" max="2310" width="11.421875" style="704" customWidth="1"/>
    <col min="2311" max="2311" width="8.8515625" style="704" customWidth="1"/>
    <col min="2312" max="2312" width="20.140625" style="704" bestFit="1" customWidth="1"/>
    <col min="2313" max="2560" width="10.8515625" style="704" customWidth="1"/>
    <col min="2561" max="2561" width="45.140625" style="704" customWidth="1"/>
    <col min="2562" max="2562" width="29.8515625" style="704" customWidth="1"/>
    <col min="2563" max="2564" width="28.140625" style="704" customWidth="1"/>
    <col min="2565" max="2565" width="27.7109375" style="704" customWidth="1"/>
    <col min="2566" max="2566" width="11.421875" style="704" customWidth="1"/>
    <col min="2567" max="2567" width="8.8515625" style="704" customWidth="1"/>
    <col min="2568" max="2568" width="20.140625" style="704" bestFit="1" customWidth="1"/>
    <col min="2569" max="2816" width="10.8515625" style="704" customWidth="1"/>
    <col min="2817" max="2817" width="45.140625" style="704" customWidth="1"/>
    <col min="2818" max="2818" width="29.8515625" style="704" customWidth="1"/>
    <col min="2819" max="2820" width="28.140625" style="704" customWidth="1"/>
    <col min="2821" max="2821" width="27.7109375" style="704" customWidth="1"/>
    <col min="2822" max="2822" width="11.421875" style="704" customWidth="1"/>
    <col min="2823" max="2823" width="8.8515625" style="704" customWidth="1"/>
    <col min="2824" max="2824" width="20.140625" style="704" bestFit="1" customWidth="1"/>
    <col min="2825" max="3072" width="10.8515625" style="704" customWidth="1"/>
    <col min="3073" max="3073" width="45.140625" style="704" customWidth="1"/>
    <col min="3074" max="3074" width="29.8515625" style="704" customWidth="1"/>
    <col min="3075" max="3076" width="28.140625" style="704" customWidth="1"/>
    <col min="3077" max="3077" width="27.7109375" style="704" customWidth="1"/>
    <col min="3078" max="3078" width="11.421875" style="704" customWidth="1"/>
    <col min="3079" max="3079" width="8.8515625" style="704" customWidth="1"/>
    <col min="3080" max="3080" width="20.140625" style="704" bestFit="1" customWidth="1"/>
    <col min="3081" max="3328" width="10.8515625" style="704" customWidth="1"/>
    <col min="3329" max="3329" width="45.140625" style="704" customWidth="1"/>
    <col min="3330" max="3330" width="29.8515625" style="704" customWidth="1"/>
    <col min="3331" max="3332" width="28.140625" style="704" customWidth="1"/>
    <col min="3333" max="3333" width="27.7109375" style="704" customWidth="1"/>
    <col min="3334" max="3334" width="11.421875" style="704" customWidth="1"/>
    <col min="3335" max="3335" width="8.8515625" style="704" customWidth="1"/>
    <col min="3336" max="3336" width="20.140625" style="704" bestFit="1" customWidth="1"/>
    <col min="3337" max="3584" width="10.8515625" style="704" customWidth="1"/>
    <col min="3585" max="3585" width="45.140625" style="704" customWidth="1"/>
    <col min="3586" max="3586" width="29.8515625" style="704" customWidth="1"/>
    <col min="3587" max="3588" width="28.140625" style="704" customWidth="1"/>
    <col min="3589" max="3589" width="27.7109375" style="704" customWidth="1"/>
    <col min="3590" max="3590" width="11.421875" style="704" customWidth="1"/>
    <col min="3591" max="3591" width="8.8515625" style="704" customWidth="1"/>
    <col min="3592" max="3592" width="20.140625" style="704" bestFit="1" customWidth="1"/>
    <col min="3593" max="3840" width="10.8515625" style="704" customWidth="1"/>
    <col min="3841" max="3841" width="45.140625" style="704" customWidth="1"/>
    <col min="3842" max="3842" width="29.8515625" style="704" customWidth="1"/>
    <col min="3843" max="3844" width="28.140625" style="704" customWidth="1"/>
    <col min="3845" max="3845" width="27.7109375" style="704" customWidth="1"/>
    <col min="3846" max="3846" width="11.421875" style="704" customWidth="1"/>
    <col min="3847" max="3847" width="8.8515625" style="704" customWidth="1"/>
    <col min="3848" max="3848" width="20.140625" style="704" bestFit="1" customWidth="1"/>
    <col min="3849" max="4096" width="10.8515625" style="704" customWidth="1"/>
    <col min="4097" max="4097" width="45.140625" style="704" customWidth="1"/>
    <col min="4098" max="4098" width="29.8515625" style="704" customWidth="1"/>
    <col min="4099" max="4100" width="28.140625" style="704" customWidth="1"/>
    <col min="4101" max="4101" width="27.7109375" style="704" customWidth="1"/>
    <col min="4102" max="4102" width="11.421875" style="704" customWidth="1"/>
    <col min="4103" max="4103" width="8.8515625" style="704" customWidth="1"/>
    <col min="4104" max="4104" width="20.140625" style="704" bestFit="1" customWidth="1"/>
    <col min="4105" max="4352" width="10.8515625" style="704" customWidth="1"/>
    <col min="4353" max="4353" width="45.140625" style="704" customWidth="1"/>
    <col min="4354" max="4354" width="29.8515625" style="704" customWidth="1"/>
    <col min="4355" max="4356" width="28.140625" style="704" customWidth="1"/>
    <col min="4357" max="4357" width="27.7109375" style="704" customWidth="1"/>
    <col min="4358" max="4358" width="11.421875" style="704" customWidth="1"/>
    <col min="4359" max="4359" width="8.8515625" style="704" customWidth="1"/>
    <col min="4360" max="4360" width="20.140625" style="704" bestFit="1" customWidth="1"/>
    <col min="4361" max="4608" width="10.8515625" style="704" customWidth="1"/>
    <col min="4609" max="4609" width="45.140625" style="704" customWidth="1"/>
    <col min="4610" max="4610" width="29.8515625" style="704" customWidth="1"/>
    <col min="4611" max="4612" width="28.140625" style="704" customWidth="1"/>
    <col min="4613" max="4613" width="27.7109375" style="704" customWidth="1"/>
    <col min="4614" max="4614" width="11.421875" style="704" customWidth="1"/>
    <col min="4615" max="4615" width="8.8515625" style="704" customWidth="1"/>
    <col min="4616" max="4616" width="20.140625" style="704" bestFit="1" customWidth="1"/>
    <col min="4617" max="4864" width="10.8515625" style="704" customWidth="1"/>
    <col min="4865" max="4865" width="45.140625" style="704" customWidth="1"/>
    <col min="4866" max="4866" width="29.8515625" style="704" customWidth="1"/>
    <col min="4867" max="4868" width="28.140625" style="704" customWidth="1"/>
    <col min="4869" max="4869" width="27.7109375" style="704" customWidth="1"/>
    <col min="4870" max="4870" width="11.421875" style="704" customWidth="1"/>
    <col min="4871" max="4871" width="8.8515625" style="704" customWidth="1"/>
    <col min="4872" max="4872" width="20.140625" style="704" bestFit="1" customWidth="1"/>
    <col min="4873" max="5120" width="10.8515625" style="704" customWidth="1"/>
    <col min="5121" max="5121" width="45.140625" style="704" customWidth="1"/>
    <col min="5122" max="5122" width="29.8515625" style="704" customWidth="1"/>
    <col min="5123" max="5124" width="28.140625" style="704" customWidth="1"/>
    <col min="5125" max="5125" width="27.7109375" style="704" customWidth="1"/>
    <col min="5126" max="5126" width="11.421875" style="704" customWidth="1"/>
    <col min="5127" max="5127" width="8.8515625" style="704" customWidth="1"/>
    <col min="5128" max="5128" width="20.140625" style="704" bestFit="1" customWidth="1"/>
    <col min="5129" max="5376" width="10.8515625" style="704" customWidth="1"/>
    <col min="5377" max="5377" width="45.140625" style="704" customWidth="1"/>
    <col min="5378" max="5378" width="29.8515625" style="704" customWidth="1"/>
    <col min="5379" max="5380" width="28.140625" style="704" customWidth="1"/>
    <col min="5381" max="5381" width="27.7109375" style="704" customWidth="1"/>
    <col min="5382" max="5382" width="11.421875" style="704" customWidth="1"/>
    <col min="5383" max="5383" width="8.8515625" style="704" customWidth="1"/>
    <col min="5384" max="5384" width="20.140625" style="704" bestFit="1" customWidth="1"/>
    <col min="5385" max="5632" width="10.8515625" style="704" customWidth="1"/>
    <col min="5633" max="5633" width="45.140625" style="704" customWidth="1"/>
    <col min="5634" max="5634" width="29.8515625" style="704" customWidth="1"/>
    <col min="5635" max="5636" width="28.140625" style="704" customWidth="1"/>
    <col min="5637" max="5637" width="27.7109375" style="704" customWidth="1"/>
    <col min="5638" max="5638" width="11.421875" style="704" customWidth="1"/>
    <col min="5639" max="5639" width="8.8515625" style="704" customWidth="1"/>
    <col min="5640" max="5640" width="20.140625" style="704" bestFit="1" customWidth="1"/>
    <col min="5641" max="5888" width="10.8515625" style="704" customWidth="1"/>
    <col min="5889" max="5889" width="45.140625" style="704" customWidth="1"/>
    <col min="5890" max="5890" width="29.8515625" style="704" customWidth="1"/>
    <col min="5891" max="5892" width="28.140625" style="704" customWidth="1"/>
    <col min="5893" max="5893" width="27.7109375" style="704" customWidth="1"/>
    <col min="5894" max="5894" width="11.421875" style="704" customWidth="1"/>
    <col min="5895" max="5895" width="8.8515625" style="704" customWidth="1"/>
    <col min="5896" max="5896" width="20.140625" style="704" bestFit="1" customWidth="1"/>
    <col min="5897" max="6144" width="10.8515625" style="704" customWidth="1"/>
    <col min="6145" max="6145" width="45.140625" style="704" customWidth="1"/>
    <col min="6146" max="6146" width="29.8515625" style="704" customWidth="1"/>
    <col min="6147" max="6148" width="28.140625" style="704" customWidth="1"/>
    <col min="6149" max="6149" width="27.7109375" style="704" customWidth="1"/>
    <col min="6150" max="6150" width="11.421875" style="704" customWidth="1"/>
    <col min="6151" max="6151" width="8.8515625" style="704" customWidth="1"/>
    <col min="6152" max="6152" width="20.140625" style="704" bestFit="1" customWidth="1"/>
    <col min="6153" max="6400" width="10.8515625" style="704" customWidth="1"/>
    <col min="6401" max="6401" width="45.140625" style="704" customWidth="1"/>
    <col min="6402" max="6402" width="29.8515625" style="704" customWidth="1"/>
    <col min="6403" max="6404" width="28.140625" style="704" customWidth="1"/>
    <col min="6405" max="6405" width="27.7109375" style="704" customWidth="1"/>
    <col min="6406" max="6406" width="11.421875" style="704" customWidth="1"/>
    <col min="6407" max="6407" width="8.8515625" style="704" customWidth="1"/>
    <col min="6408" max="6408" width="20.140625" style="704" bestFit="1" customWidth="1"/>
    <col min="6409" max="6656" width="10.8515625" style="704" customWidth="1"/>
    <col min="6657" max="6657" width="45.140625" style="704" customWidth="1"/>
    <col min="6658" max="6658" width="29.8515625" style="704" customWidth="1"/>
    <col min="6659" max="6660" width="28.140625" style="704" customWidth="1"/>
    <col min="6661" max="6661" width="27.7109375" style="704" customWidth="1"/>
    <col min="6662" max="6662" width="11.421875" style="704" customWidth="1"/>
    <col min="6663" max="6663" width="8.8515625" style="704" customWidth="1"/>
    <col min="6664" max="6664" width="20.140625" style="704" bestFit="1" customWidth="1"/>
    <col min="6665" max="6912" width="10.8515625" style="704" customWidth="1"/>
    <col min="6913" max="6913" width="45.140625" style="704" customWidth="1"/>
    <col min="6914" max="6914" width="29.8515625" style="704" customWidth="1"/>
    <col min="6915" max="6916" width="28.140625" style="704" customWidth="1"/>
    <col min="6917" max="6917" width="27.7109375" style="704" customWidth="1"/>
    <col min="6918" max="6918" width="11.421875" style="704" customWidth="1"/>
    <col min="6919" max="6919" width="8.8515625" style="704" customWidth="1"/>
    <col min="6920" max="6920" width="20.140625" style="704" bestFit="1" customWidth="1"/>
    <col min="6921" max="7168" width="10.8515625" style="704" customWidth="1"/>
    <col min="7169" max="7169" width="45.140625" style="704" customWidth="1"/>
    <col min="7170" max="7170" width="29.8515625" style="704" customWidth="1"/>
    <col min="7171" max="7172" width="28.140625" style="704" customWidth="1"/>
    <col min="7173" max="7173" width="27.7109375" style="704" customWidth="1"/>
    <col min="7174" max="7174" width="11.421875" style="704" customWidth="1"/>
    <col min="7175" max="7175" width="8.8515625" style="704" customWidth="1"/>
    <col min="7176" max="7176" width="20.140625" style="704" bestFit="1" customWidth="1"/>
    <col min="7177" max="7424" width="10.8515625" style="704" customWidth="1"/>
    <col min="7425" max="7425" width="45.140625" style="704" customWidth="1"/>
    <col min="7426" max="7426" width="29.8515625" style="704" customWidth="1"/>
    <col min="7427" max="7428" width="28.140625" style="704" customWidth="1"/>
    <col min="7429" max="7429" width="27.7109375" style="704" customWidth="1"/>
    <col min="7430" max="7430" width="11.421875" style="704" customWidth="1"/>
    <col min="7431" max="7431" width="8.8515625" style="704" customWidth="1"/>
    <col min="7432" max="7432" width="20.140625" style="704" bestFit="1" customWidth="1"/>
    <col min="7433" max="7680" width="10.8515625" style="704" customWidth="1"/>
    <col min="7681" max="7681" width="45.140625" style="704" customWidth="1"/>
    <col min="7682" max="7682" width="29.8515625" style="704" customWidth="1"/>
    <col min="7683" max="7684" width="28.140625" style="704" customWidth="1"/>
    <col min="7685" max="7685" width="27.7109375" style="704" customWidth="1"/>
    <col min="7686" max="7686" width="11.421875" style="704" customWidth="1"/>
    <col min="7687" max="7687" width="8.8515625" style="704" customWidth="1"/>
    <col min="7688" max="7688" width="20.140625" style="704" bestFit="1" customWidth="1"/>
    <col min="7689" max="7936" width="10.8515625" style="704" customWidth="1"/>
    <col min="7937" max="7937" width="45.140625" style="704" customWidth="1"/>
    <col min="7938" max="7938" width="29.8515625" style="704" customWidth="1"/>
    <col min="7939" max="7940" width="28.140625" style="704" customWidth="1"/>
    <col min="7941" max="7941" width="27.7109375" style="704" customWidth="1"/>
    <col min="7942" max="7942" width="11.421875" style="704" customWidth="1"/>
    <col min="7943" max="7943" width="8.8515625" style="704" customWidth="1"/>
    <col min="7944" max="7944" width="20.140625" style="704" bestFit="1" customWidth="1"/>
    <col min="7945" max="8192" width="10.8515625" style="704" customWidth="1"/>
    <col min="8193" max="8193" width="45.140625" style="704" customWidth="1"/>
    <col min="8194" max="8194" width="29.8515625" style="704" customWidth="1"/>
    <col min="8195" max="8196" width="28.140625" style="704" customWidth="1"/>
    <col min="8197" max="8197" width="27.7109375" style="704" customWidth="1"/>
    <col min="8198" max="8198" width="11.421875" style="704" customWidth="1"/>
    <col min="8199" max="8199" width="8.8515625" style="704" customWidth="1"/>
    <col min="8200" max="8200" width="20.140625" style="704" bestFit="1" customWidth="1"/>
    <col min="8201" max="8448" width="10.8515625" style="704" customWidth="1"/>
    <col min="8449" max="8449" width="45.140625" style="704" customWidth="1"/>
    <col min="8450" max="8450" width="29.8515625" style="704" customWidth="1"/>
    <col min="8451" max="8452" width="28.140625" style="704" customWidth="1"/>
    <col min="8453" max="8453" width="27.7109375" style="704" customWidth="1"/>
    <col min="8454" max="8454" width="11.421875" style="704" customWidth="1"/>
    <col min="8455" max="8455" width="8.8515625" style="704" customWidth="1"/>
    <col min="8456" max="8456" width="20.140625" style="704" bestFit="1" customWidth="1"/>
    <col min="8457" max="8704" width="10.8515625" style="704" customWidth="1"/>
    <col min="8705" max="8705" width="45.140625" style="704" customWidth="1"/>
    <col min="8706" max="8706" width="29.8515625" style="704" customWidth="1"/>
    <col min="8707" max="8708" width="28.140625" style="704" customWidth="1"/>
    <col min="8709" max="8709" width="27.7109375" style="704" customWidth="1"/>
    <col min="8710" max="8710" width="11.421875" style="704" customWidth="1"/>
    <col min="8711" max="8711" width="8.8515625" style="704" customWidth="1"/>
    <col min="8712" max="8712" width="20.140625" style="704" bestFit="1" customWidth="1"/>
    <col min="8713" max="8960" width="10.8515625" style="704" customWidth="1"/>
    <col min="8961" max="8961" width="45.140625" style="704" customWidth="1"/>
    <col min="8962" max="8962" width="29.8515625" style="704" customWidth="1"/>
    <col min="8963" max="8964" width="28.140625" style="704" customWidth="1"/>
    <col min="8965" max="8965" width="27.7109375" style="704" customWidth="1"/>
    <col min="8966" max="8966" width="11.421875" style="704" customWidth="1"/>
    <col min="8967" max="8967" width="8.8515625" style="704" customWidth="1"/>
    <col min="8968" max="8968" width="20.140625" style="704" bestFit="1" customWidth="1"/>
    <col min="8969" max="9216" width="10.8515625" style="704" customWidth="1"/>
    <col min="9217" max="9217" width="45.140625" style="704" customWidth="1"/>
    <col min="9218" max="9218" width="29.8515625" style="704" customWidth="1"/>
    <col min="9219" max="9220" width="28.140625" style="704" customWidth="1"/>
    <col min="9221" max="9221" width="27.7109375" style="704" customWidth="1"/>
    <col min="9222" max="9222" width="11.421875" style="704" customWidth="1"/>
    <col min="9223" max="9223" width="8.8515625" style="704" customWidth="1"/>
    <col min="9224" max="9224" width="20.140625" style="704" bestFit="1" customWidth="1"/>
    <col min="9225" max="9472" width="10.8515625" style="704" customWidth="1"/>
    <col min="9473" max="9473" width="45.140625" style="704" customWidth="1"/>
    <col min="9474" max="9474" width="29.8515625" style="704" customWidth="1"/>
    <col min="9475" max="9476" width="28.140625" style="704" customWidth="1"/>
    <col min="9477" max="9477" width="27.7109375" style="704" customWidth="1"/>
    <col min="9478" max="9478" width="11.421875" style="704" customWidth="1"/>
    <col min="9479" max="9479" width="8.8515625" style="704" customWidth="1"/>
    <col min="9480" max="9480" width="20.140625" style="704" bestFit="1" customWidth="1"/>
    <col min="9481" max="9728" width="10.8515625" style="704" customWidth="1"/>
    <col min="9729" max="9729" width="45.140625" style="704" customWidth="1"/>
    <col min="9730" max="9730" width="29.8515625" style="704" customWidth="1"/>
    <col min="9731" max="9732" width="28.140625" style="704" customWidth="1"/>
    <col min="9733" max="9733" width="27.7109375" style="704" customWidth="1"/>
    <col min="9734" max="9734" width="11.421875" style="704" customWidth="1"/>
    <col min="9735" max="9735" width="8.8515625" style="704" customWidth="1"/>
    <col min="9736" max="9736" width="20.140625" style="704" bestFit="1" customWidth="1"/>
    <col min="9737" max="9984" width="10.8515625" style="704" customWidth="1"/>
    <col min="9985" max="9985" width="45.140625" style="704" customWidth="1"/>
    <col min="9986" max="9986" width="29.8515625" style="704" customWidth="1"/>
    <col min="9987" max="9988" width="28.140625" style="704" customWidth="1"/>
    <col min="9989" max="9989" width="27.7109375" style="704" customWidth="1"/>
    <col min="9990" max="9990" width="11.421875" style="704" customWidth="1"/>
    <col min="9991" max="9991" width="8.8515625" style="704" customWidth="1"/>
    <col min="9992" max="9992" width="20.140625" style="704" bestFit="1" customWidth="1"/>
    <col min="9993" max="10240" width="10.8515625" style="704" customWidth="1"/>
    <col min="10241" max="10241" width="45.140625" style="704" customWidth="1"/>
    <col min="10242" max="10242" width="29.8515625" style="704" customWidth="1"/>
    <col min="10243" max="10244" width="28.140625" style="704" customWidth="1"/>
    <col min="10245" max="10245" width="27.7109375" style="704" customWidth="1"/>
    <col min="10246" max="10246" width="11.421875" style="704" customWidth="1"/>
    <col min="10247" max="10247" width="8.8515625" style="704" customWidth="1"/>
    <col min="10248" max="10248" width="20.140625" style="704" bestFit="1" customWidth="1"/>
    <col min="10249" max="10496" width="10.8515625" style="704" customWidth="1"/>
    <col min="10497" max="10497" width="45.140625" style="704" customWidth="1"/>
    <col min="10498" max="10498" width="29.8515625" style="704" customWidth="1"/>
    <col min="10499" max="10500" width="28.140625" style="704" customWidth="1"/>
    <col min="10501" max="10501" width="27.7109375" style="704" customWidth="1"/>
    <col min="10502" max="10502" width="11.421875" style="704" customWidth="1"/>
    <col min="10503" max="10503" width="8.8515625" style="704" customWidth="1"/>
    <col min="10504" max="10504" width="20.140625" style="704" bestFit="1" customWidth="1"/>
    <col min="10505" max="10752" width="10.8515625" style="704" customWidth="1"/>
    <col min="10753" max="10753" width="45.140625" style="704" customWidth="1"/>
    <col min="10754" max="10754" width="29.8515625" style="704" customWidth="1"/>
    <col min="10755" max="10756" width="28.140625" style="704" customWidth="1"/>
    <col min="10757" max="10757" width="27.7109375" style="704" customWidth="1"/>
    <col min="10758" max="10758" width="11.421875" style="704" customWidth="1"/>
    <col min="10759" max="10759" width="8.8515625" style="704" customWidth="1"/>
    <col min="10760" max="10760" width="20.140625" style="704" bestFit="1" customWidth="1"/>
    <col min="10761" max="11008" width="10.8515625" style="704" customWidth="1"/>
    <col min="11009" max="11009" width="45.140625" style="704" customWidth="1"/>
    <col min="11010" max="11010" width="29.8515625" style="704" customWidth="1"/>
    <col min="11011" max="11012" width="28.140625" style="704" customWidth="1"/>
    <col min="11013" max="11013" width="27.7109375" style="704" customWidth="1"/>
    <col min="11014" max="11014" width="11.421875" style="704" customWidth="1"/>
    <col min="11015" max="11015" width="8.8515625" style="704" customWidth="1"/>
    <col min="11016" max="11016" width="20.140625" style="704" bestFit="1" customWidth="1"/>
    <col min="11017" max="11264" width="10.8515625" style="704" customWidth="1"/>
    <col min="11265" max="11265" width="45.140625" style="704" customWidth="1"/>
    <col min="11266" max="11266" width="29.8515625" style="704" customWidth="1"/>
    <col min="11267" max="11268" width="28.140625" style="704" customWidth="1"/>
    <col min="11269" max="11269" width="27.7109375" style="704" customWidth="1"/>
    <col min="11270" max="11270" width="11.421875" style="704" customWidth="1"/>
    <col min="11271" max="11271" width="8.8515625" style="704" customWidth="1"/>
    <col min="11272" max="11272" width="20.140625" style="704" bestFit="1" customWidth="1"/>
    <col min="11273" max="11520" width="10.8515625" style="704" customWidth="1"/>
    <col min="11521" max="11521" width="45.140625" style="704" customWidth="1"/>
    <col min="11522" max="11522" width="29.8515625" style="704" customWidth="1"/>
    <col min="11523" max="11524" width="28.140625" style="704" customWidth="1"/>
    <col min="11525" max="11525" width="27.7109375" style="704" customWidth="1"/>
    <col min="11526" max="11526" width="11.421875" style="704" customWidth="1"/>
    <col min="11527" max="11527" width="8.8515625" style="704" customWidth="1"/>
    <col min="11528" max="11528" width="20.140625" style="704" bestFit="1" customWidth="1"/>
    <col min="11529" max="11776" width="10.8515625" style="704" customWidth="1"/>
    <col min="11777" max="11777" width="45.140625" style="704" customWidth="1"/>
    <col min="11778" max="11778" width="29.8515625" style="704" customWidth="1"/>
    <col min="11779" max="11780" width="28.140625" style="704" customWidth="1"/>
    <col min="11781" max="11781" width="27.7109375" style="704" customWidth="1"/>
    <col min="11782" max="11782" width="11.421875" style="704" customWidth="1"/>
    <col min="11783" max="11783" width="8.8515625" style="704" customWidth="1"/>
    <col min="11784" max="11784" width="20.140625" style="704" bestFit="1" customWidth="1"/>
    <col min="11785" max="12032" width="10.8515625" style="704" customWidth="1"/>
    <col min="12033" max="12033" width="45.140625" style="704" customWidth="1"/>
    <col min="12034" max="12034" width="29.8515625" style="704" customWidth="1"/>
    <col min="12035" max="12036" width="28.140625" style="704" customWidth="1"/>
    <col min="12037" max="12037" width="27.7109375" style="704" customWidth="1"/>
    <col min="12038" max="12038" width="11.421875" style="704" customWidth="1"/>
    <col min="12039" max="12039" width="8.8515625" style="704" customWidth="1"/>
    <col min="12040" max="12040" width="20.140625" style="704" bestFit="1" customWidth="1"/>
    <col min="12041" max="12288" width="10.8515625" style="704" customWidth="1"/>
    <col min="12289" max="12289" width="45.140625" style="704" customWidth="1"/>
    <col min="12290" max="12290" width="29.8515625" style="704" customWidth="1"/>
    <col min="12291" max="12292" width="28.140625" style="704" customWidth="1"/>
    <col min="12293" max="12293" width="27.7109375" style="704" customWidth="1"/>
    <col min="12294" max="12294" width="11.421875" style="704" customWidth="1"/>
    <col min="12295" max="12295" width="8.8515625" style="704" customWidth="1"/>
    <col min="12296" max="12296" width="20.140625" style="704" bestFit="1" customWidth="1"/>
    <col min="12297" max="12544" width="10.8515625" style="704" customWidth="1"/>
    <col min="12545" max="12545" width="45.140625" style="704" customWidth="1"/>
    <col min="12546" max="12546" width="29.8515625" style="704" customWidth="1"/>
    <col min="12547" max="12548" width="28.140625" style="704" customWidth="1"/>
    <col min="12549" max="12549" width="27.7109375" style="704" customWidth="1"/>
    <col min="12550" max="12550" width="11.421875" style="704" customWidth="1"/>
    <col min="12551" max="12551" width="8.8515625" style="704" customWidth="1"/>
    <col min="12552" max="12552" width="20.140625" style="704" bestFit="1" customWidth="1"/>
    <col min="12553" max="12800" width="10.8515625" style="704" customWidth="1"/>
    <col min="12801" max="12801" width="45.140625" style="704" customWidth="1"/>
    <col min="12802" max="12802" width="29.8515625" style="704" customWidth="1"/>
    <col min="12803" max="12804" width="28.140625" style="704" customWidth="1"/>
    <col min="12805" max="12805" width="27.7109375" style="704" customWidth="1"/>
    <col min="12806" max="12806" width="11.421875" style="704" customWidth="1"/>
    <col min="12807" max="12807" width="8.8515625" style="704" customWidth="1"/>
    <col min="12808" max="12808" width="20.140625" style="704" bestFit="1" customWidth="1"/>
    <col min="12809" max="13056" width="10.8515625" style="704" customWidth="1"/>
    <col min="13057" max="13057" width="45.140625" style="704" customWidth="1"/>
    <col min="13058" max="13058" width="29.8515625" style="704" customWidth="1"/>
    <col min="13059" max="13060" width="28.140625" style="704" customWidth="1"/>
    <col min="13061" max="13061" width="27.7109375" style="704" customWidth="1"/>
    <col min="13062" max="13062" width="11.421875" style="704" customWidth="1"/>
    <col min="13063" max="13063" width="8.8515625" style="704" customWidth="1"/>
    <col min="13064" max="13064" width="20.140625" style="704" bestFit="1" customWidth="1"/>
    <col min="13065" max="13312" width="10.8515625" style="704" customWidth="1"/>
    <col min="13313" max="13313" width="45.140625" style="704" customWidth="1"/>
    <col min="13314" max="13314" width="29.8515625" style="704" customWidth="1"/>
    <col min="13315" max="13316" width="28.140625" style="704" customWidth="1"/>
    <col min="13317" max="13317" width="27.7109375" style="704" customWidth="1"/>
    <col min="13318" max="13318" width="11.421875" style="704" customWidth="1"/>
    <col min="13319" max="13319" width="8.8515625" style="704" customWidth="1"/>
    <col min="13320" max="13320" width="20.140625" style="704" bestFit="1" customWidth="1"/>
    <col min="13321" max="13568" width="10.8515625" style="704" customWidth="1"/>
    <col min="13569" max="13569" width="45.140625" style="704" customWidth="1"/>
    <col min="13570" max="13570" width="29.8515625" style="704" customWidth="1"/>
    <col min="13571" max="13572" width="28.140625" style="704" customWidth="1"/>
    <col min="13573" max="13573" width="27.7109375" style="704" customWidth="1"/>
    <col min="13574" max="13574" width="11.421875" style="704" customWidth="1"/>
    <col min="13575" max="13575" width="8.8515625" style="704" customWidth="1"/>
    <col min="13576" max="13576" width="20.140625" style="704" bestFit="1" customWidth="1"/>
    <col min="13577" max="13824" width="10.8515625" style="704" customWidth="1"/>
    <col min="13825" max="13825" width="45.140625" style="704" customWidth="1"/>
    <col min="13826" max="13826" width="29.8515625" style="704" customWidth="1"/>
    <col min="13827" max="13828" width="28.140625" style="704" customWidth="1"/>
    <col min="13829" max="13829" width="27.7109375" style="704" customWidth="1"/>
    <col min="13830" max="13830" width="11.421875" style="704" customWidth="1"/>
    <col min="13831" max="13831" width="8.8515625" style="704" customWidth="1"/>
    <col min="13832" max="13832" width="20.140625" style="704" bestFit="1" customWidth="1"/>
    <col min="13833" max="14080" width="10.8515625" style="704" customWidth="1"/>
    <col min="14081" max="14081" width="45.140625" style="704" customWidth="1"/>
    <col min="14082" max="14082" width="29.8515625" style="704" customWidth="1"/>
    <col min="14083" max="14084" width="28.140625" style="704" customWidth="1"/>
    <col min="14085" max="14085" width="27.7109375" style="704" customWidth="1"/>
    <col min="14086" max="14086" width="11.421875" style="704" customWidth="1"/>
    <col min="14087" max="14087" width="8.8515625" style="704" customWidth="1"/>
    <col min="14088" max="14088" width="20.140625" style="704" bestFit="1" customWidth="1"/>
    <col min="14089" max="14336" width="10.8515625" style="704" customWidth="1"/>
    <col min="14337" max="14337" width="45.140625" style="704" customWidth="1"/>
    <col min="14338" max="14338" width="29.8515625" style="704" customWidth="1"/>
    <col min="14339" max="14340" width="28.140625" style="704" customWidth="1"/>
    <col min="14341" max="14341" width="27.7109375" style="704" customWidth="1"/>
    <col min="14342" max="14342" width="11.421875" style="704" customWidth="1"/>
    <col min="14343" max="14343" width="8.8515625" style="704" customWidth="1"/>
    <col min="14344" max="14344" width="20.140625" style="704" bestFit="1" customWidth="1"/>
    <col min="14345" max="14592" width="10.8515625" style="704" customWidth="1"/>
    <col min="14593" max="14593" width="45.140625" style="704" customWidth="1"/>
    <col min="14594" max="14594" width="29.8515625" style="704" customWidth="1"/>
    <col min="14595" max="14596" width="28.140625" style="704" customWidth="1"/>
    <col min="14597" max="14597" width="27.7109375" style="704" customWidth="1"/>
    <col min="14598" max="14598" width="11.421875" style="704" customWidth="1"/>
    <col min="14599" max="14599" width="8.8515625" style="704" customWidth="1"/>
    <col min="14600" max="14600" width="20.140625" style="704" bestFit="1" customWidth="1"/>
    <col min="14601" max="14848" width="10.8515625" style="704" customWidth="1"/>
    <col min="14849" max="14849" width="45.140625" style="704" customWidth="1"/>
    <col min="14850" max="14850" width="29.8515625" style="704" customWidth="1"/>
    <col min="14851" max="14852" width="28.140625" style="704" customWidth="1"/>
    <col min="14853" max="14853" width="27.7109375" style="704" customWidth="1"/>
    <col min="14854" max="14854" width="11.421875" style="704" customWidth="1"/>
    <col min="14855" max="14855" width="8.8515625" style="704" customWidth="1"/>
    <col min="14856" max="14856" width="20.140625" style="704" bestFit="1" customWidth="1"/>
    <col min="14857" max="15104" width="10.8515625" style="704" customWidth="1"/>
    <col min="15105" max="15105" width="45.140625" style="704" customWidth="1"/>
    <col min="15106" max="15106" width="29.8515625" style="704" customWidth="1"/>
    <col min="15107" max="15108" width="28.140625" style="704" customWidth="1"/>
    <col min="15109" max="15109" width="27.7109375" style="704" customWidth="1"/>
    <col min="15110" max="15110" width="11.421875" style="704" customWidth="1"/>
    <col min="15111" max="15111" width="8.8515625" style="704" customWidth="1"/>
    <col min="15112" max="15112" width="20.140625" style="704" bestFit="1" customWidth="1"/>
    <col min="15113" max="15360" width="10.8515625" style="704" customWidth="1"/>
    <col min="15361" max="15361" width="45.140625" style="704" customWidth="1"/>
    <col min="15362" max="15362" width="29.8515625" style="704" customWidth="1"/>
    <col min="15363" max="15364" width="28.140625" style="704" customWidth="1"/>
    <col min="15365" max="15365" width="27.7109375" style="704" customWidth="1"/>
    <col min="15366" max="15366" width="11.421875" style="704" customWidth="1"/>
    <col min="15367" max="15367" width="8.8515625" style="704" customWidth="1"/>
    <col min="15368" max="15368" width="20.140625" style="704" bestFit="1" customWidth="1"/>
    <col min="15369" max="15616" width="10.8515625" style="704" customWidth="1"/>
    <col min="15617" max="15617" width="45.140625" style="704" customWidth="1"/>
    <col min="15618" max="15618" width="29.8515625" style="704" customWidth="1"/>
    <col min="15619" max="15620" width="28.140625" style="704" customWidth="1"/>
    <col min="15621" max="15621" width="27.7109375" style="704" customWidth="1"/>
    <col min="15622" max="15622" width="11.421875" style="704" customWidth="1"/>
    <col min="15623" max="15623" width="8.8515625" style="704" customWidth="1"/>
    <col min="15624" max="15624" width="20.140625" style="704" bestFit="1" customWidth="1"/>
    <col min="15625" max="15872" width="10.8515625" style="704" customWidth="1"/>
    <col min="15873" max="15873" width="45.140625" style="704" customWidth="1"/>
    <col min="15874" max="15874" width="29.8515625" style="704" customWidth="1"/>
    <col min="15875" max="15876" width="28.140625" style="704" customWidth="1"/>
    <col min="15877" max="15877" width="27.7109375" style="704" customWidth="1"/>
    <col min="15878" max="15878" width="11.421875" style="704" customWidth="1"/>
    <col min="15879" max="15879" width="8.8515625" style="704" customWidth="1"/>
    <col min="15880" max="15880" width="20.140625" style="704" bestFit="1" customWidth="1"/>
    <col min="15881" max="16128" width="10.8515625" style="704" customWidth="1"/>
    <col min="16129" max="16129" width="45.140625" style="704" customWidth="1"/>
    <col min="16130" max="16130" width="29.8515625" style="704" customWidth="1"/>
    <col min="16131" max="16132" width="28.140625" style="704" customWidth="1"/>
    <col min="16133" max="16133" width="27.7109375" style="704" customWidth="1"/>
    <col min="16134" max="16134" width="11.421875" style="704" customWidth="1"/>
    <col min="16135" max="16135" width="8.8515625" style="704" customWidth="1"/>
    <col min="16136" max="16136" width="20.140625" style="704" bestFit="1" customWidth="1"/>
    <col min="16137" max="16384" width="10.8515625" style="704" customWidth="1"/>
  </cols>
  <sheetData>
    <row r="1" ht="15">
      <c r="A1" s="1207" t="s">
        <v>1053</v>
      </c>
    </row>
    <row r="2" spans="1:6" s="1147" customFormat="1" ht="33.75" customHeight="1">
      <c r="A2" s="1428" t="s">
        <v>1038</v>
      </c>
      <c r="B2" s="1428"/>
      <c r="C2" s="1428"/>
      <c r="D2" s="1428"/>
      <c r="E2" s="1428"/>
      <c r="F2" s="1146"/>
    </row>
    <row r="3" spans="1:6" s="1149" customFormat="1" ht="24" customHeight="1">
      <c r="A3" s="874">
        <v>44439</v>
      </c>
      <c r="B3" s="874"/>
      <c r="C3" s="874"/>
      <c r="D3" s="874"/>
      <c r="E3" s="874"/>
      <c r="F3" s="1148"/>
    </row>
    <row r="4" spans="1:6" s="1149" customFormat="1" ht="21" customHeight="1">
      <c r="A4" s="1423" t="s">
        <v>70</v>
      </c>
      <c r="B4" s="1423"/>
      <c r="C4" s="1423"/>
      <c r="D4" s="1423"/>
      <c r="E4" s="1423"/>
      <c r="F4" s="1148"/>
    </row>
    <row r="5" spans="1:6" s="1151" customFormat="1" ht="6" customHeight="1" thickBot="1">
      <c r="A5" s="1424"/>
      <c r="B5" s="1424"/>
      <c r="C5" s="1424"/>
      <c r="D5" s="1424"/>
      <c r="E5" s="1424"/>
      <c r="F5" s="1150"/>
    </row>
    <row r="6" spans="1:6" s="1151" customFormat="1" ht="20.1" customHeight="1">
      <c r="A6" s="1425" t="s">
        <v>1</v>
      </c>
      <c r="B6" s="1429" t="s">
        <v>1039</v>
      </c>
      <c r="C6" s="1429" t="s">
        <v>1040</v>
      </c>
      <c r="D6" s="1429" t="s">
        <v>1041</v>
      </c>
      <c r="E6" s="1429" t="s">
        <v>1042</v>
      </c>
      <c r="F6" s="1150"/>
    </row>
    <row r="7" spans="1:6" s="1151" customFormat="1" ht="80.1" customHeight="1">
      <c r="A7" s="1426"/>
      <c r="B7" s="1430"/>
      <c r="C7" s="1430"/>
      <c r="D7" s="1430"/>
      <c r="E7" s="1430"/>
      <c r="F7" s="1150"/>
    </row>
    <row r="8" spans="1:8" s="1159" customFormat="1" ht="21.95" customHeight="1">
      <c r="A8" s="720" t="s">
        <v>28</v>
      </c>
      <c r="B8" s="1155">
        <v>-775.2147</v>
      </c>
      <c r="C8" s="1155" t="s">
        <v>39</v>
      </c>
      <c r="D8" s="1155" t="s">
        <v>39</v>
      </c>
      <c r="E8" s="1156">
        <v>-775.2147</v>
      </c>
      <c r="F8" s="1157"/>
      <c r="H8" s="1158"/>
    </row>
    <row r="9" spans="1:8" s="1159" customFormat="1" ht="21.95" customHeight="1">
      <c r="A9" s="682" t="s">
        <v>29</v>
      </c>
      <c r="B9" s="1155">
        <v>3389.75909</v>
      </c>
      <c r="C9" s="1155" t="s">
        <v>39</v>
      </c>
      <c r="D9" s="1155" t="s">
        <v>39</v>
      </c>
      <c r="E9" s="1156">
        <v>3389.75909</v>
      </c>
      <c r="F9" s="1157"/>
      <c r="H9" s="1158"/>
    </row>
    <row r="10" spans="1:8" s="1159" customFormat="1" ht="21.95" customHeight="1">
      <c r="A10" s="682" t="s">
        <v>30</v>
      </c>
      <c r="B10" s="1155">
        <v>32.06166</v>
      </c>
      <c r="C10" s="1155" t="s">
        <v>39</v>
      </c>
      <c r="D10" s="1155" t="s">
        <v>39</v>
      </c>
      <c r="E10" s="1156">
        <v>32.06166</v>
      </c>
      <c r="F10" s="1157"/>
      <c r="H10" s="1158"/>
    </row>
    <row r="11" spans="1:8" s="1159" customFormat="1" ht="21.95" customHeight="1">
      <c r="A11" s="682" t="s">
        <v>31</v>
      </c>
      <c r="B11" s="1155">
        <v>1963.5763700000002</v>
      </c>
      <c r="C11" s="1155" t="s">
        <v>39</v>
      </c>
      <c r="D11" s="1155" t="s">
        <v>39</v>
      </c>
      <c r="E11" s="1156">
        <v>1963.5763700000002</v>
      </c>
      <c r="F11" s="1157"/>
      <c r="H11" s="1158"/>
    </row>
    <row r="12" spans="1:8" s="1159" customFormat="1" ht="21.95" customHeight="1">
      <c r="A12" s="682" t="s">
        <v>32</v>
      </c>
      <c r="B12" s="1155">
        <v>1152.2158100000001</v>
      </c>
      <c r="C12" s="1155" t="s">
        <v>39</v>
      </c>
      <c r="D12" s="1155" t="s">
        <v>39</v>
      </c>
      <c r="E12" s="1156">
        <v>1152.2158100000001</v>
      </c>
      <c r="F12" s="1157"/>
      <c r="H12" s="1158"/>
    </row>
    <row r="13" spans="1:8" s="1159" customFormat="1" ht="21.95" customHeight="1">
      <c r="A13" s="682" t="s">
        <v>33</v>
      </c>
      <c r="B13" s="1155">
        <v>5720.10925</v>
      </c>
      <c r="C13" s="1155" t="s">
        <v>39</v>
      </c>
      <c r="D13" s="1155" t="s">
        <v>39</v>
      </c>
      <c r="E13" s="1156">
        <v>5720.10925</v>
      </c>
      <c r="F13" s="1157"/>
      <c r="H13" s="1158"/>
    </row>
    <row r="14" spans="1:8" s="1159" customFormat="1" ht="21.95" customHeight="1">
      <c r="A14" s="682" t="s">
        <v>34</v>
      </c>
      <c r="B14" s="1155">
        <v>1061.3478</v>
      </c>
      <c r="C14" s="1155" t="s">
        <v>39</v>
      </c>
      <c r="D14" s="1155" t="s">
        <v>39</v>
      </c>
      <c r="E14" s="1156">
        <v>1061.3478</v>
      </c>
      <c r="F14" s="1157"/>
      <c r="H14" s="1158"/>
    </row>
    <row r="15" spans="1:8" s="1159" customFormat="1" ht="21.95" customHeight="1">
      <c r="A15" s="720" t="s">
        <v>35</v>
      </c>
      <c r="B15" s="1155">
        <v>15564.599779999999</v>
      </c>
      <c r="C15" s="1155" t="s">
        <v>39</v>
      </c>
      <c r="D15" s="1155" t="s">
        <v>39</v>
      </c>
      <c r="E15" s="1156">
        <v>15564.599779999999</v>
      </c>
      <c r="F15" s="1157"/>
      <c r="H15" s="1158"/>
    </row>
    <row r="16" spans="1:8" s="1159" customFormat="1" ht="21.95" customHeight="1">
      <c r="A16" s="720" t="s">
        <v>36</v>
      </c>
      <c r="B16" s="1155">
        <v>517.72914</v>
      </c>
      <c r="C16" s="1155" t="s">
        <v>39</v>
      </c>
      <c r="D16" s="1155" t="s">
        <v>39</v>
      </c>
      <c r="E16" s="1156">
        <v>517.72914</v>
      </c>
      <c r="F16" s="1157"/>
      <c r="H16" s="1158"/>
    </row>
    <row r="17" spans="1:8" s="1159" customFormat="1" ht="21.95" customHeight="1">
      <c r="A17" s="720" t="s">
        <v>37</v>
      </c>
      <c r="B17" s="1155">
        <v>351.02779</v>
      </c>
      <c r="C17" s="1155" t="s">
        <v>39</v>
      </c>
      <c r="D17" s="1155" t="s">
        <v>39</v>
      </c>
      <c r="E17" s="1156">
        <v>351.02779</v>
      </c>
      <c r="F17" s="1157"/>
      <c r="H17" s="1158"/>
    </row>
    <row r="18" spans="1:7" s="1162" customFormat="1" ht="21.95" customHeight="1">
      <c r="A18" s="1160" t="s">
        <v>38</v>
      </c>
      <c r="B18" s="1156">
        <v>28977.211989999996</v>
      </c>
      <c r="C18" s="1156" t="s">
        <v>39</v>
      </c>
      <c r="D18" s="1156" t="s">
        <v>39</v>
      </c>
      <c r="E18" s="1156">
        <v>28977.211989999996</v>
      </c>
      <c r="F18" s="1157"/>
      <c r="G18" s="1172"/>
    </row>
    <row r="19" spans="1:6" s="1166" customFormat="1" ht="7.5" customHeight="1" thickBot="1">
      <c r="A19" s="1163"/>
      <c r="B19" s="1164"/>
      <c r="C19" s="1164"/>
      <c r="D19" s="1164"/>
      <c r="E19" s="1164"/>
      <c r="F19" s="1173"/>
    </row>
    <row r="20" spans="1:6" s="1176" customFormat="1" ht="15.75" customHeight="1">
      <c r="A20" s="686" t="s">
        <v>1043</v>
      </c>
      <c r="B20" s="1174"/>
      <c r="C20" s="1174"/>
      <c r="D20" s="1174"/>
      <c r="E20" s="1174"/>
      <c r="F20" s="1175"/>
    </row>
    <row r="21" spans="1:6" s="1168" customFormat="1" ht="12" customHeight="1">
      <c r="A21" s="1177" t="s">
        <v>1044</v>
      </c>
      <c r="B21" s="1174"/>
      <c r="C21" s="1174"/>
      <c r="D21" s="1174"/>
      <c r="E21" s="1174"/>
      <c r="F21" s="1167"/>
    </row>
    <row r="22" spans="1:6" s="1168" customFormat="1" ht="12" customHeight="1">
      <c r="A22" s="433"/>
      <c r="B22" s="1174"/>
      <c r="C22" s="1174"/>
      <c r="D22" s="1174"/>
      <c r="E22" s="1174"/>
      <c r="F22" s="1167"/>
    </row>
    <row r="23" s="1166" customFormat="1" ht="15">
      <c r="F23" s="1171"/>
    </row>
    <row r="24" s="1166" customFormat="1" ht="15">
      <c r="F24" s="1171"/>
    </row>
    <row r="25" s="1166" customFormat="1" ht="15">
      <c r="F25" s="1171"/>
    </row>
    <row r="26" s="1166" customFormat="1" ht="15">
      <c r="F26" s="1171"/>
    </row>
    <row r="27" s="1166" customFormat="1" ht="15">
      <c r="F27" s="1171"/>
    </row>
    <row r="28" s="1166" customFormat="1" ht="15">
      <c r="F28" s="1171"/>
    </row>
    <row r="29" s="1166" customFormat="1" ht="15">
      <c r="F29" s="1171"/>
    </row>
    <row r="30" s="1166" customFormat="1" ht="15">
      <c r="F30" s="1171"/>
    </row>
    <row r="31" s="1166" customFormat="1" ht="15">
      <c r="F31" s="1171"/>
    </row>
    <row r="32" s="1166" customFormat="1" ht="15">
      <c r="F32" s="1171"/>
    </row>
    <row r="33" s="1166" customFormat="1" ht="15">
      <c r="F33" s="1171"/>
    </row>
    <row r="34" s="1166" customFormat="1" ht="15">
      <c r="F34" s="1171"/>
    </row>
    <row r="35" s="1166" customFormat="1" ht="15">
      <c r="F35" s="1171"/>
    </row>
    <row r="36" s="1166" customFormat="1" ht="15">
      <c r="F36" s="1171"/>
    </row>
    <row r="37" s="1166" customFormat="1" ht="15">
      <c r="F37" s="1171"/>
    </row>
    <row r="38" s="1166" customFormat="1" ht="15">
      <c r="F38" s="1171"/>
    </row>
    <row r="39" s="1166" customFormat="1" ht="15">
      <c r="F39" s="1171"/>
    </row>
    <row r="40" s="1166" customFormat="1" ht="15">
      <c r="F40" s="1171"/>
    </row>
    <row r="41" s="1166" customFormat="1" ht="15">
      <c r="F41" s="1171"/>
    </row>
    <row r="42" s="1166" customFormat="1" ht="15">
      <c r="F42" s="1171"/>
    </row>
    <row r="43" s="1166" customFormat="1" ht="15">
      <c r="F43" s="1171"/>
    </row>
    <row r="44" s="1166" customFormat="1" ht="15">
      <c r="F44" s="1171"/>
    </row>
    <row r="45" s="1166" customFormat="1" ht="15">
      <c r="F45" s="1171"/>
    </row>
    <row r="46" s="1166" customFormat="1" ht="15">
      <c r="F46" s="1171"/>
    </row>
    <row r="47" s="1166" customFormat="1" ht="15">
      <c r="F47" s="1171"/>
    </row>
    <row r="48" s="1166" customFormat="1" ht="15">
      <c r="F48" s="1171"/>
    </row>
    <row r="49" s="1166" customFormat="1" ht="15">
      <c r="F49" s="1171"/>
    </row>
    <row r="50" s="1166" customFormat="1" ht="15">
      <c r="F50" s="1171"/>
    </row>
    <row r="51" s="1166" customFormat="1" ht="15">
      <c r="F51" s="1171"/>
    </row>
    <row r="52" s="1166" customFormat="1" ht="15">
      <c r="F52" s="1171"/>
    </row>
    <row r="53" s="1166" customFormat="1" ht="15">
      <c r="F53" s="1171"/>
    </row>
    <row r="54" s="1166" customFormat="1" ht="15">
      <c r="F54" s="1171"/>
    </row>
    <row r="55" s="1166" customFormat="1" ht="15">
      <c r="F55" s="1171"/>
    </row>
    <row r="56" s="1166" customFormat="1" ht="15">
      <c r="F56" s="1171"/>
    </row>
    <row r="57" s="1166" customFormat="1" ht="15">
      <c r="F57" s="1171"/>
    </row>
    <row r="58" s="1166" customFormat="1" ht="15">
      <c r="F58" s="1171"/>
    </row>
    <row r="59" s="1166" customFormat="1" ht="15">
      <c r="F59" s="1171"/>
    </row>
    <row r="60" s="1166" customFormat="1" ht="15">
      <c r="F60" s="1171"/>
    </row>
    <row r="61" s="1166" customFormat="1" ht="15">
      <c r="F61" s="1171"/>
    </row>
    <row r="62" s="1166" customFormat="1" ht="15">
      <c r="F62" s="1171"/>
    </row>
    <row r="63" s="1166" customFormat="1" ht="15">
      <c r="F63" s="1171"/>
    </row>
    <row r="64" s="1166" customFormat="1" ht="15">
      <c r="F64" s="1171"/>
    </row>
    <row r="65" s="1166" customFormat="1" ht="15">
      <c r="F65" s="1171"/>
    </row>
    <row r="66" s="1166" customFormat="1" ht="15">
      <c r="F66" s="1171"/>
    </row>
    <row r="67" s="1166" customFormat="1" ht="15">
      <c r="F67" s="1171"/>
    </row>
    <row r="68" s="1166" customFormat="1" ht="15">
      <c r="F68" s="1171"/>
    </row>
    <row r="69" s="1166" customFormat="1" ht="15">
      <c r="F69" s="1171"/>
    </row>
    <row r="70" s="1166" customFormat="1" ht="15">
      <c r="F70" s="1171"/>
    </row>
    <row r="71" s="1166" customFormat="1" ht="15">
      <c r="F71" s="1171"/>
    </row>
    <row r="72" s="1166" customFormat="1" ht="15">
      <c r="F72" s="1171"/>
    </row>
    <row r="73" s="1166" customFormat="1" ht="15">
      <c r="F73" s="1171"/>
    </row>
    <row r="74" s="1166" customFormat="1" ht="15">
      <c r="F74" s="1171"/>
    </row>
    <row r="75" s="1166" customFormat="1" ht="15">
      <c r="F75" s="1171"/>
    </row>
    <row r="76" s="1166" customFormat="1" ht="15">
      <c r="F76" s="1171"/>
    </row>
    <row r="77" s="1166" customFormat="1" ht="15">
      <c r="F77" s="1171"/>
    </row>
    <row r="78" s="1166" customFormat="1" ht="15">
      <c r="F78" s="1171"/>
    </row>
    <row r="79" s="1166" customFormat="1" ht="15">
      <c r="F79" s="1171"/>
    </row>
    <row r="80" s="1166" customFormat="1" ht="15">
      <c r="F80" s="1171"/>
    </row>
    <row r="81" s="1166" customFormat="1" ht="15">
      <c r="F81" s="1171"/>
    </row>
    <row r="82" s="1166" customFormat="1" ht="15">
      <c r="F82" s="1171"/>
    </row>
    <row r="83" s="1166" customFormat="1" ht="15">
      <c r="F83" s="1171"/>
    </row>
    <row r="84" s="1166" customFormat="1" ht="15">
      <c r="F84" s="1171"/>
    </row>
    <row r="85" s="1166" customFormat="1" ht="15">
      <c r="F85" s="1171"/>
    </row>
    <row r="86" s="1166" customFormat="1" ht="15">
      <c r="F86" s="1171"/>
    </row>
    <row r="87" s="1166" customFormat="1" ht="15">
      <c r="F87" s="1171"/>
    </row>
    <row r="88" s="1166" customFormat="1" ht="15">
      <c r="F88" s="1171"/>
    </row>
    <row r="89" s="1166" customFormat="1" ht="15">
      <c r="F89" s="1171"/>
    </row>
    <row r="90" s="1166" customFormat="1" ht="15">
      <c r="F90" s="1171"/>
    </row>
    <row r="91" s="1166" customFormat="1" ht="15">
      <c r="F91" s="1171"/>
    </row>
    <row r="92" s="1166" customFormat="1" ht="15">
      <c r="F92" s="1171"/>
    </row>
    <row r="93" s="1166" customFormat="1" ht="15">
      <c r="F93" s="1171"/>
    </row>
    <row r="94" s="1166" customFormat="1" ht="15">
      <c r="F94" s="1171"/>
    </row>
    <row r="95" s="1166" customFormat="1" ht="15">
      <c r="F95" s="1171"/>
    </row>
    <row r="96" s="1166" customFormat="1" ht="15">
      <c r="F96" s="1171"/>
    </row>
    <row r="97" s="1166" customFormat="1" ht="15">
      <c r="F97" s="1171"/>
    </row>
    <row r="98" s="1166" customFormat="1" ht="15">
      <c r="F98" s="1171"/>
    </row>
    <row r="99" s="1166" customFormat="1" ht="15">
      <c r="F99" s="1171"/>
    </row>
    <row r="100" s="1166" customFormat="1" ht="15">
      <c r="F100" s="1171"/>
    </row>
    <row r="101" s="1166" customFormat="1" ht="15">
      <c r="F101" s="1171"/>
    </row>
    <row r="102" s="1166" customFormat="1" ht="15">
      <c r="F102" s="1171"/>
    </row>
    <row r="103" s="1166" customFormat="1" ht="15">
      <c r="F103" s="1171"/>
    </row>
    <row r="104" s="1166" customFormat="1" ht="15">
      <c r="F104" s="1171"/>
    </row>
    <row r="105" s="1166" customFormat="1" ht="15">
      <c r="F105" s="1171"/>
    </row>
    <row r="106" s="1166" customFormat="1" ht="15">
      <c r="F106" s="1171"/>
    </row>
    <row r="107" s="1166" customFormat="1" ht="15">
      <c r="F107" s="1171"/>
    </row>
    <row r="108" s="1166" customFormat="1" ht="15">
      <c r="F108" s="1171"/>
    </row>
    <row r="109" s="1166" customFormat="1" ht="15">
      <c r="F109" s="1171"/>
    </row>
    <row r="110" s="1166" customFormat="1" ht="15">
      <c r="F110" s="1171"/>
    </row>
    <row r="111" s="1166" customFormat="1" ht="15">
      <c r="F111" s="1171"/>
    </row>
    <row r="112" s="1166" customFormat="1" ht="15">
      <c r="F112" s="1171"/>
    </row>
    <row r="113" s="1166" customFormat="1" ht="15">
      <c r="F113" s="1171"/>
    </row>
    <row r="114" s="1166" customFormat="1" ht="15">
      <c r="F114" s="1171"/>
    </row>
    <row r="115" s="1166" customFormat="1" ht="15">
      <c r="F115" s="1171"/>
    </row>
    <row r="116" s="1166" customFormat="1" ht="15">
      <c r="F116" s="1171"/>
    </row>
    <row r="117" s="1166" customFormat="1" ht="15">
      <c r="F117" s="1171"/>
    </row>
    <row r="118" s="1166" customFormat="1" ht="15">
      <c r="F118" s="1171"/>
    </row>
    <row r="119" s="1166" customFormat="1" ht="15">
      <c r="F119" s="1171"/>
    </row>
    <row r="120" s="1166" customFormat="1" ht="15">
      <c r="F120" s="1171"/>
    </row>
    <row r="121" s="1166" customFormat="1" ht="15">
      <c r="F121" s="1171"/>
    </row>
    <row r="122" s="1166" customFormat="1" ht="15">
      <c r="F122" s="1171"/>
    </row>
    <row r="123" s="1166" customFormat="1" ht="15">
      <c r="F123" s="1171"/>
    </row>
    <row r="124" s="1166" customFormat="1" ht="15">
      <c r="F124" s="1171"/>
    </row>
    <row r="125" s="1166" customFormat="1" ht="15">
      <c r="F125" s="1171"/>
    </row>
    <row r="126" s="1166" customFormat="1" ht="15">
      <c r="F126" s="1171"/>
    </row>
    <row r="127" s="1166" customFormat="1" ht="15">
      <c r="F127" s="1171"/>
    </row>
    <row r="128" s="1166" customFormat="1" ht="15">
      <c r="F128" s="1171"/>
    </row>
    <row r="129" s="1166" customFormat="1" ht="15">
      <c r="F129" s="1171"/>
    </row>
    <row r="130" s="1166" customFormat="1" ht="15">
      <c r="F130" s="1171"/>
    </row>
    <row r="131" s="1166" customFormat="1" ht="15">
      <c r="F131" s="1171"/>
    </row>
    <row r="132" s="1166" customFormat="1" ht="15">
      <c r="F132" s="1171"/>
    </row>
    <row r="133" s="1166" customFormat="1" ht="15">
      <c r="F133" s="1171"/>
    </row>
    <row r="134" s="1166" customFormat="1" ht="15">
      <c r="F134" s="1171"/>
    </row>
    <row r="135" s="1166" customFormat="1" ht="15">
      <c r="F135" s="1171"/>
    </row>
    <row r="136" s="1166" customFormat="1" ht="15">
      <c r="F136" s="1171"/>
    </row>
    <row r="137" s="1166" customFormat="1" ht="15">
      <c r="F137" s="1171"/>
    </row>
    <row r="138" s="1166" customFormat="1" ht="15">
      <c r="F138" s="1171"/>
    </row>
    <row r="139" s="1166" customFormat="1" ht="15">
      <c r="F139" s="1171"/>
    </row>
    <row r="140" s="1166" customFormat="1" ht="15">
      <c r="F140" s="1171"/>
    </row>
  </sheetData>
  <mergeCells count="8">
    <mergeCell ref="A2:E2"/>
    <mergeCell ref="A4:E4"/>
    <mergeCell ref="A5:E5"/>
    <mergeCell ref="A6:A7"/>
    <mergeCell ref="B6:B7"/>
    <mergeCell ref="C6:C7"/>
    <mergeCell ref="D6:D7"/>
    <mergeCell ref="E6:E7"/>
  </mergeCells>
  <hyperlinks>
    <hyperlink ref="A1" location="Índice!A1" display="Volver al Índice"/>
  </hyperlinks>
  <printOptions horizontalCentered="1" verticalCentered="1"/>
  <pageMargins left="0.7874015748031497" right="0.7874015748031497" top="0.984251968503937" bottom="0.984251968503937" header="0.5905511811023623" footer="0.5905511811023623"/>
  <pageSetup fitToHeight="0" fitToWidth="0" horizontalDpi="300" verticalDpi="300" orientation="landscape" paperSize="9" scale="7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98"/>
  <sheetViews>
    <sheetView showGridLines="0" workbookViewId="0" topLeftCell="A1">
      <selection activeCell="C92" sqref="C92"/>
    </sheetView>
  </sheetViews>
  <sheetFormatPr defaultColWidth="12.7109375" defaultRowHeight="15"/>
  <cols>
    <col min="1" max="1" width="7.28125" style="1229" bestFit="1" customWidth="1"/>
    <col min="2" max="2" width="69.421875" style="1229" bestFit="1" customWidth="1"/>
    <col min="3" max="3" width="99.7109375" style="1229" customWidth="1"/>
    <col min="4" max="16384" width="12.7109375" style="1229" customWidth="1"/>
  </cols>
  <sheetData>
    <row r="1" ht="15">
      <c r="B1" s="1230" t="s">
        <v>1109</v>
      </c>
    </row>
    <row r="2" ht="6.6" customHeight="1"/>
    <row r="3" spans="2:3" ht="12.75" customHeight="1">
      <c r="B3" s="1287" t="s">
        <v>1110</v>
      </c>
      <c r="C3" s="1288"/>
    </row>
    <row r="4" spans="2:3" ht="15">
      <c r="B4" s="1289"/>
      <c r="C4" s="1290"/>
    </row>
    <row r="5" spans="2:3" ht="15">
      <c r="B5" s="1289"/>
      <c r="C5" s="1290"/>
    </row>
    <row r="6" spans="2:3" ht="30.75" customHeight="1">
      <c r="B6" s="1291"/>
      <c r="C6" s="1292"/>
    </row>
    <row r="7" spans="2:3" ht="15">
      <c r="B7" s="1231"/>
      <c r="C7" s="1231"/>
    </row>
    <row r="8" spans="1:3" ht="15">
      <c r="A8" s="1232"/>
      <c r="B8" s="1232"/>
      <c r="C8" s="1232"/>
    </row>
    <row r="9" spans="1:3" ht="15">
      <c r="A9" s="1233"/>
      <c r="B9" s="1233" t="s">
        <v>1111</v>
      </c>
      <c r="C9" s="1233"/>
    </row>
    <row r="10" spans="1:3" ht="13.5" thickBot="1">
      <c r="A10" s="1234"/>
      <c r="B10" s="1234"/>
      <c r="C10" s="1234"/>
    </row>
    <row r="11" spans="2:3" ht="24" customHeight="1">
      <c r="B11" s="6" t="s">
        <v>1112</v>
      </c>
      <c r="C11" s="1235"/>
    </row>
    <row r="12" spans="2:3" ht="11.45" customHeight="1">
      <c r="B12" s="6"/>
      <c r="C12" s="1235"/>
    </row>
    <row r="13" spans="1:3" ht="15">
      <c r="A13" s="1236" t="s">
        <v>1113</v>
      </c>
      <c r="B13" s="6" t="s">
        <v>430</v>
      </c>
      <c r="C13" s="1237" t="str">
        <f>A14&amp;"+"&amp;A15&amp;"+"&amp;A16&amp;"+"&amp;A17</f>
        <v>(A.1)+(A.2)+(A.3)+(A.4)</v>
      </c>
    </row>
    <row r="14" spans="1:3" ht="15">
      <c r="A14" s="1238" t="s">
        <v>1114</v>
      </c>
      <c r="B14" s="1239" t="s">
        <v>1115</v>
      </c>
      <c r="C14" s="1240">
        <v>1101</v>
      </c>
    </row>
    <row r="15" spans="1:3" ht="15">
      <c r="A15" s="1238" t="s">
        <v>1116</v>
      </c>
      <c r="B15" s="1239" t="s">
        <v>1117</v>
      </c>
      <c r="C15" s="90" t="s">
        <v>1118</v>
      </c>
    </row>
    <row r="16" spans="1:3" ht="15">
      <c r="A16" s="1238" t="s">
        <v>1119</v>
      </c>
      <c r="B16" s="1239" t="s">
        <v>604</v>
      </c>
      <c r="C16" s="90" t="s">
        <v>1120</v>
      </c>
    </row>
    <row r="17" spans="1:3" ht="15">
      <c r="A17" s="1238" t="s">
        <v>1121</v>
      </c>
      <c r="B17" s="1239" t="s">
        <v>1122</v>
      </c>
      <c r="C17" s="1240">
        <v>1105</v>
      </c>
    </row>
    <row r="18" spans="1:3" ht="15">
      <c r="A18" s="1236" t="s">
        <v>1123</v>
      </c>
      <c r="B18" s="6" t="s">
        <v>435</v>
      </c>
      <c r="C18" s="1241">
        <v>1201</v>
      </c>
    </row>
    <row r="19" spans="1:3" ht="18.75" customHeight="1">
      <c r="A19" s="1236" t="s">
        <v>1124</v>
      </c>
      <c r="B19" s="6" t="s">
        <v>1125</v>
      </c>
      <c r="C19" s="1237" t="str">
        <f>A20&amp;"+"&amp;A21&amp;"+"&amp;A22&amp;"+"&amp;A23&amp;"+"&amp;A24&amp;"+"&amp;A25</f>
        <v>(C.1)+(C.2)+(C.3)+(C.4)+(C.5)+(C.6)</v>
      </c>
    </row>
    <row r="20" spans="1:3" ht="15">
      <c r="A20" s="1238" t="s">
        <v>1126</v>
      </c>
      <c r="B20" s="1239" t="s">
        <v>1127</v>
      </c>
      <c r="C20" s="90" t="s">
        <v>1128</v>
      </c>
    </row>
    <row r="21" spans="1:3" ht="15">
      <c r="A21" s="1238" t="s">
        <v>1129</v>
      </c>
      <c r="B21" s="1239" t="s">
        <v>1130</v>
      </c>
      <c r="C21" s="90" t="s">
        <v>1131</v>
      </c>
    </row>
    <row r="22" spans="1:3" ht="15">
      <c r="A22" s="1238" t="s">
        <v>1132</v>
      </c>
      <c r="B22" s="1239" t="s">
        <v>1133</v>
      </c>
      <c r="C22" s="1240">
        <v>1305</v>
      </c>
    </row>
    <row r="23" spans="1:3" ht="15">
      <c r="A23" s="1238" t="s">
        <v>1134</v>
      </c>
      <c r="B23" s="1239" t="s">
        <v>1135</v>
      </c>
      <c r="C23" s="1240">
        <v>1306</v>
      </c>
    </row>
    <row r="24" spans="1:3" ht="15">
      <c r="A24" s="1238" t="s">
        <v>1136</v>
      </c>
      <c r="B24" s="1239" t="s">
        <v>1137</v>
      </c>
      <c r="C24" s="1240" t="s">
        <v>1138</v>
      </c>
    </row>
    <row r="25" spans="1:3" ht="15">
      <c r="A25" s="1238" t="s">
        <v>1139</v>
      </c>
      <c r="B25" s="1239" t="s">
        <v>1140</v>
      </c>
      <c r="C25" s="1242" t="s">
        <v>1141</v>
      </c>
    </row>
    <row r="26" spans="1:3" ht="19.15" customHeight="1">
      <c r="A26" s="1236" t="s">
        <v>1142</v>
      </c>
      <c r="B26" s="6" t="s">
        <v>1143</v>
      </c>
      <c r="C26" s="1237" t="str">
        <f>A27&amp;"+"&amp;A38&amp;"+"&amp;A39&amp;"+"&amp;A42&amp;"+"&amp;A43</f>
        <v>(D.1)+(D.12)+(D.13)+(D.16)+(D.17)</v>
      </c>
    </row>
    <row r="27" spans="1:3" ht="15">
      <c r="A27" s="1238" t="s">
        <v>1144</v>
      </c>
      <c r="B27" s="1243" t="s">
        <v>887</v>
      </c>
      <c r="C27" s="1237" t="str">
        <f>A28&amp;"+"&amp;A29&amp;"+"&amp;A30&amp;"+"&amp;A31&amp;"+"&amp;A32&amp;"+"&amp;A33&amp;"+"&amp;A34&amp;"+"&amp;A35&amp;"+"&amp;A36&amp;"+"&amp;A37</f>
        <v>(D.2)+(D.3)+(D.4)+(D.5)+(D.6)+(D.7)+(D.8)+(D.9)+(D.10)+(D.11)</v>
      </c>
    </row>
    <row r="28" spans="1:3" ht="27.75">
      <c r="A28" s="1238" t="s">
        <v>1145</v>
      </c>
      <c r="B28" s="1244" t="s">
        <v>644</v>
      </c>
      <c r="C28" s="1245" t="s">
        <v>1146</v>
      </c>
    </row>
    <row r="29" spans="1:3" ht="25.5">
      <c r="A29" s="1238" t="s">
        <v>1147</v>
      </c>
      <c r="B29" s="1244" t="s">
        <v>1148</v>
      </c>
      <c r="C29" s="1246" t="s">
        <v>1149</v>
      </c>
    </row>
    <row r="30" spans="1:3" ht="15">
      <c r="A30" s="1238" t="s">
        <v>1150</v>
      </c>
      <c r="B30" s="1244" t="s">
        <v>393</v>
      </c>
      <c r="C30" s="1247" t="s">
        <v>1151</v>
      </c>
    </row>
    <row r="31" spans="1:3" ht="15">
      <c r="A31" s="1238" t="s">
        <v>1152</v>
      </c>
      <c r="B31" s="1244" t="s">
        <v>625</v>
      </c>
      <c r="C31" s="1247" t="s">
        <v>1153</v>
      </c>
    </row>
    <row r="32" spans="1:3" ht="25.5">
      <c r="A32" s="1238" t="s">
        <v>1154</v>
      </c>
      <c r="B32" s="1244" t="s">
        <v>397</v>
      </c>
      <c r="C32" s="1246" t="s">
        <v>1155</v>
      </c>
    </row>
    <row r="33" spans="1:3" ht="25.5">
      <c r="A33" s="1238" t="s">
        <v>1156</v>
      </c>
      <c r="B33" s="1244" t="s">
        <v>1157</v>
      </c>
      <c r="C33" s="1246" t="s">
        <v>1158</v>
      </c>
    </row>
    <row r="34" spans="1:3" ht="15">
      <c r="A34" s="1238" t="s">
        <v>1159</v>
      </c>
      <c r="B34" s="1244" t="s">
        <v>646</v>
      </c>
      <c r="C34" s="1248">
        <v>1401.04</v>
      </c>
    </row>
    <row r="35" spans="1:3" ht="15">
      <c r="A35" s="1238" t="s">
        <v>1160</v>
      </c>
      <c r="B35" s="1244" t="s">
        <v>648</v>
      </c>
      <c r="C35" s="1249" t="s">
        <v>1161</v>
      </c>
    </row>
    <row r="36" spans="1:3" ht="15">
      <c r="A36" s="1250" t="s">
        <v>1162</v>
      </c>
      <c r="B36" s="1244" t="s">
        <v>1163</v>
      </c>
      <c r="C36" s="1246" t="s">
        <v>1164</v>
      </c>
    </row>
    <row r="37" spans="1:3" ht="63.75">
      <c r="A37" s="1250" t="s">
        <v>1165</v>
      </c>
      <c r="B37" s="1244" t="s">
        <v>604</v>
      </c>
      <c r="C37" s="1251" t="s">
        <v>1166</v>
      </c>
    </row>
    <row r="38" spans="1:3" ht="15">
      <c r="A38" s="1250" t="s">
        <v>1167</v>
      </c>
      <c r="B38" s="1243" t="s">
        <v>1168</v>
      </c>
      <c r="C38" s="1252" t="s">
        <v>1169</v>
      </c>
    </row>
    <row r="39" spans="1:3" ht="15">
      <c r="A39" s="1238" t="s">
        <v>1170</v>
      </c>
      <c r="B39" s="1243" t="s">
        <v>903</v>
      </c>
      <c r="C39" s="6" t="str">
        <f>A40&amp;"+"&amp;A41</f>
        <v>(D.14)+(D.15)</v>
      </c>
    </row>
    <row r="40" spans="1:3" ht="15">
      <c r="A40" s="1238" t="s">
        <v>1171</v>
      </c>
      <c r="B40" s="1253" t="s">
        <v>890</v>
      </c>
      <c r="C40" s="1242">
        <v>1405</v>
      </c>
    </row>
    <row r="41" spans="1:3" ht="15">
      <c r="A41" s="1238" t="s">
        <v>1172</v>
      </c>
      <c r="B41" s="1253" t="s">
        <v>1173</v>
      </c>
      <c r="C41" s="1242">
        <v>1406</v>
      </c>
    </row>
    <row r="42" spans="1:3" ht="15">
      <c r="A42" s="1238" t="s">
        <v>1174</v>
      </c>
      <c r="B42" s="1243" t="s">
        <v>1140</v>
      </c>
      <c r="C42" s="1254" t="s">
        <v>1175</v>
      </c>
    </row>
    <row r="43" spans="1:3" ht="24" customHeight="1">
      <c r="A43" s="1238" t="s">
        <v>1176</v>
      </c>
      <c r="B43" s="1243" t="s">
        <v>1177</v>
      </c>
      <c r="C43" s="1255" t="s">
        <v>1178</v>
      </c>
    </row>
    <row r="44" spans="1:3" ht="19.5" customHeight="1">
      <c r="A44" s="1236" t="s">
        <v>1179</v>
      </c>
      <c r="B44" s="6" t="s">
        <v>460</v>
      </c>
      <c r="C44" s="1255" t="s">
        <v>1180</v>
      </c>
    </row>
    <row r="45" spans="1:3" ht="15">
      <c r="A45" s="1236" t="s">
        <v>1181</v>
      </c>
      <c r="B45" s="6" t="s">
        <v>1182</v>
      </c>
      <c r="C45" s="6" t="str">
        <f>A46&amp;"+"&amp;A47&amp;"+"&amp;A48&amp;"+"&amp;A49&amp;"+"&amp;A50</f>
        <v>(F.1)+(F.2)+(F.3)+(F.4)+(F.5)</v>
      </c>
    </row>
    <row r="46" spans="1:3" ht="15">
      <c r="A46" s="1238" t="s">
        <v>1183</v>
      </c>
      <c r="B46" s="1239" t="s">
        <v>462</v>
      </c>
      <c r="C46" s="1240">
        <v>1108</v>
      </c>
    </row>
    <row r="47" spans="1:3" ht="15">
      <c r="A47" s="1238" t="s">
        <v>1184</v>
      </c>
      <c r="B47" s="1239" t="s">
        <v>606</v>
      </c>
      <c r="C47" s="1240">
        <v>1208</v>
      </c>
    </row>
    <row r="48" spans="1:3" ht="15">
      <c r="A48" s="1238" t="s">
        <v>1185</v>
      </c>
      <c r="B48" s="1239" t="s">
        <v>607</v>
      </c>
      <c r="C48" s="1240">
        <v>1308</v>
      </c>
    </row>
    <row r="49" spans="1:3" ht="15">
      <c r="A49" s="1238" t="s">
        <v>1186</v>
      </c>
      <c r="B49" s="1239" t="s">
        <v>608</v>
      </c>
      <c r="C49" s="1240">
        <v>1408</v>
      </c>
    </row>
    <row r="50" spans="1:3" ht="15">
      <c r="A50" s="1238" t="s">
        <v>1187</v>
      </c>
      <c r="B50" s="1239" t="s">
        <v>1188</v>
      </c>
      <c r="C50" s="1240">
        <v>1508</v>
      </c>
    </row>
    <row r="51" spans="1:3" ht="18.75" customHeight="1">
      <c r="A51" s="1236" t="s">
        <v>1189</v>
      </c>
      <c r="B51" s="1252" t="s">
        <v>467</v>
      </c>
      <c r="C51" s="1256" t="s">
        <v>1190</v>
      </c>
    </row>
    <row r="52" spans="1:3" ht="21" customHeight="1">
      <c r="A52" s="1236" t="s">
        <v>1191</v>
      </c>
      <c r="B52" s="6" t="s">
        <v>1192</v>
      </c>
      <c r="C52" s="1241">
        <v>18</v>
      </c>
    </row>
    <row r="53" spans="1:3" ht="42.75">
      <c r="A53" s="1293" t="s">
        <v>1193</v>
      </c>
      <c r="B53" s="1294" t="s">
        <v>1194</v>
      </c>
      <c r="C53" s="1257" t="s">
        <v>1195</v>
      </c>
    </row>
    <row r="54" spans="1:3" ht="42.75">
      <c r="A54" s="1293"/>
      <c r="B54" s="1294"/>
      <c r="C54" s="1257" t="s">
        <v>1196</v>
      </c>
    </row>
    <row r="55" spans="1:3" ht="18.6" customHeight="1">
      <c r="A55" s="1236" t="s">
        <v>1197</v>
      </c>
      <c r="B55" s="1258" t="s">
        <v>1198</v>
      </c>
      <c r="C55" s="1237" t="str">
        <f>A13&amp;"+"&amp;A18&amp;"+"&amp;A19&amp;"+"&amp;A26&amp;"+"&amp;A44&amp;"+"&amp;A45&amp;"+"&amp;A51&amp;"+"&amp;A52&amp;"+"&amp;A53</f>
        <v>(A)+(B)+(C)+(D)+(E)+(F)+(G)+(H)+(I)</v>
      </c>
    </row>
    <row r="56" ht="15">
      <c r="B56" s="1259"/>
    </row>
    <row r="57" ht="15">
      <c r="B57" s="1259"/>
    </row>
    <row r="58" ht="15">
      <c r="B58" s="1260" t="s">
        <v>1199</v>
      </c>
    </row>
    <row r="59" ht="15">
      <c r="B59" s="1260"/>
    </row>
    <row r="60" spans="1:3" ht="15">
      <c r="A60" s="1236" t="s">
        <v>1200</v>
      </c>
      <c r="B60" s="1260" t="s">
        <v>473</v>
      </c>
      <c r="C60" s="1237" t="str">
        <f>A61&amp;"+"&amp;A62&amp;"+"&amp;A63&amp;"+"&amp;A68&amp;"+"&amp;A69</f>
        <v>(K.1)+(K.2)+(K.3)+(K.8)+(K.9)</v>
      </c>
    </row>
    <row r="61" spans="1:3" ht="15">
      <c r="A61" s="1238" t="s">
        <v>1201</v>
      </c>
      <c r="B61" s="1239" t="s">
        <v>71</v>
      </c>
      <c r="C61" s="1261" t="s">
        <v>1202</v>
      </c>
    </row>
    <row r="62" spans="1:3" ht="15">
      <c r="A62" s="1238" t="s">
        <v>1203</v>
      </c>
      <c r="B62" s="1239" t="s">
        <v>72</v>
      </c>
      <c r="C62" s="1240">
        <v>2102</v>
      </c>
    </row>
    <row r="63" spans="1:3" ht="15">
      <c r="A63" s="1238" t="s">
        <v>1204</v>
      </c>
      <c r="B63" s="1239" t="s">
        <v>73</v>
      </c>
      <c r="C63" s="1262" t="str">
        <f>A64&amp;"+"&amp;A65&amp;"+"&amp;A66&amp;"+"&amp;A67</f>
        <v>(K.4)+(K.5)+(K.6)+(K.7)</v>
      </c>
    </row>
    <row r="64" spans="1:3" ht="15">
      <c r="A64" s="1238" t="s">
        <v>1205</v>
      </c>
      <c r="B64" s="1239" t="s">
        <v>1206</v>
      </c>
      <c r="C64" s="1263" t="s">
        <v>1207</v>
      </c>
    </row>
    <row r="65" spans="1:3" ht="15">
      <c r="A65" s="1238" t="s">
        <v>1208</v>
      </c>
      <c r="B65" s="1239" t="s">
        <v>1209</v>
      </c>
      <c r="C65" s="1263">
        <v>2103.03</v>
      </c>
    </row>
    <row r="66" spans="1:3" ht="15">
      <c r="A66" s="1238" t="s">
        <v>1210</v>
      </c>
      <c r="B66" s="1239" t="s">
        <v>1211</v>
      </c>
      <c r="C66" s="1263">
        <v>2103.05</v>
      </c>
    </row>
    <row r="67" spans="1:3" ht="15">
      <c r="A67" s="1238" t="s">
        <v>1212</v>
      </c>
      <c r="B67" s="1239" t="s">
        <v>1213</v>
      </c>
      <c r="C67" s="90" t="s">
        <v>1214</v>
      </c>
    </row>
    <row r="68" spans="1:3" ht="15">
      <c r="A68" s="1238" t="s">
        <v>1215</v>
      </c>
      <c r="B68" s="1239" t="s">
        <v>1216</v>
      </c>
      <c r="C68" s="1263">
        <v>2107</v>
      </c>
    </row>
    <row r="69" spans="1:3" ht="15">
      <c r="A69" s="1238" t="s">
        <v>1217</v>
      </c>
      <c r="B69" s="1239" t="s">
        <v>1218</v>
      </c>
      <c r="C69" s="1262" t="str">
        <f>A70&amp;"+"&amp;A71</f>
        <v>(K.10)+(K.11)</v>
      </c>
    </row>
    <row r="70" spans="1:3" ht="30">
      <c r="A70" s="1250" t="s">
        <v>1219</v>
      </c>
      <c r="B70" s="1264" t="s">
        <v>1220</v>
      </c>
      <c r="C70" s="1249" t="s">
        <v>1221</v>
      </c>
    </row>
    <row r="71" spans="1:3" ht="15">
      <c r="A71" s="1250" t="s">
        <v>1222</v>
      </c>
      <c r="B71" s="1264" t="s">
        <v>1223</v>
      </c>
      <c r="C71" s="1263">
        <v>2105</v>
      </c>
    </row>
    <row r="72" spans="1:3" ht="15">
      <c r="A72" s="1236" t="s">
        <v>1224</v>
      </c>
      <c r="B72" s="1260" t="s">
        <v>1225</v>
      </c>
      <c r="C72" s="1262" t="str">
        <f>A73&amp;"+"&amp;A74&amp;"+"&amp;A75</f>
        <v>(L.1)+(L.2)+(L.3)</v>
      </c>
    </row>
    <row r="73" spans="1:3" ht="15">
      <c r="A73" s="1238" t="s">
        <v>1226</v>
      </c>
      <c r="B73" s="1239" t="s">
        <v>71</v>
      </c>
      <c r="C73" s="1240">
        <v>2301</v>
      </c>
    </row>
    <row r="74" spans="1:3" ht="15">
      <c r="A74" s="1238" t="s">
        <v>1227</v>
      </c>
      <c r="B74" s="1239" t="s">
        <v>72</v>
      </c>
      <c r="C74" s="1240">
        <v>2302</v>
      </c>
    </row>
    <row r="75" spans="1:3" ht="15">
      <c r="A75" s="1238" t="s">
        <v>1228</v>
      </c>
      <c r="B75" s="1239" t="s">
        <v>73</v>
      </c>
      <c r="C75" s="1240">
        <v>2303</v>
      </c>
    </row>
    <row r="76" spans="1:3" ht="15">
      <c r="A76" s="1236" t="s">
        <v>1229</v>
      </c>
      <c r="B76" s="1260" t="s">
        <v>435</v>
      </c>
      <c r="C76" s="90" t="s">
        <v>1230</v>
      </c>
    </row>
    <row r="77" spans="1:3" ht="15">
      <c r="A77" s="1236" t="s">
        <v>1231</v>
      </c>
      <c r="B77" s="1260" t="s">
        <v>1232</v>
      </c>
      <c r="C77" s="1262" t="str">
        <f>A78&amp;"+"&amp;A79</f>
        <v>(N.1)+(N.2)</v>
      </c>
    </row>
    <row r="78" spans="1:3" ht="15">
      <c r="A78" s="1238" t="s">
        <v>1233</v>
      </c>
      <c r="B78" s="1240" t="s">
        <v>1234</v>
      </c>
      <c r="C78" s="90" t="s">
        <v>1235</v>
      </c>
    </row>
    <row r="79" spans="1:3" ht="15">
      <c r="A79" s="1238" t="s">
        <v>1236</v>
      </c>
      <c r="B79" s="1240" t="s">
        <v>1237</v>
      </c>
      <c r="C79" s="90" t="s">
        <v>1238</v>
      </c>
    </row>
    <row r="80" spans="1:3" ht="15">
      <c r="A80" s="1236" t="s">
        <v>1239</v>
      </c>
      <c r="B80" s="1260" t="s">
        <v>1240</v>
      </c>
      <c r="C80" s="1262" t="str">
        <f>A81&amp;"+"&amp;A82&amp;"+"&amp;A83</f>
        <v>(Ñ.1)+(Ñ.2)+(Ñ.3)</v>
      </c>
    </row>
    <row r="81" spans="1:3" ht="15">
      <c r="A81" s="1238" t="s">
        <v>1241</v>
      </c>
      <c r="B81" s="1229" t="s">
        <v>1242</v>
      </c>
      <c r="C81" s="1240">
        <v>2804</v>
      </c>
    </row>
    <row r="82" spans="1:3" ht="12.75" customHeight="1">
      <c r="A82" s="1238" t="s">
        <v>1243</v>
      </c>
      <c r="B82" s="1229" t="s">
        <v>1244</v>
      </c>
      <c r="C82" s="1240">
        <v>2805</v>
      </c>
    </row>
    <row r="83" spans="1:3" ht="15">
      <c r="A83" s="1238" t="s">
        <v>1245</v>
      </c>
      <c r="B83" s="1240" t="s">
        <v>1246</v>
      </c>
      <c r="C83" s="90" t="s">
        <v>1247</v>
      </c>
    </row>
    <row r="84" spans="1:3" ht="15">
      <c r="A84" s="1236" t="s">
        <v>1248</v>
      </c>
      <c r="B84" s="1260" t="s">
        <v>1249</v>
      </c>
      <c r="C84" s="90" t="s">
        <v>1250</v>
      </c>
    </row>
    <row r="85" spans="1:3" ht="15">
      <c r="A85" s="1236" t="s">
        <v>1251</v>
      </c>
      <c r="B85" s="1260" t="s">
        <v>1252</v>
      </c>
      <c r="C85" s="1237" t="str">
        <f>A86&amp;"+"&amp;A87&amp;"+"&amp;A88&amp;"+"&amp;A89&amp;"+"&amp;A90&amp;"+"&amp;A91</f>
        <v>(P.1)+(P.2)+(P.3)+(P.4)+(P.5)+(P.6)</v>
      </c>
    </row>
    <row r="86" spans="1:3" ht="15">
      <c r="A86" s="1238" t="s">
        <v>1253</v>
      </c>
      <c r="B86" s="1240" t="s">
        <v>1254</v>
      </c>
      <c r="C86" s="90" t="s">
        <v>1255</v>
      </c>
    </row>
    <row r="87" spans="1:3" ht="15">
      <c r="A87" s="1238" t="s">
        <v>1256</v>
      </c>
      <c r="B87" s="1240" t="s">
        <v>1257</v>
      </c>
      <c r="C87" s="1240">
        <v>2308</v>
      </c>
    </row>
    <row r="88" spans="1:3" ht="15">
      <c r="A88" s="1238" t="s">
        <v>1258</v>
      </c>
      <c r="B88" s="1240" t="s">
        <v>463</v>
      </c>
      <c r="C88" s="1240">
        <v>2208</v>
      </c>
    </row>
    <row r="89" spans="1:3" ht="15">
      <c r="A89" s="1238" t="s">
        <v>1259</v>
      </c>
      <c r="B89" s="1240" t="s">
        <v>1260</v>
      </c>
      <c r="C89" s="90" t="s">
        <v>1261</v>
      </c>
    </row>
    <row r="90" spans="1:3" ht="15">
      <c r="A90" s="1238" t="s">
        <v>1262</v>
      </c>
      <c r="B90" s="1240" t="s">
        <v>1263</v>
      </c>
      <c r="C90" s="90" t="s">
        <v>1264</v>
      </c>
    </row>
    <row r="91" spans="1:3" ht="15">
      <c r="A91" s="1238" t="s">
        <v>1265</v>
      </c>
      <c r="B91" s="1240" t="s">
        <v>1266</v>
      </c>
      <c r="C91" s="1240">
        <v>2508</v>
      </c>
    </row>
    <row r="92" spans="1:3" ht="75">
      <c r="A92" s="1293" t="s">
        <v>1267</v>
      </c>
      <c r="B92" s="1294" t="s">
        <v>504</v>
      </c>
      <c r="C92" s="1265" t="s">
        <v>1268</v>
      </c>
    </row>
    <row r="93" spans="1:3" ht="45">
      <c r="A93" s="1293"/>
      <c r="B93" s="1294"/>
      <c r="C93" s="1265" t="s">
        <v>1269</v>
      </c>
    </row>
    <row r="94" spans="1:3" ht="8.45" customHeight="1">
      <c r="A94" s="1236"/>
      <c r="B94" s="1260"/>
      <c r="C94" s="1265"/>
    </row>
    <row r="95" spans="1:3" ht="15">
      <c r="A95" s="1236" t="s">
        <v>1270</v>
      </c>
      <c r="B95" s="1260" t="s">
        <v>1271</v>
      </c>
      <c r="C95" s="1262" t="str">
        <f>A96&amp;"+"&amp;A97</f>
        <v>(R.1)+(R.2)</v>
      </c>
    </row>
    <row r="96" spans="1:3" ht="15">
      <c r="A96" s="1238" t="s">
        <v>1272</v>
      </c>
      <c r="B96" s="1239" t="s">
        <v>1273</v>
      </c>
      <c r="C96" s="1240">
        <v>2701</v>
      </c>
    </row>
    <row r="97" spans="1:3" ht="15">
      <c r="A97" s="1238" t="s">
        <v>1274</v>
      </c>
      <c r="B97" s="1239" t="s">
        <v>1275</v>
      </c>
      <c r="C97" s="1263" t="s">
        <v>1276</v>
      </c>
    </row>
    <row r="98" spans="1:3" ht="15">
      <c r="A98" s="1236" t="s">
        <v>1277</v>
      </c>
      <c r="B98" s="1266" t="s">
        <v>1278</v>
      </c>
      <c r="C98" s="400" t="s">
        <v>1279</v>
      </c>
    </row>
    <row r="99" spans="1:3" ht="6.6" customHeight="1">
      <c r="A99" s="1236"/>
      <c r="B99" s="1266"/>
      <c r="C99" s="400"/>
    </row>
    <row r="100" spans="1:3" ht="15">
      <c r="A100" s="1236" t="s">
        <v>1280</v>
      </c>
      <c r="B100" s="1266" t="s">
        <v>509</v>
      </c>
      <c r="C100" s="1258" t="str">
        <f>A60&amp;"+"&amp;A72&amp;"+"&amp;A76&amp;"+"&amp;A77&amp;"+"&amp;A80&amp;"+"&amp;A84&amp;"+"&amp;A85&amp;"+"&amp;A92&amp;"+"&amp;A95&amp;"+"&amp;A98</f>
        <v>(K)+(L)+(M)+(N)+(Ñ)+(O)+(P)+(Q)+(R)+(S)</v>
      </c>
    </row>
    <row r="101" spans="1:3" ht="6" customHeight="1">
      <c r="A101" s="1236"/>
      <c r="B101" s="1266"/>
      <c r="C101" s="1258"/>
    </row>
    <row r="102" spans="1:3" ht="15">
      <c r="A102" s="1236" t="s">
        <v>1281</v>
      </c>
      <c r="B102" s="1266" t="s">
        <v>510</v>
      </c>
      <c r="C102" s="1267" t="str">
        <f>A103&amp;"+"&amp;A104&amp;"+"&amp;A105&amp;"+"&amp;A106&amp;"+"&amp;A107&amp;"+"&amp;A108</f>
        <v>(U.1)+(U.2)+(U.3)+(U.4)+(U.5)+(U.6)</v>
      </c>
    </row>
    <row r="103" spans="1:3" ht="15">
      <c r="A103" s="1238" t="s">
        <v>1282</v>
      </c>
      <c r="B103" s="1268" t="s">
        <v>1283</v>
      </c>
      <c r="C103" s="400" t="s">
        <v>1284</v>
      </c>
    </row>
    <row r="104" spans="1:3" ht="15">
      <c r="A104" s="1238" t="s">
        <v>1285</v>
      </c>
      <c r="B104" s="1268" t="s">
        <v>1286</v>
      </c>
      <c r="C104" s="1269" t="s">
        <v>1287</v>
      </c>
    </row>
    <row r="105" spans="1:3" ht="15">
      <c r="A105" s="1238" t="s">
        <v>1288</v>
      </c>
      <c r="B105" s="1268" t="s">
        <v>1289</v>
      </c>
      <c r="C105" s="400" t="s">
        <v>1290</v>
      </c>
    </row>
    <row r="106" spans="1:3" ht="15">
      <c r="A106" s="1238" t="s">
        <v>1291</v>
      </c>
      <c r="B106" s="1268" t="s">
        <v>1292</v>
      </c>
      <c r="C106" s="400" t="s">
        <v>1293</v>
      </c>
    </row>
    <row r="107" spans="1:3" ht="15">
      <c r="A107" s="1238" t="s">
        <v>1294</v>
      </c>
      <c r="B107" s="1268" t="s">
        <v>1295</v>
      </c>
      <c r="C107" s="400" t="s">
        <v>1296</v>
      </c>
    </row>
    <row r="108" spans="1:3" ht="15">
      <c r="A108" s="1238" t="s">
        <v>1297</v>
      </c>
      <c r="B108" s="1268" t="s">
        <v>1298</v>
      </c>
      <c r="C108" s="400" t="s">
        <v>1299</v>
      </c>
    </row>
    <row r="109" spans="1:3" ht="15">
      <c r="A109" s="1236" t="s">
        <v>1300</v>
      </c>
      <c r="B109" s="1266" t="s">
        <v>517</v>
      </c>
      <c r="C109" s="1258" t="str">
        <f>A100&amp;"+"&amp;A102</f>
        <v>(T)+(U)</v>
      </c>
    </row>
    <row r="110" spans="1:3" ht="9.6" customHeight="1">
      <c r="A110" s="1236"/>
      <c r="B110" s="1266"/>
      <c r="C110" s="1258"/>
    </row>
    <row r="111" spans="1:3" ht="15">
      <c r="A111" s="1236" t="s">
        <v>1301</v>
      </c>
      <c r="B111" s="1260" t="s">
        <v>1302</v>
      </c>
      <c r="C111" s="1262" t="str">
        <f>A112&amp;"+"&amp;A113&amp;"+"&amp;A114&amp;"+"&amp;A115</f>
        <v>(W.1)+(W.2)+(W.3)+(W.4)</v>
      </c>
    </row>
    <row r="112" spans="1:3" ht="15">
      <c r="A112" s="1238" t="s">
        <v>1303</v>
      </c>
      <c r="B112" s="1239" t="s">
        <v>1273</v>
      </c>
      <c r="C112" s="90" t="s">
        <v>1304</v>
      </c>
    </row>
    <row r="113" spans="1:3" ht="15">
      <c r="A113" s="1238" t="s">
        <v>1305</v>
      </c>
      <c r="B113" s="1239" t="s">
        <v>1306</v>
      </c>
      <c r="C113" s="1240">
        <v>7205</v>
      </c>
    </row>
    <row r="114" spans="1:3" ht="15">
      <c r="A114" s="1238" t="s">
        <v>1307</v>
      </c>
      <c r="B114" s="1239" t="s">
        <v>1308</v>
      </c>
      <c r="C114" s="1240">
        <v>7206</v>
      </c>
    </row>
    <row r="115" spans="1:3" ht="15">
      <c r="A115" s="1238" t="s">
        <v>1309</v>
      </c>
      <c r="B115" s="1239" t="s">
        <v>1310</v>
      </c>
      <c r="C115" s="1263" t="s">
        <v>1311</v>
      </c>
    </row>
    <row r="116" spans="2:3" ht="15">
      <c r="B116" s="1239"/>
      <c r="C116" s="1263"/>
    </row>
    <row r="118" spans="1:4" ht="15">
      <c r="A118" s="1232"/>
      <c r="B118" s="1232"/>
      <c r="C118" s="1232"/>
      <c r="D118" s="1232"/>
    </row>
    <row r="119" spans="1:4" ht="15">
      <c r="A119" s="1270"/>
      <c r="B119" s="1295" t="s">
        <v>1312</v>
      </c>
      <c r="C119" s="1295"/>
      <c r="D119" s="1271"/>
    </row>
    <row r="120" spans="1:4" ht="13.5" thickBot="1">
      <c r="A120" s="1234"/>
      <c r="B120" s="1234"/>
      <c r="C120" s="1234"/>
      <c r="D120" s="1234"/>
    </row>
    <row r="121" spans="2:4" ht="15">
      <c r="B121" s="1272"/>
      <c r="C121" s="1273"/>
      <c r="D121" s="1274"/>
    </row>
    <row r="122" spans="1:3" ht="15">
      <c r="A122" s="1236" t="s">
        <v>1113</v>
      </c>
      <c r="B122" s="1260" t="s">
        <v>1313</v>
      </c>
      <c r="C122" s="1241" t="s">
        <v>1314</v>
      </c>
    </row>
    <row r="123" spans="1:3" ht="15">
      <c r="A123" s="1238" t="s">
        <v>1114</v>
      </c>
      <c r="B123" s="1239" t="s">
        <v>462</v>
      </c>
      <c r="C123" s="1240">
        <v>5101</v>
      </c>
    </row>
    <row r="124" spans="1:3" ht="15">
      <c r="A124" s="1238" t="s">
        <v>1116</v>
      </c>
      <c r="B124" s="1239" t="s">
        <v>606</v>
      </c>
      <c r="C124" s="1240">
        <v>5102</v>
      </c>
    </row>
    <row r="125" spans="1:3" ht="15">
      <c r="A125" s="1238" t="s">
        <v>1119</v>
      </c>
      <c r="B125" s="1239" t="s">
        <v>607</v>
      </c>
      <c r="C125" s="1240">
        <v>5103</v>
      </c>
    </row>
    <row r="126" spans="1:3" ht="15">
      <c r="A126" s="1238" t="s">
        <v>1121</v>
      </c>
      <c r="B126" s="1239" t="s">
        <v>1315</v>
      </c>
      <c r="C126" s="1240" t="s">
        <v>1316</v>
      </c>
    </row>
    <row r="127" spans="1:3" ht="15">
      <c r="A127" s="1238" t="s">
        <v>1317</v>
      </c>
      <c r="B127" s="1239" t="s">
        <v>1318</v>
      </c>
      <c r="C127" s="1240" t="s">
        <v>1319</v>
      </c>
    </row>
    <row r="128" spans="1:3" ht="15">
      <c r="A128" s="1238" t="s">
        <v>1320</v>
      </c>
      <c r="B128" s="1239" t="s">
        <v>1321</v>
      </c>
      <c r="C128" s="1240" t="s">
        <v>1322</v>
      </c>
    </row>
    <row r="129" spans="1:3" ht="15">
      <c r="A129" s="1238" t="s">
        <v>1323</v>
      </c>
      <c r="B129" s="1239" t="s">
        <v>1324</v>
      </c>
      <c r="C129" s="1240" t="s">
        <v>1325</v>
      </c>
    </row>
    <row r="130" spans="1:3" ht="15">
      <c r="A130" s="1238" t="s">
        <v>1326</v>
      </c>
      <c r="B130" s="1239" t="s">
        <v>1327</v>
      </c>
      <c r="C130" s="1240" t="s">
        <v>1328</v>
      </c>
    </row>
    <row r="131" spans="1:3" ht="15">
      <c r="A131" s="1238" t="s">
        <v>1329</v>
      </c>
      <c r="B131" s="1239" t="s">
        <v>604</v>
      </c>
      <c r="C131" s="1240" t="s">
        <v>1330</v>
      </c>
    </row>
    <row r="132" spans="1:3" ht="9" customHeight="1">
      <c r="A132" s="1275"/>
      <c r="B132" s="1276"/>
      <c r="C132" s="1240"/>
    </row>
    <row r="133" spans="1:3" ht="15">
      <c r="A133" s="1236" t="s">
        <v>1123</v>
      </c>
      <c r="B133" s="1260" t="s">
        <v>1331</v>
      </c>
      <c r="C133" s="1241" t="s">
        <v>1332</v>
      </c>
    </row>
    <row r="134" spans="1:3" ht="15">
      <c r="A134" s="1238" t="s">
        <v>1333</v>
      </c>
      <c r="B134" s="1239" t="s">
        <v>704</v>
      </c>
      <c r="C134" s="1240">
        <v>4101</v>
      </c>
    </row>
    <row r="135" spans="1:3" ht="15">
      <c r="A135" s="1238" t="s">
        <v>1334</v>
      </c>
      <c r="B135" s="1239" t="s">
        <v>606</v>
      </c>
      <c r="C135" s="1240">
        <v>4102</v>
      </c>
    </row>
    <row r="136" spans="1:3" ht="15">
      <c r="A136" s="1238" t="s">
        <v>1335</v>
      </c>
      <c r="B136" s="1239" t="s">
        <v>1336</v>
      </c>
      <c r="C136" s="1240">
        <v>4103</v>
      </c>
    </row>
    <row r="137" spans="1:3" ht="15">
      <c r="A137" s="1238" t="s">
        <v>1337</v>
      </c>
      <c r="B137" s="1239" t="s">
        <v>706</v>
      </c>
      <c r="C137" s="1240" t="s">
        <v>1338</v>
      </c>
    </row>
    <row r="138" spans="1:3" ht="15">
      <c r="A138" s="1238" t="s">
        <v>1339</v>
      </c>
      <c r="B138" s="1239" t="s">
        <v>707</v>
      </c>
      <c r="C138" s="1240" t="s">
        <v>1340</v>
      </c>
    </row>
    <row r="139" spans="1:3" ht="15">
      <c r="A139" s="1238" t="s">
        <v>1341</v>
      </c>
      <c r="B139" s="1239" t="s">
        <v>708</v>
      </c>
      <c r="C139" s="1240" t="s">
        <v>1342</v>
      </c>
    </row>
    <row r="140" spans="1:3" ht="15">
      <c r="A140" s="1238" t="s">
        <v>1343</v>
      </c>
      <c r="B140" s="1239" t="s">
        <v>1344</v>
      </c>
      <c r="C140" s="1240" t="s">
        <v>1345</v>
      </c>
    </row>
    <row r="141" spans="1:3" ht="15">
      <c r="A141" s="1238" t="s">
        <v>1346</v>
      </c>
      <c r="B141" s="1239" t="s">
        <v>1347</v>
      </c>
      <c r="C141" s="1240" t="s">
        <v>1348</v>
      </c>
    </row>
    <row r="142" spans="1:3" ht="15">
      <c r="A142" s="1238" t="s">
        <v>1349</v>
      </c>
      <c r="B142" s="1239" t="s">
        <v>1350</v>
      </c>
      <c r="C142" s="1240">
        <v>4109.05</v>
      </c>
    </row>
    <row r="143" spans="1:3" ht="15">
      <c r="A143" s="1250" t="s">
        <v>1351</v>
      </c>
      <c r="B143" s="1239" t="s">
        <v>1352</v>
      </c>
      <c r="C143" s="1240" t="s">
        <v>1353</v>
      </c>
    </row>
    <row r="144" spans="1:3" ht="15">
      <c r="A144" s="1250" t="s">
        <v>1354</v>
      </c>
      <c r="B144" s="1239" t="s">
        <v>1355</v>
      </c>
      <c r="C144" s="1240" t="s">
        <v>1356</v>
      </c>
    </row>
    <row r="145" spans="1:3" ht="15">
      <c r="A145" s="1250" t="s">
        <v>1357</v>
      </c>
      <c r="B145" s="1239" t="s">
        <v>604</v>
      </c>
      <c r="C145" s="1240" t="s">
        <v>1358</v>
      </c>
    </row>
    <row r="146" spans="1:3" ht="9" customHeight="1">
      <c r="A146" s="1275"/>
      <c r="B146" s="1272"/>
      <c r="C146" s="1240"/>
    </row>
    <row r="147" spans="1:3" ht="15">
      <c r="A147" s="1277" t="s">
        <v>1124</v>
      </c>
      <c r="B147" s="1260" t="s">
        <v>545</v>
      </c>
      <c r="C147" s="1241" t="s">
        <v>1359</v>
      </c>
    </row>
    <row r="148" spans="1:3" ht="15">
      <c r="A148" s="1236" t="s">
        <v>1142</v>
      </c>
      <c r="B148" s="1239" t="s">
        <v>1360</v>
      </c>
      <c r="C148" s="1240" t="s">
        <v>1361</v>
      </c>
    </row>
    <row r="149" spans="1:3" ht="9" customHeight="1">
      <c r="A149" s="1238"/>
      <c r="B149" s="1239"/>
      <c r="C149" s="1240"/>
    </row>
    <row r="150" spans="1:3" ht="15">
      <c r="A150" s="1277" t="s">
        <v>1179</v>
      </c>
      <c r="B150" s="1260" t="s">
        <v>547</v>
      </c>
      <c r="C150" s="1241" t="s">
        <v>1362</v>
      </c>
    </row>
    <row r="151" spans="1:3" ht="9" customHeight="1">
      <c r="A151" s="1278"/>
      <c r="B151" s="1260"/>
      <c r="C151" s="1240"/>
    </row>
    <row r="152" spans="1:3" ht="15">
      <c r="A152" s="1236" t="s">
        <v>1181</v>
      </c>
      <c r="B152" s="1260" t="s">
        <v>548</v>
      </c>
      <c r="C152" s="1241" t="s">
        <v>1363</v>
      </c>
    </row>
    <row r="153" spans="1:3" ht="15">
      <c r="A153" s="1238" t="s">
        <v>1183</v>
      </c>
      <c r="B153" s="1239" t="s">
        <v>1364</v>
      </c>
      <c r="C153" s="1240">
        <v>5105</v>
      </c>
    </row>
    <row r="154" spans="1:3" ht="15">
      <c r="A154" s="1238" t="s">
        <v>1184</v>
      </c>
      <c r="B154" s="1239" t="s">
        <v>1273</v>
      </c>
      <c r="C154" s="1240">
        <v>5201</v>
      </c>
    </row>
    <row r="155" spans="1:3" ht="15">
      <c r="A155" s="1238" t="s">
        <v>1185</v>
      </c>
      <c r="B155" s="1239" t="s">
        <v>1365</v>
      </c>
      <c r="C155" s="1240" t="s">
        <v>1366</v>
      </c>
    </row>
    <row r="156" spans="1:3" ht="15">
      <c r="A156" s="1238" t="s">
        <v>1186</v>
      </c>
      <c r="B156" s="1239" t="s">
        <v>1367</v>
      </c>
      <c r="C156" s="1240" t="s">
        <v>1368</v>
      </c>
    </row>
    <row r="157" spans="1:3" ht="9" customHeight="1">
      <c r="A157" s="1238"/>
      <c r="B157" s="1239"/>
      <c r="C157" s="1240"/>
    </row>
    <row r="158" spans="1:3" ht="15">
      <c r="A158" s="1236" t="s">
        <v>1189</v>
      </c>
      <c r="B158" s="1260" t="s">
        <v>553</v>
      </c>
      <c r="C158" s="1241" t="s">
        <v>1369</v>
      </c>
    </row>
    <row r="159" spans="1:3" ht="15">
      <c r="A159" s="1238" t="s">
        <v>1370</v>
      </c>
      <c r="B159" s="1239" t="s">
        <v>1371</v>
      </c>
      <c r="C159" s="1240">
        <v>4105</v>
      </c>
    </row>
    <row r="160" spans="1:3" ht="15">
      <c r="A160" s="1238" t="s">
        <v>1372</v>
      </c>
      <c r="B160" s="1239" t="s">
        <v>1373</v>
      </c>
      <c r="C160" s="1240" t="s">
        <v>1374</v>
      </c>
    </row>
    <row r="161" spans="1:3" ht="15">
      <c r="A161" s="1238" t="s">
        <v>1375</v>
      </c>
      <c r="B161" s="1239" t="s">
        <v>1365</v>
      </c>
      <c r="C161" s="1240" t="s">
        <v>1376</v>
      </c>
    </row>
    <row r="162" spans="1:3" ht="15">
      <c r="A162" s="1238" t="s">
        <v>1377</v>
      </c>
      <c r="B162" s="1239" t="s">
        <v>1378</v>
      </c>
      <c r="C162" s="1240" t="s">
        <v>1379</v>
      </c>
    </row>
    <row r="163" spans="1:3" ht="9" customHeight="1">
      <c r="A163" s="1238"/>
      <c r="B163" s="1239"/>
      <c r="C163" s="1240"/>
    </row>
    <row r="164" spans="1:3" ht="15">
      <c r="A164" s="1236" t="s">
        <v>1193</v>
      </c>
      <c r="B164" s="1260" t="s">
        <v>1380</v>
      </c>
      <c r="C164" s="1240" t="s">
        <v>1381</v>
      </c>
    </row>
    <row r="165" spans="1:3" ht="9" customHeight="1">
      <c r="A165" s="1236"/>
      <c r="B165" s="1260"/>
      <c r="C165" s="1240"/>
    </row>
    <row r="166" spans="1:3" ht="15">
      <c r="A166" s="1236" t="s">
        <v>1197</v>
      </c>
      <c r="B166" s="1260" t="s">
        <v>557</v>
      </c>
      <c r="C166" s="1241" t="s">
        <v>1382</v>
      </c>
    </row>
    <row r="167" spans="1:3" ht="9" customHeight="1">
      <c r="A167" s="1236"/>
      <c r="B167" s="1260"/>
      <c r="C167" s="1240"/>
    </row>
    <row r="168" spans="1:3" ht="15">
      <c r="A168" s="1236" t="s">
        <v>1200</v>
      </c>
      <c r="B168" s="1260" t="s">
        <v>1383</v>
      </c>
      <c r="C168" s="1241" t="s">
        <v>1384</v>
      </c>
    </row>
    <row r="169" spans="1:3" ht="15">
      <c r="A169" s="1238" t="s">
        <v>1201</v>
      </c>
      <c r="B169" s="1239" t="s">
        <v>1385</v>
      </c>
      <c r="C169" s="1240">
        <v>4501</v>
      </c>
    </row>
    <row r="170" spans="1:3" ht="15">
      <c r="A170" s="1238" t="s">
        <v>1203</v>
      </c>
      <c r="B170" s="1239" t="s">
        <v>1386</v>
      </c>
      <c r="C170" s="1240">
        <v>4502</v>
      </c>
    </row>
    <row r="171" spans="1:3" ht="15">
      <c r="A171" s="1238" t="s">
        <v>1204</v>
      </c>
      <c r="B171" s="1239" t="s">
        <v>1387</v>
      </c>
      <c r="C171" s="1240">
        <v>4503</v>
      </c>
    </row>
    <row r="172" spans="1:3" ht="15">
      <c r="A172" s="1238" t="s">
        <v>1205</v>
      </c>
      <c r="B172" s="1239" t="s">
        <v>1388</v>
      </c>
      <c r="C172" s="1240">
        <v>4504</v>
      </c>
    </row>
    <row r="173" spans="1:3" ht="9" customHeight="1">
      <c r="A173" s="1238"/>
      <c r="B173" s="1239"/>
      <c r="C173" s="1240"/>
    </row>
    <row r="174" spans="1:3" ht="15">
      <c r="A174" s="1236" t="s">
        <v>1224</v>
      </c>
      <c r="B174" s="1260" t="s">
        <v>563</v>
      </c>
      <c r="C174" s="1241" t="s">
        <v>1389</v>
      </c>
    </row>
    <row r="175" spans="1:3" ht="9" customHeight="1">
      <c r="A175" s="1236"/>
      <c r="B175" s="1260"/>
      <c r="C175" s="1240"/>
    </row>
    <row r="176" spans="1:3" ht="15">
      <c r="A176" s="1236" t="s">
        <v>1229</v>
      </c>
      <c r="B176" s="1260" t="s">
        <v>1390</v>
      </c>
      <c r="C176" s="1241" t="s">
        <v>1391</v>
      </c>
    </row>
    <row r="177" spans="1:3" ht="15">
      <c r="A177" s="1238" t="s">
        <v>1392</v>
      </c>
      <c r="B177" s="1239" t="s">
        <v>1393</v>
      </c>
      <c r="C177" s="1240" t="s">
        <v>1394</v>
      </c>
    </row>
    <row r="178" spans="1:3" ht="15">
      <c r="A178" s="1238" t="s">
        <v>1395</v>
      </c>
      <c r="B178" s="1239" t="s">
        <v>1396</v>
      </c>
      <c r="C178" s="1240" t="s">
        <v>1397</v>
      </c>
    </row>
    <row r="179" spans="1:3" ht="15">
      <c r="A179" s="1238" t="s">
        <v>1398</v>
      </c>
      <c r="B179" s="1239" t="s">
        <v>1399</v>
      </c>
      <c r="C179" s="1240" t="s">
        <v>1400</v>
      </c>
    </row>
    <row r="180" spans="1:3" ht="15">
      <c r="A180" s="1238" t="s">
        <v>1401</v>
      </c>
      <c r="B180" s="1239" t="s">
        <v>1402</v>
      </c>
      <c r="C180" s="1240" t="s">
        <v>1403</v>
      </c>
    </row>
    <row r="181" spans="1:3" ht="15">
      <c r="A181" s="1238" t="s">
        <v>1404</v>
      </c>
      <c r="B181" s="1239" t="s">
        <v>1275</v>
      </c>
      <c r="C181" s="1240" t="s">
        <v>1405</v>
      </c>
    </row>
    <row r="182" spans="1:3" ht="15">
      <c r="A182" s="1238" t="s">
        <v>1406</v>
      </c>
      <c r="B182" s="1239" t="s">
        <v>1407</v>
      </c>
      <c r="C182" s="1240" t="s">
        <v>1408</v>
      </c>
    </row>
    <row r="183" spans="1:3" ht="15">
      <c r="A183" s="1238" t="s">
        <v>1409</v>
      </c>
      <c r="B183" s="1239" t="s">
        <v>1410</v>
      </c>
      <c r="C183" s="1240" t="s">
        <v>1411</v>
      </c>
    </row>
    <row r="184" spans="1:3" ht="9" customHeight="1">
      <c r="A184" s="1238"/>
      <c r="B184" s="1239"/>
      <c r="C184" s="1240"/>
    </row>
    <row r="185" spans="1:3" ht="15">
      <c r="A185" s="1236" t="s">
        <v>1231</v>
      </c>
      <c r="B185" s="1260" t="s">
        <v>1412</v>
      </c>
      <c r="C185" s="1241" t="s">
        <v>1413</v>
      </c>
    </row>
    <row r="186" spans="1:3" ht="9" customHeight="1">
      <c r="A186" s="1236"/>
      <c r="B186" s="1260"/>
      <c r="C186" s="1240"/>
    </row>
    <row r="187" spans="1:3" ht="15">
      <c r="A187" s="1236" t="s">
        <v>1248</v>
      </c>
      <c r="B187" s="1260" t="s">
        <v>1414</v>
      </c>
      <c r="C187" s="1241" t="s">
        <v>1415</v>
      </c>
    </row>
    <row r="188" spans="1:3" ht="9" customHeight="1">
      <c r="A188" s="1236"/>
      <c r="B188" s="1260"/>
      <c r="C188" s="1240"/>
    </row>
    <row r="189" spans="1:3" ht="15">
      <c r="A189" s="1277" t="s">
        <v>1251</v>
      </c>
      <c r="B189" s="1260" t="s">
        <v>574</v>
      </c>
      <c r="C189" s="1241">
        <v>6801</v>
      </c>
    </row>
    <row r="190" spans="1:3" ht="9" customHeight="1">
      <c r="A190" s="1277"/>
      <c r="B190" s="1260"/>
      <c r="C190" s="1240"/>
    </row>
    <row r="191" spans="1:3" ht="15">
      <c r="A191" s="1279" t="s">
        <v>1267</v>
      </c>
      <c r="B191" s="1260" t="s">
        <v>575</v>
      </c>
      <c r="C191" s="1241" t="s">
        <v>1416</v>
      </c>
    </row>
    <row r="192" spans="1:4" ht="15">
      <c r="A192" s="1275"/>
      <c r="B192" s="1272"/>
      <c r="C192" s="1272"/>
      <c r="D192" s="1272"/>
    </row>
    <row r="193" spans="1:4" ht="15">
      <c r="A193" s="1275" t="s">
        <v>1417</v>
      </c>
      <c r="B193" s="1272"/>
      <c r="C193" s="1272"/>
      <c r="D193" s="1272"/>
    </row>
    <row r="194" spans="1:4" ht="15">
      <c r="A194" s="1275"/>
      <c r="B194" s="1272" t="s">
        <v>1418</v>
      </c>
      <c r="C194" s="1272"/>
      <c r="D194" s="1272"/>
    </row>
    <row r="195" spans="1:4" ht="15">
      <c r="A195" s="1275"/>
      <c r="B195" s="1272" t="s">
        <v>1419</v>
      </c>
      <c r="D195" s="1272"/>
    </row>
    <row r="196" spans="2:4" ht="15">
      <c r="B196" s="1272" t="s">
        <v>1420</v>
      </c>
      <c r="D196" s="1272"/>
    </row>
    <row r="197" spans="2:3" ht="15">
      <c r="B197" s="1272" t="s">
        <v>1421</v>
      </c>
      <c r="C197" s="1280"/>
    </row>
    <row r="198" spans="2:3" ht="15">
      <c r="B198" s="1281"/>
      <c r="C198" s="1280"/>
    </row>
  </sheetData>
  <mergeCells count="6">
    <mergeCell ref="B119:C119"/>
    <mergeCell ref="B3:C6"/>
    <mergeCell ref="A53:A54"/>
    <mergeCell ref="B53:B54"/>
    <mergeCell ref="A92:A93"/>
    <mergeCell ref="B92:B9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9"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9"/>
  <sheetViews>
    <sheetView showGridLines="0" workbookViewId="0" topLeftCell="A1"/>
  </sheetViews>
  <sheetFormatPr defaultColWidth="11.421875" defaultRowHeight="15"/>
  <cols>
    <col min="1" max="1" width="20.140625" style="667" bestFit="1" customWidth="1"/>
    <col min="2" max="2" width="24.7109375" style="667" customWidth="1"/>
    <col min="3" max="3" width="23.00390625" style="667" customWidth="1"/>
    <col min="4" max="4" width="21.140625" style="667" customWidth="1"/>
    <col min="5" max="5" width="19.140625" style="667" customWidth="1"/>
    <col min="6" max="6" width="19.140625" style="1204" customWidth="1"/>
    <col min="7" max="256" width="11.421875" style="667" customWidth="1"/>
    <col min="257" max="257" width="33.7109375" style="667" customWidth="1"/>
    <col min="258" max="258" width="24.7109375" style="667" customWidth="1"/>
    <col min="259" max="259" width="23.00390625" style="667" customWidth="1"/>
    <col min="260" max="260" width="21.140625" style="667" customWidth="1"/>
    <col min="261" max="262" width="19.140625" style="667" customWidth="1"/>
    <col min="263" max="512" width="11.421875" style="667" customWidth="1"/>
    <col min="513" max="513" width="33.7109375" style="667" customWidth="1"/>
    <col min="514" max="514" width="24.7109375" style="667" customWidth="1"/>
    <col min="515" max="515" width="23.00390625" style="667" customWidth="1"/>
    <col min="516" max="516" width="21.140625" style="667" customWidth="1"/>
    <col min="517" max="518" width="19.140625" style="667" customWidth="1"/>
    <col min="519" max="768" width="11.421875" style="667" customWidth="1"/>
    <col min="769" max="769" width="33.7109375" style="667" customWidth="1"/>
    <col min="770" max="770" width="24.7109375" style="667" customWidth="1"/>
    <col min="771" max="771" width="23.00390625" style="667" customWidth="1"/>
    <col min="772" max="772" width="21.140625" style="667" customWidth="1"/>
    <col min="773" max="774" width="19.140625" style="667" customWidth="1"/>
    <col min="775" max="1024" width="11.421875" style="667" customWidth="1"/>
    <col min="1025" max="1025" width="33.7109375" style="667" customWidth="1"/>
    <col min="1026" max="1026" width="24.7109375" style="667" customWidth="1"/>
    <col min="1027" max="1027" width="23.00390625" style="667" customWidth="1"/>
    <col min="1028" max="1028" width="21.140625" style="667" customWidth="1"/>
    <col min="1029" max="1030" width="19.140625" style="667" customWidth="1"/>
    <col min="1031" max="1280" width="11.421875" style="667" customWidth="1"/>
    <col min="1281" max="1281" width="33.7109375" style="667" customWidth="1"/>
    <col min="1282" max="1282" width="24.7109375" style="667" customWidth="1"/>
    <col min="1283" max="1283" width="23.00390625" style="667" customWidth="1"/>
    <col min="1284" max="1284" width="21.140625" style="667" customWidth="1"/>
    <col min="1285" max="1286" width="19.140625" style="667" customWidth="1"/>
    <col min="1287" max="1536" width="11.421875" style="667" customWidth="1"/>
    <col min="1537" max="1537" width="33.7109375" style="667" customWidth="1"/>
    <col min="1538" max="1538" width="24.7109375" style="667" customWidth="1"/>
    <col min="1539" max="1539" width="23.00390625" style="667" customWidth="1"/>
    <col min="1540" max="1540" width="21.140625" style="667" customWidth="1"/>
    <col min="1541" max="1542" width="19.140625" style="667" customWidth="1"/>
    <col min="1543" max="1792" width="11.421875" style="667" customWidth="1"/>
    <col min="1793" max="1793" width="33.7109375" style="667" customWidth="1"/>
    <col min="1794" max="1794" width="24.7109375" style="667" customWidth="1"/>
    <col min="1795" max="1795" width="23.00390625" style="667" customWidth="1"/>
    <col min="1796" max="1796" width="21.140625" style="667" customWidth="1"/>
    <col min="1797" max="1798" width="19.140625" style="667" customWidth="1"/>
    <col min="1799" max="2048" width="11.421875" style="667" customWidth="1"/>
    <col min="2049" max="2049" width="33.7109375" style="667" customWidth="1"/>
    <col min="2050" max="2050" width="24.7109375" style="667" customWidth="1"/>
    <col min="2051" max="2051" width="23.00390625" style="667" customWidth="1"/>
    <col min="2052" max="2052" width="21.140625" style="667" customWidth="1"/>
    <col min="2053" max="2054" width="19.140625" style="667" customWidth="1"/>
    <col min="2055" max="2304" width="11.421875" style="667" customWidth="1"/>
    <col min="2305" max="2305" width="33.7109375" style="667" customWidth="1"/>
    <col min="2306" max="2306" width="24.7109375" style="667" customWidth="1"/>
    <col min="2307" max="2307" width="23.00390625" style="667" customWidth="1"/>
    <col min="2308" max="2308" width="21.140625" style="667" customWidth="1"/>
    <col min="2309" max="2310" width="19.140625" style="667" customWidth="1"/>
    <col min="2311" max="2560" width="11.421875" style="667" customWidth="1"/>
    <col min="2561" max="2561" width="33.7109375" style="667" customWidth="1"/>
    <col min="2562" max="2562" width="24.7109375" style="667" customWidth="1"/>
    <col min="2563" max="2563" width="23.00390625" style="667" customWidth="1"/>
    <col min="2564" max="2564" width="21.140625" style="667" customWidth="1"/>
    <col min="2565" max="2566" width="19.140625" style="667" customWidth="1"/>
    <col min="2567" max="2816" width="11.421875" style="667" customWidth="1"/>
    <col min="2817" max="2817" width="33.7109375" style="667" customWidth="1"/>
    <col min="2818" max="2818" width="24.7109375" style="667" customWidth="1"/>
    <col min="2819" max="2819" width="23.00390625" style="667" customWidth="1"/>
    <col min="2820" max="2820" width="21.140625" style="667" customWidth="1"/>
    <col min="2821" max="2822" width="19.140625" style="667" customWidth="1"/>
    <col min="2823" max="3072" width="11.421875" style="667" customWidth="1"/>
    <col min="3073" max="3073" width="33.7109375" style="667" customWidth="1"/>
    <col min="3074" max="3074" width="24.7109375" style="667" customWidth="1"/>
    <col min="3075" max="3075" width="23.00390625" style="667" customWidth="1"/>
    <col min="3076" max="3076" width="21.140625" style="667" customWidth="1"/>
    <col min="3077" max="3078" width="19.140625" style="667" customWidth="1"/>
    <col min="3079" max="3328" width="11.421875" style="667" customWidth="1"/>
    <col min="3329" max="3329" width="33.7109375" style="667" customWidth="1"/>
    <col min="3330" max="3330" width="24.7109375" style="667" customWidth="1"/>
    <col min="3331" max="3331" width="23.00390625" style="667" customWidth="1"/>
    <col min="3332" max="3332" width="21.140625" style="667" customWidth="1"/>
    <col min="3333" max="3334" width="19.140625" style="667" customWidth="1"/>
    <col min="3335" max="3584" width="11.421875" style="667" customWidth="1"/>
    <col min="3585" max="3585" width="33.7109375" style="667" customWidth="1"/>
    <col min="3586" max="3586" width="24.7109375" style="667" customWidth="1"/>
    <col min="3587" max="3587" width="23.00390625" style="667" customWidth="1"/>
    <col min="3588" max="3588" width="21.140625" style="667" customWidth="1"/>
    <col min="3589" max="3590" width="19.140625" style="667" customWidth="1"/>
    <col min="3591" max="3840" width="11.421875" style="667" customWidth="1"/>
    <col min="3841" max="3841" width="33.7109375" style="667" customWidth="1"/>
    <col min="3842" max="3842" width="24.7109375" style="667" customWidth="1"/>
    <col min="3843" max="3843" width="23.00390625" style="667" customWidth="1"/>
    <col min="3844" max="3844" width="21.140625" style="667" customWidth="1"/>
    <col min="3845" max="3846" width="19.140625" style="667" customWidth="1"/>
    <col min="3847" max="4096" width="11.421875" style="667" customWidth="1"/>
    <col min="4097" max="4097" width="33.7109375" style="667" customWidth="1"/>
    <col min="4098" max="4098" width="24.7109375" style="667" customWidth="1"/>
    <col min="4099" max="4099" width="23.00390625" style="667" customWidth="1"/>
    <col min="4100" max="4100" width="21.140625" style="667" customWidth="1"/>
    <col min="4101" max="4102" width="19.140625" style="667" customWidth="1"/>
    <col min="4103" max="4352" width="11.421875" style="667" customWidth="1"/>
    <col min="4353" max="4353" width="33.7109375" style="667" customWidth="1"/>
    <col min="4354" max="4354" width="24.7109375" style="667" customWidth="1"/>
    <col min="4355" max="4355" width="23.00390625" style="667" customWidth="1"/>
    <col min="4356" max="4356" width="21.140625" style="667" customWidth="1"/>
    <col min="4357" max="4358" width="19.140625" style="667" customWidth="1"/>
    <col min="4359" max="4608" width="11.421875" style="667" customWidth="1"/>
    <col min="4609" max="4609" width="33.7109375" style="667" customWidth="1"/>
    <col min="4610" max="4610" width="24.7109375" style="667" customWidth="1"/>
    <col min="4611" max="4611" width="23.00390625" style="667" customWidth="1"/>
    <col min="4612" max="4612" width="21.140625" style="667" customWidth="1"/>
    <col min="4613" max="4614" width="19.140625" style="667" customWidth="1"/>
    <col min="4615" max="4864" width="11.421875" style="667" customWidth="1"/>
    <col min="4865" max="4865" width="33.7109375" style="667" customWidth="1"/>
    <col min="4866" max="4866" width="24.7109375" style="667" customWidth="1"/>
    <col min="4867" max="4867" width="23.00390625" style="667" customWidth="1"/>
    <col min="4868" max="4868" width="21.140625" style="667" customWidth="1"/>
    <col min="4869" max="4870" width="19.140625" style="667" customWidth="1"/>
    <col min="4871" max="5120" width="11.421875" style="667" customWidth="1"/>
    <col min="5121" max="5121" width="33.7109375" style="667" customWidth="1"/>
    <col min="5122" max="5122" width="24.7109375" style="667" customWidth="1"/>
    <col min="5123" max="5123" width="23.00390625" style="667" customWidth="1"/>
    <col min="5124" max="5124" width="21.140625" style="667" customWidth="1"/>
    <col min="5125" max="5126" width="19.140625" style="667" customWidth="1"/>
    <col min="5127" max="5376" width="11.421875" style="667" customWidth="1"/>
    <col min="5377" max="5377" width="33.7109375" style="667" customWidth="1"/>
    <col min="5378" max="5378" width="24.7109375" style="667" customWidth="1"/>
    <col min="5379" max="5379" width="23.00390625" style="667" customWidth="1"/>
    <col min="5380" max="5380" width="21.140625" style="667" customWidth="1"/>
    <col min="5381" max="5382" width="19.140625" style="667" customWidth="1"/>
    <col min="5383" max="5632" width="11.421875" style="667" customWidth="1"/>
    <col min="5633" max="5633" width="33.7109375" style="667" customWidth="1"/>
    <col min="5634" max="5634" width="24.7109375" style="667" customWidth="1"/>
    <col min="5635" max="5635" width="23.00390625" style="667" customWidth="1"/>
    <col min="5636" max="5636" width="21.140625" style="667" customWidth="1"/>
    <col min="5637" max="5638" width="19.140625" style="667" customWidth="1"/>
    <col min="5639" max="5888" width="11.421875" style="667" customWidth="1"/>
    <col min="5889" max="5889" width="33.7109375" style="667" customWidth="1"/>
    <col min="5890" max="5890" width="24.7109375" style="667" customWidth="1"/>
    <col min="5891" max="5891" width="23.00390625" style="667" customWidth="1"/>
    <col min="5892" max="5892" width="21.140625" style="667" customWidth="1"/>
    <col min="5893" max="5894" width="19.140625" style="667" customWidth="1"/>
    <col min="5895" max="6144" width="11.421875" style="667" customWidth="1"/>
    <col min="6145" max="6145" width="33.7109375" style="667" customWidth="1"/>
    <col min="6146" max="6146" width="24.7109375" style="667" customWidth="1"/>
    <col min="6147" max="6147" width="23.00390625" style="667" customWidth="1"/>
    <col min="6148" max="6148" width="21.140625" style="667" customWidth="1"/>
    <col min="6149" max="6150" width="19.140625" style="667" customWidth="1"/>
    <col min="6151" max="6400" width="11.421875" style="667" customWidth="1"/>
    <col min="6401" max="6401" width="33.7109375" style="667" customWidth="1"/>
    <col min="6402" max="6402" width="24.7109375" style="667" customWidth="1"/>
    <col min="6403" max="6403" width="23.00390625" style="667" customWidth="1"/>
    <col min="6404" max="6404" width="21.140625" style="667" customWidth="1"/>
    <col min="6405" max="6406" width="19.140625" style="667" customWidth="1"/>
    <col min="6407" max="6656" width="11.421875" style="667" customWidth="1"/>
    <col min="6657" max="6657" width="33.7109375" style="667" customWidth="1"/>
    <col min="6658" max="6658" width="24.7109375" style="667" customWidth="1"/>
    <col min="6659" max="6659" width="23.00390625" style="667" customWidth="1"/>
    <col min="6660" max="6660" width="21.140625" style="667" customWidth="1"/>
    <col min="6661" max="6662" width="19.140625" style="667" customWidth="1"/>
    <col min="6663" max="6912" width="11.421875" style="667" customWidth="1"/>
    <col min="6913" max="6913" width="33.7109375" style="667" customWidth="1"/>
    <col min="6914" max="6914" width="24.7109375" style="667" customWidth="1"/>
    <col min="6915" max="6915" width="23.00390625" style="667" customWidth="1"/>
    <col min="6916" max="6916" width="21.140625" style="667" customWidth="1"/>
    <col min="6917" max="6918" width="19.140625" style="667" customWidth="1"/>
    <col min="6919" max="7168" width="11.421875" style="667" customWidth="1"/>
    <col min="7169" max="7169" width="33.7109375" style="667" customWidth="1"/>
    <col min="7170" max="7170" width="24.7109375" style="667" customWidth="1"/>
    <col min="7171" max="7171" width="23.00390625" style="667" customWidth="1"/>
    <col min="7172" max="7172" width="21.140625" style="667" customWidth="1"/>
    <col min="7173" max="7174" width="19.140625" style="667" customWidth="1"/>
    <col min="7175" max="7424" width="11.421875" style="667" customWidth="1"/>
    <col min="7425" max="7425" width="33.7109375" style="667" customWidth="1"/>
    <col min="7426" max="7426" width="24.7109375" style="667" customWidth="1"/>
    <col min="7427" max="7427" width="23.00390625" style="667" customWidth="1"/>
    <col min="7428" max="7428" width="21.140625" style="667" customWidth="1"/>
    <col min="7429" max="7430" width="19.140625" style="667" customWidth="1"/>
    <col min="7431" max="7680" width="11.421875" style="667" customWidth="1"/>
    <col min="7681" max="7681" width="33.7109375" style="667" customWidth="1"/>
    <col min="7682" max="7682" width="24.7109375" style="667" customWidth="1"/>
    <col min="7683" max="7683" width="23.00390625" style="667" customWidth="1"/>
    <col min="7684" max="7684" width="21.140625" style="667" customWidth="1"/>
    <col min="7685" max="7686" width="19.140625" style="667" customWidth="1"/>
    <col min="7687" max="7936" width="11.421875" style="667" customWidth="1"/>
    <col min="7937" max="7937" width="33.7109375" style="667" customWidth="1"/>
    <col min="7938" max="7938" width="24.7109375" style="667" customWidth="1"/>
    <col min="7939" max="7939" width="23.00390625" style="667" customWidth="1"/>
    <col min="7940" max="7940" width="21.140625" style="667" customWidth="1"/>
    <col min="7941" max="7942" width="19.140625" style="667" customWidth="1"/>
    <col min="7943" max="8192" width="11.421875" style="667" customWidth="1"/>
    <col min="8193" max="8193" width="33.7109375" style="667" customWidth="1"/>
    <col min="8194" max="8194" width="24.7109375" style="667" customWidth="1"/>
    <col min="8195" max="8195" width="23.00390625" style="667" customWidth="1"/>
    <col min="8196" max="8196" width="21.140625" style="667" customWidth="1"/>
    <col min="8197" max="8198" width="19.140625" style="667" customWidth="1"/>
    <col min="8199" max="8448" width="11.421875" style="667" customWidth="1"/>
    <col min="8449" max="8449" width="33.7109375" style="667" customWidth="1"/>
    <col min="8450" max="8450" width="24.7109375" style="667" customWidth="1"/>
    <col min="8451" max="8451" width="23.00390625" style="667" customWidth="1"/>
    <col min="8452" max="8452" width="21.140625" style="667" customWidth="1"/>
    <col min="8453" max="8454" width="19.140625" style="667" customWidth="1"/>
    <col min="8455" max="8704" width="11.421875" style="667" customWidth="1"/>
    <col min="8705" max="8705" width="33.7109375" style="667" customWidth="1"/>
    <col min="8706" max="8706" width="24.7109375" style="667" customWidth="1"/>
    <col min="8707" max="8707" width="23.00390625" style="667" customWidth="1"/>
    <col min="8708" max="8708" width="21.140625" style="667" customWidth="1"/>
    <col min="8709" max="8710" width="19.140625" style="667" customWidth="1"/>
    <col min="8711" max="8960" width="11.421875" style="667" customWidth="1"/>
    <col min="8961" max="8961" width="33.7109375" style="667" customWidth="1"/>
    <col min="8962" max="8962" width="24.7109375" style="667" customWidth="1"/>
    <col min="8963" max="8963" width="23.00390625" style="667" customWidth="1"/>
    <col min="8964" max="8964" width="21.140625" style="667" customWidth="1"/>
    <col min="8965" max="8966" width="19.140625" style="667" customWidth="1"/>
    <col min="8967" max="9216" width="11.421875" style="667" customWidth="1"/>
    <col min="9217" max="9217" width="33.7109375" style="667" customWidth="1"/>
    <col min="9218" max="9218" width="24.7109375" style="667" customWidth="1"/>
    <col min="9219" max="9219" width="23.00390625" style="667" customWidth="1"/>
    <col min="9220" max="9220" width="21.140625" style="667" customWidth="1"/>
    <col min="9221" max="9222" width="19.140625" style="667" customWidth="1"/>
    <col min="9223" max="9472" width="11.421875" style="667" customWidth="1"/>
    <col min="9473" max="9473" width="33.7109375" style="667" customWidth="1"/>
    <col min="9474" max="9474" width="24.7109375" style="667" customWidth="1"/>
    <col min="9475" max="9475" width="23.00390625" style="667" customWidth="1"/>
    <col min="9476" max="9476" width="21.140625" style="667" customWidth="1"/>
    <col min="9477" max="9478" width="19.140625" style="667" customWidth="1"/>
    <col min="9479" max="9728" width="11.421875" style="667" customWidth="1"/>
    <col min="9729" max="9729" width="33.7109375" style="667" customWidth="1"/>
    <col min="9730" max="9730" width="24.7109375" style="667" customWidth="1"/>
    <col min="9731" max="9731" width="23.00390625" style="667" customWidth="1"/>
    <col min="9732" max="9732" width="21.140625" style="667" customWidth="1"/>
    <col min="9733" max="9734" width="19.140625" style="667" customWidth="1"/>
    <col min="9735" max="9984" width="11.421875" style="667" customWidth="1"/>
    <col min="9985" max="9985" width="33.7109375" style="667" customWidth="1"/>
    <col min="9986" max="9986" width="24.7109375" style="667" customWidth="1"/>
    <col min="9987" max="9987" width="23.00390625" style="667" customWidth="1"/>
    <col min="9988" max="9988" width="21.140625" style="667" customWidth="1"/>
    <col min="9989" max="9990" width="19.140625" style="667" customWidth="1"/>
    <col min="9991" max="10240" width="11.421875" style="667" customWidth="1"/>
    <col min="10241" max="10241" width="33.7109375" style="667" customWidth="1"/>
    <col min="10242" max="10242" width="24.7109375" style="667" customWidth="1"/>
    <col min="10243" max="10243" width="23.00390625" style="667" customWidth="1"/>
    <col min="10244" max="10244" width="21.140625" style="667" customWidth="1"/>
    <col min="10245" max="10246" width="19.140625" style="667" customWidth="1"/>
    <col min="10247" max="10496" width="11.421875" style="667" customWidth="1"/>
    <col min="10497" max="10497" width="33.7109375" style="667" customWidth="1"/>
    <col min="10498" max="10498" width="24.7109375" style="667" customWidth="1"/>
    <col min="10499" max="10499" width="23.00390625" style="667" customWidth="1"/>
    <col min="10500" max="10500" width="21.140625" style="667" customWidth="1"/>
    <col min="10501" max="10502" width="19.140625" style="667" customWidth="1"/>
    <col min="10503" max="10752" width="11.421875" style="667" customWidth="1"/>
    <col min="10753" max="10753" width="33.7109375" style="667" customWidth="1"/>
    <col min="10754" max="10754" width="24.7109375" style="667" customWidth="1"/>
    <col min="10755" max="10755" width="23.00390625" style="667" customWidth="1"/>
    <col min="10756" max="10756" width="21.140625" style="667" customWidth="1"/>
    <col min="10757" max="10758" width="19.140625" style="667" customWidth="1"/>
    <col min="10759" max="11008" width="11.421875" style="667" customWidth="1"/>
    <col min="11009" max="11009" width="33.7109375" style="667" customWidth="1"/>
    <col min="11010" max="11010" width="24.7109375" style="667" customWidth="1"/>
    <col min="11011" max="11011" width="23.00390625" style="667" customWidth="1"/>
    <col min="11012" max="11012" width="21.140625" style="667" customWidth="1"/>
    <col min="11013" max="11014" width="19.140625" style="667" customWidth="1"/>
    <col min="11015" max="11264" width="11.421875" style="667" customWidth="1"/>
    <col min="11265" max="11265" width="33.7109375" style="667" customWidth="1"/>
    <col min="11266" max="11266" width="24.7109375" style="667" customWidth="1"/>
    <col min="11267" max="11267" width="23.00390625" style="667" customWidth="1"/>
    <col min="11268" max="11268" width="21.140625" style="667" customWidth="1"/>
    <col min="11269" max="11270" width="19.140625" style="667" customWidth="1"/>
    <col min="11271" max="11520" width="11.421875" style="667" customWidth="1"/>
    <col min="11521" max="11521" width="33.7109375" style="667" customWidth="1"/>
    <col min="11522" max="11522" width="24.7109375" style="667" customWidth="1"/>
    <col min="11523" max="11523" width="23.00390625" style="667" customWidth="1"/>
    <col min="11524" max="11524" width="21.140625" style="667" customWidth="1"/>
    <col min="11525" max="11526" width="19.140625" style="667" customWidth="1"/>
    <col min="11527" max="11776" width="11.421875" style="667" customWidth="1"/>
    <col min="11777" max="11777" width="33.7109375" style="667" customWidth="1"/>
    <col min="11778" max="11778" width="24.7109375" style="667" customWidth="1"/>
    <col min="11779" max="11779" width="23.00390625" style="667" customWidth="1"/>
    <col min="11780" max="11780" width="21.140625" style="667" customWidth="1"/>
    <col min="11781" max="11782" width="19.140625" style="667" customWidth="1"/>
    <col min="11783" max="12032" width="11.421875" style="667" customWidth="1"/>
    <col min="12033" max="12033" width="33.7109375" style="667" customWidth="1"/>
    <col min="12034" max="12034" width="24.7109375" style="667" customWidth="1"/>
    <col min="12035" max="12035" width="23.00390625" style="667" customWidth="1"/>
    <col min="12036" max="12036" width="21.140625" style="667" customWidth="1"/>
    <col min="12037" max="12038" width="19.140625" style="667" customWidth="1"/>
    <col min="12039" max="12288" width="11.421875" style="667" customWidth="1"/>
    <col min="12289" max="12289" width="33.7109375" style="667" customWidth="1"/>
    <col min="12290" max="12290" width="24.7109375" style="667" customWidth="1"/>
    <col min="12291" max="12291" width="23.00390625" style="667" customWidth="1"/>
    <col min="12292" max="12292" width="21.140625" style="667" customWidth="1"/>
    <col min="12293" max="12294" width="19.140625" style="667" customWidth="1"/>
    <col min="12295" max="12544" width="11.421875" style="667" customWidth="1"/>
    <col min="12545" max="12545" width="33.7109375" style="667" customWidth="1"/>
    <col min="12546" max="12546" width="24.7109375" style="667" customWidth="1"/>
    <col min="12547" max="12547" width="23.00390625" style="667" customWidth="1"/>
    <col min="12548" max="12548" width="21.140625" style="667" customWidth="1"/>
    <col min="12549" max="12550" width="19.140625" style="667" customWidth="1"/>
    <col min="12551" max="12800" width="11.421875" style="667" customWidth="1"/>
    <col min="12801" max="12801" width="33.7109375" style="667" customWidth="1"/>
    <col min="12802" max="12802" width="24.7109375" style="667" customWidth="1"/>
    <col min="12803" max="12803" width="23.00390625" style="667" customWidth="1"/>
    <col min="12804" max="12804" width="21.140625" style="667" customWidth="1"/>
    <col min="12805" max="12806" width="19.140625" style="667" customWidth="1"/>
    <col min="12807" max="13056" width="11.421875" style="667" customWidth="1"/>
    <col min="13057" max="13057" width="33.7109375" style="667" customWidth="1"/>
    <col min="13058" max="13058" width="24.7109375" style="667" customWidth="1"/>
    <col min="13059" max="13059" width="23.00390625" style="667" customWidth="1"/>
    <col min="13060" max="13060" width="21.140625" style="667" customWidth="1"/>
    <col min="13061" max="13062" width="19.140625" style="667" customWidth="1"/>
    <col min="13063" max="13312" width="11.421875" style="667" customWidth="1"/>
    <col min="13313" max="13313" width="33.7109375" style="667" customWidth="1"/>
    <col min="13314" max="13314" width="24.7109375" style="667" customWidth="1"/>
    <col min="13315" max="13315" width="23.00390625" style="667" customWidth="1"/>
    <col min="13316" max="13316" width="21.140625" style="667" customWidth="1"/>
    <col min="13317" max="13318" width="19.140625" style="667" customWidth="1"/>
    <col min="13319" max="13568" width="11.421875" style="667" customWidth="1"/>
    <col min="13569" max="13569" width="33.7109375" style="667" customWidth="1"/>
    <col min="13570" max="13570" width="24.7109375" style="667" customWidth="1"/>
    <col min="13571" max="13571" width="23.00390625" style="667" customWidth="1"/>
    <col min="13572" max="13572" width="21.140625" style="667" customWidth="1"/>
    <col min="13573" max="13574" width="19.140625" style="667" customWidth="1"/>
    <col min="13575" max="13824" width="11.421875" style="667" customWidth="1"/>
    <col min="13825" max="13825" width="33.7109375" style="667" customWidth="1"/>
    <col min="13826" max="13826" width="24.7109375" style="667" customWidth="1"/>
    <col min="13827" max="13827" width="23.00390625" style="667" customWidth="1"/>
    <col min="13828" max="13828" width="21.140625" style="667" customWidth="1"/>
    <col min="13829" max="13830" width="19.140625" style="667" customWidth="1"/>
    <col min="13831" max="14080" width="11.421875" style="667" customWidth="1"/>
    <col min="14081" max="14081" width="33.7109375" style="667" customWidth="1"/>
    <col min="14082" max="14082" width="24.7109375" style="667" customWidth="1"/>
    <col min="14083" max="14083" width="23.00390625" style="667" customWidth="1"/>
    <col min="14084" max="14084" width="21.140625" style="667" customWidth="1"/>
    <col min="14085" max="14086" width="19.140625" style="667" customWidth="1"/>
    <col min="14087" max="14336" width="11.421875" style="667" customWidth="1"/>
    <col min="14337" max="14337" width="33.7109375" style="667" customWidth="1"/>
    <col min="14338" max="14338" width="24.7109375" style="667" customWidth="1"/>
    <col min="14339" max="14339" width="23.00390625" style="667" customWidth="1"/>
    <col min="14340" max="14340" width="21.140625" style="667" customWidth="1"/>
    <col min="14341" max="14342" width="19.140625" style="667" customWidth="1"/>
    <col min="14343" max="14592" width="11.421875" style="667" customWidth="1"/>
    <col min="14593" max="14593" width="33.7109375" style="667" customWidth="1"/>
    <col min="14594" max="14594" width="24.7109375" style="667" customWidth="1"/>
    <col min="14595" max="14595" width="23.00390625" style="667" customWidth="1"/>
    <col min="14596" max="14596" width="21.140625" style="667" customWidth="1"/>
    <col min="14597" max="14598" width="19.140625" style="667" customWidth="1"/>
    <col min="14599" max="14848" width="11.421875" style="667" customWidth="1"/>
    <col min="14849" max="14849" width="33.7109375" style="667" customWidth="1"/>
    <col min="14850" max="14850" width="24.7109375" style="667" customWidth="1"/>
    <col min="14851" max="14851" width="23.00390625" style="667" customWidth="1"/>
    <col min="14852" max="14852" width="21.140625" style="667" customWidth="1"/>
    <col min="14853" max="14854" width="19.140625" style="667" customWidth="1"/>
    <col min="14855" max="15104" width="11.421875" style="667" customWidth="1"/>
    <col min="15105" max="15105" width="33.7109375" style="667" customWidth="1"/>
    <col min="15106" max="15106" width="24.7109375" style="667" customWidth="1"/>
    <col min="15107" max="15107" width="23.00390625" style="667" customWidth="1"/>
    <col min="15108" max="15108" width="21.140625" style="667" customWidth="1"/>
    <col min="15109" max="15110" width="19.140625" style="667" customWidth="1"/>
    <col min="15111" max="15360" width="11.421875" style="667" customWidth="1"/>
    <col min="15361" max="15361" width="33.7109375" style="667" customWidth="1"/>
    <col min="15362" max="15362" width="24.7109375" style="667" customWidth="1"/>
    <col min="15363" max="15363" width="23.00390625" style="667" customWidth="1"/>
    <col min="15364" max="15364" width="21.140625" style="667" customWidth="1"/>
    <col min="15365" max="15366" width="19.140625" style="667" customWidth="1"/>
    <col min="15367" max="15616" width="11.421875" style="667" customWidth="1"/>
    <col min="15617" max="15617" width="33.7109375" style="667" customWidth="1"/>
    <col min="15618" max="15618" width="24.7109375" style="667" customWidth="1"/>
    <col min="15619" max="15619" width="23.00390625" style="667" customWidth="1"/>
    <col min="15620" max="15620" width="21.140625" style="667" customWidth="1"/>
    <col min="15621" max="15622" width="19.140625" style="667" customWidth="1"/>
    <col min="15623" max="15872" width="11.421875" style="667" customWidth="1"/>
    <col min="15873" max="15873" width="33.7109375" style="667" customWidth="1"/>
    <col min="15874" max="15874" width="24.7109375" style="667" customWidth="1"/>
    <col min="15875" max="15875" width="23.00390625" style="667" customWidth="1"/>
    <col min="15876" max="15876" width="21.140625" style="667" customWidth="1"/>
    <col min="15877" max="15878" width="19.140625" style="667" customWidth="1"/>
    <col min="15879" max="16128" width="11.421875" style="667" customWidth="1"/>
    <col min="16129" max="16129" width="33.7109375" style="667" customWidth="1"/>
    <col min="16130" max="16130" width="24.7109375" style="667" customWidth="1"/>
    <col min="16131" max="16131" width="23.00390625" style="667" customWidth="1"/>
    <col min="16132" max="16132" width="21.140625" style="667" customWidth="1"/>
    <col min="16133" max="16134" width="19.140625" style="667" customWidth="1"/>
    <col min="16135" max="16384" width="11.421875" style="667" customWidth="1"/>
  </cols>
  <sheetData>
    <row r="1" spans="1:6" ht="21" customHeight="1">
      <c r="A1" s="1207" t="s">
        <v>1053</v>
      </c>
      <c r="B1" s="1178"/>
      <c r="C1" s="1178"/>
      <c r="D1" s="1178"/>
      <c r="E1" s="1178"/>
      <c r="F1" s="1178"/>
    </row>
    <row r="2" spans="1:6" s="1179" customFormat="1" ht="57.75" customHeight="1">
      <c r="A2" s="1431" t="s">
        <v>1045</v>
      </c>
      <c r="B2" s="1431"/>
      <c r="C2" s="1431"/>
      <c r="D2" s="1431"/>
      <c r="E2" s="1431"/>
      <c r="F2" s="1431"/>
    </row>
    <row r="3" spans="1:6" s="1180" customFormat="1" ht="24" customHeight="1">
      <c r="A3" s="874">
        <v>44439</v>
      </c>
      <c r="B3" s="874"/>
      <c r="C3" s="874"/>
      <c r="D3" s="874"/>
      <c r="E3" s="874"/>
      <c r="F3" s="874"/>
    </row>
    <row r="4" spans="1:6" s="1180" customFormat="1" ht="17.1" customHeight="1">
      <c r="A4" s="1432" t="s">
        <v>70</v>
      </c>
      <c r="B4" s="1432"/>
      <c r="C4" s="1432"/>
      <c r="D4" s="1432"/>
      <c r="E4" s="1432"/>
      <c r="F4" s="1432"/>
    </row>
    <row r="5" spans="1:6" s="1182" customFormat="1" ht="6" customHeight="1" thickBot="1">
      <c r="A5" s="1433"/>
      <c r="B5" s="1433"/>
      <c r="C5" s="1433"/>
      <c r="D5" s="1433"/>
      <c r="E5" s="1433"/>
      <c r="F5" s="1181"/>
    </row>
    <row r="6" spans="1:6" s="1186" customFormat="1" ht="55.5" customHeight="1">
      <c r="A6" s="1183" t="s">
        <v>1</v>
      </c>
      <c r="B6" s="1184" t="s">
        <v>1046</v>
      </c>
      <c r="C6" s="1184" t="s">
        <v>1047</v>
      </c>
      <c r="D6" s="1184" t="s">
        <v>1048</v>
      </c>
      <c r="E6" s="1184" t="s">
        <v>1049</v>
      </c>
      <c r="F6" s="1185" t="s">
        <v>1050</v>
      </c>
    </row>
    <row r="7" spans="1:8" s="1190" customFormat="1" ht="20.1" customHeight="1">
      <c r="A7" s="885" t="s">
        <v>28</v>
      </c>
      <c r="B7" s="1187" t="s">
        <v>39</v>
      </c>
      <c r="C7" s="1187">
        <v>39956.80523</v>
      </c>
      <c r="D7" s="1187" t="s">
        <v>39</v>
      </c>
      <c r="E7" s="1187" t="s">
        <v>39</v>
      </c>
      <c r="F7" s="1188">
        <v>39956.80523</v>
      </c>
      <c r="G7" s="1189"/>
      <c r="H7" s="885"/>
    </row>
    <row r="8" spans="1:8" s="1190" customFormat="1" ht="20.1" customHeight="1">
      <c r="A8" s="885" t="s">
        <v>29</v>
      </c>
      <c r="B8" s="1187" t="s">
        <v>39</v>
      </c>
      <c r="C8" s="1187">
        <v>14603.950056586318</v>
      </c>
      <c r="D8" s="1187" t="s">
        <v>39</v>
      </c>
      <c r="E8" s="1187">
        <v>20335.81664341368</v>
      </c>
      <c r="F8" s="1188">
        <v>34939.7667</v>
      </c>
      <c r="G8" s="1191"/>
      <c r="H8" s="885"/>
    </row>
    <row r="9" spans="1:8" s="1190" customFormat="1" ht="20.1" customHeight="1">
      <c r="A9" s="885" t="s">
        <v>30</v>
      </c>
      <c r="B9" s="1187" t="s">
        <v>39</v>
      </c>
      <c r="C9" s="1187">
        <v>11367.427091547555</v>
      </c>
      <c r="D9" s="1187" t="s">
        <v>39</v>
      </c>
      <c r="E9" s="1187">
        <v>11143.543778452446</v>
      </c>
      <c r="F9" s="1188">
        <v>22510.97087</v>
      </c>
      <c r="G9" s="1191"/>
      <c r="H9" s="885"/>
    </row>
    <row r="10" spans="1:8" s="1190" customFormat="1" ht="20.1" customHeight="1">
      <c r="A10" s="885" t="s">
        <v>31</v>
      </c>
      <c r="B10" s="1187" t="s">
        <v>39</v>
      </c>
      <c r="C10" s="1187">
        <v>7975.696127623779</v>
      </c>
      <c r="D10" s="1187" t="s">
        <v>39</v>
      </c>
      <c r="E10" s="1187">
        <v>10965.552002376222</v>
      </c>
      <c r="F10" s="1188">
        <v>18941.24813</v>
      </c>
      <c r="G10" s="1191"/>
      <c r="H10" s="885"/>
    </row>
    <row r="11" spans="1:8" s="1190" customFormat="1" ht="20.1" customHeight="1">
      <c r="A11" s="885" t="s">
        <v>32</v>
      </c>
      <c r="B11" s="1187">
        <v>6077.42293</v>
      </c>
      <c r="C11" s="1187" t="s">
        <v>39</v>
      </c>
      <c r="D11" s="1187" t="s">
        <v>39</v>
      </c>
      <c r="E11" s="1187" t="s">
        <v>39</v>
      </c>
      <c r="F11" s="1188">
        <v>6077.42293</v>
      </c>
      <c r="G11" s="1191"/>
      <c r="H11" s="885"/>
    </row>
    <row r="12" spans="1:8" s="1190" customFormat="1" ht="20.1" customHeight="1">
      <c r="A12" s="682" t="s">
        <v>33</v>
      </c>
      <c r="B12" s="1187">
        <v>31887.06543</v>
      </c>
      <c r="C12" s="1187" t="s">
        <v>39</v>
      </c>
      <c r="D12" s="1187" t="s">
        <v>39</v>
      </c>
      <c r="E12" s="1187" t="s">
        <v>39</v>
      </c>
      <c r="F12" s="1188">
        <v>31887.06543</v>
      </c>
      <c r="G12" s="1191"/>
      <c r="H12" s="885"/>
    </row>
    <row r="13" spans="1:8" s="1190" customFormat="1" ht="20.1" customHeight="1">
      <c r="A13" s="885" t="s">
        <v>34</v>
      </c>
      <c r="B13" s="1187">
        <v>43.42867</v>
      </c>
      <c r="C13" s="1187" t="s">
        <v>39</v>
      </c>
      <c r="D13" s="1187" t="s">
        <v>39</v>
      </c>
      <c r="E13" s="1187" t="s">
        <v>39</v>
      </c>
      <c r="F13" s="1188">
        <v>43.42867</v>
      </c>
      <c r="G13" s="1191"/>
      <c r="H13" s="885"/>
    </row>
    <row r="14" spans="1:8" s="1190" customFormat="1" ht="20.1" customHeight="1">
      <c r="A14" s="885" t="s">
        <v>35</v>
      </c>
      <c r="B14" s="1187">
        <v>20307.21949</v>
      </c>
      <c r="C14" s="1187" t="s">
        <v>39</v>
      </c>
      <c r="D14" s="1187" t="s">
        <v>39</v>
      </c>
      <c r="E14" s="1187" t="s">
        <v>39</v>
      </c>
      <c r="F14" s="1188">
        <v>20307.21949</v>
      </c>
      <c r="G14" s="1191"/>
      <c r="H14" s="885"/>
    </row>
    <row r="15" spans="1:8" s="1190" customFormat="1" ht="20.1" customHeight="1">
      <c r="A15" s="885" t="s">
        <v>36</v>
      </c>
      <c r="B15" s="1187">
        <v>10560.306199999999</v>
      </c>
      <c r="C15" s="1187" t="s">
        <v>39</v>
      </c>
      <c r="D15" s="1187" t="s">
        <v>39</v>
      </c>
      <c r="E15" s="1187" t="s">
        <v>39</v>
      </c>
      <c r="F15" s="1188">
        <v>10560.306199999999</v>
      </c>
      <c r="G15" s="1191"/>
      <c r="H15" s="885"/>
    </row>
    <row r="16" spans="1:8" s="1190" customFormat="1" ht="20.1" customHeight="1">
      <c r="A16" s="885" t="s">
        <v>37</v>
      </c>
      <c r="B16" s="1187">
        <v>18141.54406</v>
      </c>
      <c r="C16" s="1187" t="s">
        <v>39</v>
      </c>
      <c r="D16" s="1187" t="s">
        <v>39</v>
      </c>
      <c r="E16" s="1187" t="s">
        <v>39</v>
      </c>
      <c r="F16" s="1188">
        <v>18141.54406</v>
      </c>
      <c r="G16" s="1191"/>
      <c r="H16" s="885"/>
    </row>
    <row r="17" spans="1:8" s="1195" customFormat="1" ht="21.95" customHeight="1">
      <c r="A17" s="1192" t="s">
        <v>38</v>
      </c>
      <c r="B17" s="1193">
        <v>87016.98677999999</v>
      </c>
      <c r="C17" s="1193">
        <v>73903.87850575766</v>
      </c>
      <c r="D17" s="1193" t="s">
        <v>39</v>
      </c>
      <c r="E17" s="1193">
        <v>42444.91242424235</v>
      </c>
      <c r="F17" s="1193">
        <v>203365.77770999994</v>
      </c>
      <c r="G17" s="1191"/>
      <c r="H17" s="1194"/>
    </row>
    <row r="18" spans="1:6" s="1198" customFormat="1" ht="7.5" customHeight="1" thickBot="1">
      <c r="A18" s="1196"/>
      <c r="B18" s="1197"/>
      <c r="C18" s="1197"/>
      <c r="D18" s="1197"/>
      <c r="E18" s="1197"/>
      <c r="F18" s="1197"/>
    </row>
    <row r="19" spans="1:6" s="1199" customFormat="1" ht="27.75" customHeight="1">
      <c r="A19" s="1434" t="s">
        <v>1051</v>
      </c>
      <c r="B19" s="1434"/>
      <c r="C19" s="1434"/>
      <c r="D19" s="1434"/>
      <c r="E19" s="1434"/>
      <c r="F19" s="1434"/>
    </row>
    <row r="20" spans="1:6" s="1199" customFormat="1" ht="16.5" customHeight="1">
      <c r="A20" s="433"/>
      <c r="B20" s="1200"/>
      <c r="C20" s="1200"/>
      <c r="D20" s="1200"/>
      <c r="E20" s="1200"/>
      <c r="F20" s="1201"/>
    </row>
    <row r="21" spans="3:6" s="1198" customFormat="1" ht="15">
      <c r="C21" s="1202"/>
      <c r="F21" s="1203"/>
    </row>
    <row r="22" s="1198" customFormat="1" ht="15">
      <c r="F22" s="1203"/>
    </row>
    <row r="23" s="1198" customFormat="1" ht="15">
      <c r="F23" s="1203"/>
    </row>
    <row r="24" s="1198" customFormat="1" ht="15">
      <c r="F24" s="1203"/>
    </row>
    <row r="25" s="1198" customFormat="1" ht="15">
      <c r="F25" s="1203"/>
    </row>
    <row r="26" s="1198" customFormat="1" ht="15">
      <c r="F26" s="1203"/>
    </row>
    <row r="27" s="1198" customFormat="1" ht="15">
      <c r="F27" s="1203"/>
    </row>
    <row r="28" s="1198" customFormat="1" ht="15">
      <c r="F28" s="1203"/>
    </row>
    <row r="29" s="1198" customFormat="1" ht="15">
      <c r="F29" s="1203"/>
    </row>
    <row r="30" s="1198" customFormat="1" ht="15">
      <c r="F30" s="1203"/>
    </row>
    <row r="31" s="1198" customFormat="1" ht="15">
      <c r="F31" s="1203"/>
    </row>
    <row r="32" s="1198" customFormat="1" ht="15">
      <c r="F32" s="1203"/>
    </row>
    <row r="33" s="1198" customFormat="1" ht="15">
      <c r="F33" s="1203"/>
    </row>
    <row r="34" s="1198" customFormat="1" ht="15">
      <c r="F34" s="1203"/>
    </row>
    <row r="35" s="1198" customFormat="1" ht="15">
      <c r="F35" s="1203"/>
    </row>
    <row r="36" s="1198" customFormat="1" ht="15">
      <c r="F36" s="1203"/>
    </row>
    <row r="37" s="1198" customFormat="1" ht="15">
      <c r="F37" s="1203"/>
    </row>
    <row r="38" s="1198" customFormat="1" ht="15">
      <c r="F38" s="1203"/>
    </row>
    <row r="39" s="1198" customFormat="1" ht="15">
      <c r="F39" s="1203"/>
    </row>
    <row r="40" s="1198" customFormat="1" ht="15">
      <c r="F40" s="1203"/>
    </row>
    <row r="41" s="1198" customFormat="1" ht="15">
      <c r="F41" s="1203"/>
    </row>
    <row r="42" s="1198" customFormat="1" ht="15">
      <c r="F42" s="1203"/>
    </row>
    <row r="43" s="1198" customFormat="1" ht="15">
      <c r="F43" s="1203"/>
    </row>
    <row r="44" s="1198" customFormat="1" ht="15">
      <c r="F44" s="1203"/>
    </row>
    <row r="45" s="1198" customFormat="1" ht="15">
      <c r="F45" s="1203"/>
    </row>
    <row r="46" s="1198" customFormat="1" ht="15">
      <c r="F46" s="1203"/>
    </row>
    <row r="47" s="1198" customFormat="1" ht="15">
      <c r="F47" s="1203"/>
    </row>
    <row r="48" s="1198" customFormat="1" ht="15">
      <c r="F48" s="1203"/>
    </row>
    <row r="49" s="1198" customFormat="1" ht="15">
      <c r="F49" s="1203"/>
    </row>
    <row r="50" s="1198" customFormat="1" ht="15">
      <c r="F50" s="1203"/>
    </row>
    <row r="51" s="1198" customFormat="1" ht="15">
      <c r="F51" s="1203"/>
    </row>
    <row r="52" s="1198" customFormat="1" ht="15">
      <c r="F52" s="1203"/>
    </row>
    <row r="53" s="1198" customFormat="1" ht="15">
      <c r="F53" s="1203"/>
    </row>
    <row r="54" s="1198" customFormat="1" ht="15">
      <c r="F54" s="1203"/>
    </row>
    <row r="55" s="1198" customFormat="1" ht="15">
      <c r="F55" s="1203"/>
    </row>
    <row r="56" s="1198" customFormat="1" ht="15">
      <c r="F56" s="1203"/>
    </row>
    <row r="57" s="1198" customFormat="1" ht="15">
      <c r="F57" s="1203"/>
    </row>
    <row r="58" s="1198" customFormat="1" ht="15">
      <c r="F58" s="1203"/>
    </row>
    <row r="59" s="1198" customFormat="1" ht="15">
      <c r="F59" s="1203"/>
    </row>
    <row r="60" s="1198" customFormat="1" ht="15">
      <c r="F60" s="1203"/>
    </row>
    <row r="61" s="1198" customFormat="1" ht="15">
      <c r="F61" s="1203"/>
    </row>
    <row r="62" s="1198" customFormat="1" ht="15">
      <c r="F62" s="1203"/>
    </row>
    <row r="63" s="1198" customFormat="1" ht="15">
      <c r="F63" s="1203"/>
    </row>
    <row r="64" s="1198" customFormat="1" ht="15">
      <c r="F64" s="1203"/>
    </row>
    <row r="65" s="1198" customFormat="1" ht="15">
      <c r="F65" s="1203"/>
    </row>
    <row r="66" s="1198" customFormat="1" ht="15">
      <c r="F66" s="1203"/>
    </row>
    <row r="67" s="1198" customFormat="1" ht="15">
      <c r="F67" s="1203"/>
    </row>
    <row r="68" s="1198" customFormat="1" ht="15">
      <c r="F68" s="1203"/>
    </row>
    <row r="69" s="1198" customFormat="1" ht="15">
      <c r="F69" s="1203"/>
    </row>
    <row r="70" s="1198" customFormat="1" ht="15">
      <c r="F70" s="1203"/>
    </row>
    <row r="71" s="1198" customFormat="1" ht="15">
      <c r="F71" s="1203"/>
    </row>
    <row r="72" s="1198" customFormat="1" ht="15">
      <c r="F72" s="1203"/>
    </row>
    <row r="73" s="1198" customFormat="1" ht="15">
      <c r="F73" s="1203"/>
    </row>
    <row r="74" s="1198" customFormat="1" ht="15">
      <c r="F74" s="1203"/>
    </row>
    <row r="75" s="1198" customFormat="1" ht="15">
      <c r="F75" s="1203"/>
    </row>
    <row r="76" s="1198" customFormat="1" ht="15">
      <c r="F76" s="1203"/>
    </row>
    <row r="77" s="1198" customFormat="1" ht="15">
      <c r="F77" s="1203"/>
    </row>
    <row r="78" s="1198" customFormat="1" ht="15">
      <c r="F78" s="1203"/>
    </row>
    <row r="79" s="1198" customFormat="1" ht="15">
      <c r="F79" s="1203"/>
    </row>
    <row r="80" s="1198" customFormat="1" ht="15">
      <c r="F80" s="1203"/>
    </row>
    <row r="81" s="1198" customFormat="1" ht="15">
      <c r="F81" s="1203"/>
    </row>
    <row r="82" s="1198" customFormat="1" ht="15">
      <c r="F82" s="1203"/>
    </row>
    <row r="83" s="1198" customFormat="1" ht="15">
      <c r="F83" s="1203"/>
    </row>
    <row r="84" s="1198" customFormat="1" ht="15">
      <c r="F84" s="1203"/>
    </row>
    <row r="85" s="1198" customFormat="1" ht="15">
      <c r="F85" s="1203"/>
    </row>
    <row r="86" s="1198" customFormat="1" ht="15">
      <c r="F86" s="1203"/>
    </row>
    <row r="87" s="1198" customFormat="1" ht="15">
      <c r="F87" s="1203"/>
    </row>
    <row r="88" s="1198" customFormat="1" ht="15">
      <c r="F88" s="1203"/>
    </row>
    <row r="89" s="1198" customFormat="1" ht="15">
      <c r="F89" s="1203"/>
    </row>
    <row r="90" s="1198" customFormat="1" ht="15">
      <c r="F90" s="1203"/>
    </row>
    <row r="91" s="1198" customFormat="1" ht="15">
      <c r="F91" s="1203"/>
    </row>
    <row r="92" s="1198" customFormat="1" ht="15">
      <c r="F92" s="1203"/>
    </row>
    <row r="93" s="1198" customFormat="1" ht="15">
      <c r="F93" s="1203"/>
    </row>
    <row r="94" s="1198" customFormat="1" ht="15">
      <c r="F94" s="1203"/>
    </row>
    <row r="95" s="1198" customFormat="1" ht="15">
      <c r="F95" s="1203"/>
    </row>
    <row r="96" s="1198" customFormat="1" ht="15">
      <c r="F96" s="1203"/>
    </row>
    <row r="97" s="1198" customFormat="1" ht="15">
      <c r="F97" s="1203"/>
    </row>
    <row r="98" s="1198" customFormat="1" ht="15">
      <c r="F98" s="1203"/>
    </row>
    <row r="99" s="1198" customFormat="1" ht="15">
      <c r="F99" s="1203"/>
    </row>
    <row r="100" s="1198" customFormat="1" ht="15">
      <c r="F100" s="1203"/>
    </row>
    <row r="101" s="1198" customFormat="1" ht="15">
      <c r="F101" s="1203"/>
    </row>
    <row r="102" s="1198" customFormat="1" ht="15">
      <c r="F102" s="1203"/>
    </row>
    <row r="103" s="1198" customFormat="1" ht="15">
      <c r="F103" s="1203"/>
    </row>
    <row r="104" s="1198" customFormat="1" ht="15">
      <c r="F104" s="1203"/>
    </row>
    <row r="105" s="1198" customFormat="1" ht="15">
      <c r="F105" s="1203"/>
    </row>
    <row r="106" s="1198" customFormat="1" ht="15">
      <c r="F106" s="1203"/>
    </row>
    <row r="107" s="1198" customFormat="1" ht="15">
      <c r="F107" s="1203"/>
    </row>
    <row r="108" s="1198" customFormat="1" ht="15">
      <c r="F108" s="1203"/>
    </row>
    <row r="109" s="1198" customFormat="1" ht="15">
      <c r="F109" s="1203"/>
    </row>
    <row r="110" s="1198" customFormat="1" ht="15">
      <c r="F110" s="1203"/>
    </row>
    <row r="111" s="1198" customFormat="1" ht="15">
      <c r="F111" s="1203"/>
    </row>
    <row r="112" s="1198" customFormat="1" ht="15">
      <c r="F112" s="1203"/>
    </row>
    <row r="113" s="1198" customFormat="1" ht="15">
      <c r="F113" s="1203"/>
    </row>
    <row r="114" s="1198" customFormat="1" ht="15">
      <c r="F114" s="1203"/>
    </row>
    <row r="115" s="1198" customFormat="1" ht="15">
      <c r="F115" s="1203"/>
    </row>
    <row r="116" s="1198" customFormat="1" ht="15">
      <c r="F116" s="1203"/>
    </row>
    <row r="117" s="1198" customFormat="1" ht="15">
      <c r="F117" s="1203"/>
    </row>
    <row r="118" s="1198" customFormat="1" ht="15">
      <c r="F118" s="1203"/>
    </row>
    <row r="119" s="1198" customFormat="1" ht="15">
      <c r="F119" s="1203"/>
    </row>
    <row r="120" s="1198" customFormat="1" ht="15">
      <c r="F120" s="1203"/>
    </row>
    <row r="121" s="1198" customFormat="1" ht="15">
      <c r="F121" s="1203"/>
    </row>
    <row r="122" s="1198" customFormat="1" ht="15">
      <c r="F122" s="1203"/>
    </row>
    <row r="123" s="1198" customFormat="1" ht="15">
      <c r="F123" s="1203"/>
    </row>
    <row r="124" s="1198" customFormat="1" ht="15">
      <c r="F124" s="1203"/>
    </row>
    <row r="125" s="1198" customFormat="1" ht="15">
      <c r="F125" s="1203"/>
    </row>
    <row r="126" s="1198" customFormat="1" ht="15">
      <c r="F126" s="1203"/>
    </row>
    <row r="127" s="1198" customFormat="1" ht="15">
      <c r="F127" s="1203"/>
    </row>
    <row r="128" s="1198" customFormat="1" ht="15">
      <c r="F128" s="1203"/>
    </row>
    <row r="129" s="1198" customFormat="1" ht="15">
      <c r="F129" s="1203"/>
    </row>
  </sheetData>
  <mergeCells count="4">
    <mergeCell ref="A2:F2"/>
    <mergeCell ref="A4:F4"/>
    <mergeCell ref="A5:E5"/>
    <mergeCell ref="A19:F19"/>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M32"/>
  <sheetViews>
    <sheetView showGridLines="0" workbookViewId="0" topLeftCell="A1"/>
  </sheetViews>
  <sheetFormatPr defaultColWidth="10.8515625" defaultRowHeight="15"/>
  <cols>
    <col min="1" max="1" width="31.57421875" style="5" customWidth="1"/>
    <col min="2" max="8" width="15.28125" style="5" customWidth="1"/>
    <col min="9" max="9" width="15.421875" style="5" customWidth="1"/>
    <col min="10" max="17" width="10.8515625" style="5" customWidth="1"/>
    <col min="18" max="18" width="12.8515625" style="5" customWidth="1"/>
    <col min="19" max="16384" width="10.8515625" style="5" customWidth="1"/>
  </cols>
  <sheetData>
    <row r="1" spans="1:9" s="2" customFormat="1" ht="19.5" customHeight="1">
      <c r="A1" s="1207" t="s">
        <v>1053</v>
      </c>
      <c r="B1" s="65"/>
      <c r="C1" s="65"/>
      <c r="D1" s="65"/>
      <c r="E1" s="65"/>
      <c r="F1" s="65"/>
      <c r="G1" s="65"/>
      <c r="H1" s="65"/>
      <c r="I1" s="65"/>
    </row>
    <row r="2" spans="1:9" s="503" customFormat="1" ht="34.5" customHeight="1">
      <c r="A2" s="1339" t="s">
        <v>576</v>
      </c>
      <c r="B2" s="1339"/>
      <c r="C2" s="1339"/>
      <c r="D2" s="1339"/>
      <c r="E2" s="1339"/>
      <c r="F2" s="1339"/>
      <c r="G2" s="1339"/>
      <c r="H2" s="1339"/>
      <c r="I2" s="1339"/>
    </row>
    <row r="3" spans="1:9" s="504" customFormat="1" ht="24.75" customHeight="1">
      <c r="A3" s="1340">
        <v>44439</v>
      </c>
      <c r="B3" s="1340"/>
      <c r="C3" s="1340"/>
      <c r="D3" s="1340"/>
      <c r="E3" s="1340"/>
      <c r="F3" s="1340"/>
      <c r="G3" s="1340"/>
      <c r="H3" s="1340"/>
      <c r="I3" s="1340"/>
    </row>
    <row r="4" spans="1:9" s="505" customFormat="1" ht="23.25" customHeight="1">
      <c r="A4" s="1341" t="s">
        <v>65</v>
      </c>
      <c r="B4" s="1341"/>
      <c r="C4" s="1341"/>
      <c r="D4" s="1341"/>
      <c r="E4" s="1341"/>
      <c r="F4" s="1341"/>
      <c r="G4" s="1341"/>
      <c r="H4" s="1341"/>
      <c r="I4" s="1341"/>
    </row>
    <row r="5" s="507" customFormat="1" ht="13.5" thickBot="1">
      <c r="A5" s="506"/>
    </row>
    <row r="6" spans="1:9" s="507" customFormat="1" ht="23.25" customHeight="1">
      <c r="A6" s="1364" t="s">
        <v>1</v>
      </c>
      <c r="B6" s="1366" t="s">
        <v>462</v>
      </c>
      <c r="C6" s="1366" t="s">
        <v>577</v>
      </c>
      <c r="D6" s="1366" t="s">
        <v>578</v>
      </c>
      <c r="E6" s="1366" t="s">
        <v>579</v>
      </c>
      <c r="F6" s="1366" t="s">
        <v>580</v>
      </c>
      <c r="G6" s="1366" t="s">
        <v>581</v>
      </c>
      <c r="H6" s="1366" t="s">
        <v>582</v>
      </c>
      <c r="I6" s="1435" t="s">
        <v>583</v>
      </c>
    </row>
    <row r="7" spans="1:9" s="507" customFormat="1" ht="54" customHeight="1">
      <c r="A7" s="1437"/>
      <c r="B7" s="1367"/>
      <c r="C7" s="1367"/>
      <c r="D7" s="1367"/>
      <c r="E7" s="1367"/>
      <c r="F7" s="1367"/>
      <c r="G7" s="1367"/>
      <c r="H7" s="1367"/>
      <c r="I7" s="1436"/>
    </row>
    <row r="8" spans="1:9" s="507" customFormat="1" ht="9" customHeight="1">
      <c r="A8" s="508"/>
      <c r="B8" s="509"/>
      <c r="C8" s="510"/>
      <c r="D8" s="510"/>
      <c r="E8" s="510"/>
      <c r="F8" s="510"/>
      <c r="G8" s="510"/>
      <c r="H8" s="511"/>
      <c r="I8" s="512"/>
    </row>
    <row r="9" spans="1:169" s="14" customFormat="1" ht="23.1" customHeight="1">
      <c r="A9" s="79" t="s">
        <v>28</v>
      </c>
      <c r="B9" s="513">
        <v>13.36593610902729</v>
      </c>
      <c r="C9" s="513">
        <v>7.170491494341732</v>
      </c>
      <c r="D9" s="513">
        <v>63.14015378720392</v>
      </c>
      <c r="E9" s="513">
        <v>2.5868537317643145</v>
      </c>
      <c r="F9" s="513">
        <v>0.009124268169735723</v>
      </c>
      <c r="G9" s="513">
        <v>0.772429076913323</v>
      </c>
      <c r="H9" s="513">
        <v>12.955011532579672</v>
      </c>
      <c r="I9" s="514">
        <v>2726589.4137700005</v>
      </c>
      <c r="J9" s="515"/>
      <c r="K9" s="515"/>
      <c r="L9" s="515"/>
      <c r="M9" s="515"/>
      <c r="N9" s="515"/>
      <c r="O9" s="515"/>
      <c r="P9" s="515"/>
      <c r="Q9" s="515"/>
      <c r="R9" s="515"/>
      <c r="S9" s="516"/>
      <c r="T9" s="516"/>
      <c r="U9" s="516"/>
      <c r="V9" s="516"/>
      <c r="W9" s="516"/>
      <c r="X9" s="516"/>
      <c r="Y9" s="516"/>
      <c r="Z9" s="516"/>
      <c r="AA9" s="516"/>
      <c r="AB9" s="515"/>
      <c r="AC9" s="515"/>
      <c r="AD9" s="515"/>
      <c r="AE9" s="515"/>
      <c r="AF9" s="515"/>
      <c r="AG9" s="515"/>
      <c r="AH9" s="515"/>
      <c r="AI9" s="515"/>
      <c r="AJ9" s="515"/>
      <c r="AK9" s="515"/>
      <c r="AL9" s="515"/>
      <c r="AM9" s="515"/>
      <c r="AN9" s="515"/>
      <c r="AO9" s="515"/>
      <c r="AP9" s="515"/>
      <c r="AQ9" s="515"/>
      <c r="AR9" s="515"/>
      <c r="AS9" s="515"/>
      <c r="AT9" s="515"/>
      <c r="AU9" s="515"/>
      <c r="AV9" s="515"/>
      <c r="AW9" s="515"/>
      <c r="AX9" s="515"/>
      <c r="AY9" s="515"/>
      <c r="AZ9" s="515"/>
      <c r="BA9" s="515"/>
      <c r="BB9" s="515"/>
      <c r="BC9" s="515"/>
      <c r="BD9" s="515"/>
      <c r="BE9" s="515"/>
      <c r="BF9" s="515"/>
      <c r="BG9" s="515"/>
      <c r="BH9" s="515"/>
      <c r="BI9" s="515"/>
      <c r="BJ9" s="515"/>
      <c r="BK9" s="515"/>
      <c r="BL9" s="515"/>
      <c r="BM9" s="515"/>
      <c r="BN9" s="515"/>
      <c r="BO9" s="515"/>
      <c r="BP9" s="515"/>
      <c r="BQ9" s="515"/>
      <c r="BR9" s="515"/>
      <c r="BS9" s="515"/>
      <c r="BT9" s="515"/>
      <c r="BU9" s="515"/>
      <c r="BV9" s="515"/>
      <c r="BW9" s="515"/>
      <c r="BX9" s="515"/>
      <c r="BY9" s="515"/>
      <c r="BZ9" s="515"/>
      <c r="CA9" s="515"/>
      <c r="CB9" s="515"/>
      <c r="CC9" s="515"/>
      <c r="CD9" s="515"/>
      <c r="CE9" s="515"/>
      <c r="CF9" s="515"/>
      <c r="CG9" s="515"/>
      <c r="CH9" s="515"/>
      <c r="CI9" s="515"/>
      <c r="CJ9" s="515"/>
      <c r="CK9" s="515"/>
      <c r="CL9" s="515"/>
      <c r="CM9" s="515"/>
      <c r="CN9" s="515"/>
      <c r="CO9" s="515"/>
      <c r="CP9" s="515"/>
      <c r="CQ9" s="515"/>
      <c r="CR9" s="515"/>
      <c r="CS9" s="515"/>
      <c r="CT9" s="515"/>
      <c r="CU9" s="515"/>
      <c r="CV9" s="515"/>
      <c r="CW9" s="515"/>
      <c r="CX9" s="515"/>
      <c r="CY9" s="515"/>
      <c r="CZ9" s="515"/>
      <c r="DA9" s="515"/>
      <c r="DB9" s="515"/>
      <c r="DC9" s="515"/>
      <c r="DD9" s="515"/>
      <c r="DE9" s="515"/>
      <c r="DF9" s="515"/>
      <c r="DG9" s="515"/>
      <c r="DH9" s="515"/>
      <c r="DI9" s="515"/>
      <c r="DJ9" s="515"/>
      <c r="DK9" s="515"/>
      <c r="DL9" s="515"/>
      <c r="DM9" s="515"/>
      <c r="DN9" s="515"/>
      <c r="DO9" s="515"/>
      <c r="DP9" s="515"/>
      <c r="DQ9" s="515"/>
      <c r="DR9" s="515"/>
      <c r="DS9" s="515"/>
      <c r="DT9" s="515"/>
      <c r="DU9" s="515"/>
      <c r="DV9" s="515"/>
      <c r="DW9" s="515"/>
      <c r="DX9" s="515"/>
      <c r="DY9" s="515"/>
      <c r="DZ9" s="515"/>
      <c r="EA9" s="515"/>
      <c r="EB9" s="515"/>
      <c r="EC9" s="515"/>
      <c r="ED9" s="515"/>
      <c r="EE9" s="515"/>
      <c r="EF9" s="515"/>
      <c r="EG9" s="515"/>
      <c r="EH9" s="515"/>
      <c r="EI9" s="515"/>
      <c r="EJ9" s="515"/>
      <c r="EK9" s="515"/>
      <c r="EL9" s="515"/>
      <c r="EM9" s="515"/>
      <c r="EN9" s="515"/>
      <c r="EO9" s="515"/>
      <c r="EP9" s="515"/>
      <c r="EQ9" s="515"/>
      <c r="ER9" s="515"/>
      <c r="ES9" s="515"/>
      <c r="ET9" s="515"/>
      <c r="EU9" s="515"/>
      <c r="EV9" s="515"/>
      <c r="EW9" s="515"/>
      <c r="EX9" s="515"/>
      <c r="EY9" s="515"/>
      <c r="EZ9" s="515"/>
      <c r="FA9" s="515"/>
      <c r="FB9" s="515"/>
      <c r="FC9" s="515"/>
      <c r="FD9" s="515"/>
      <c r="FE9" s="515"/>
      <c r="FF9" s="515"/>
      <c r="FG9" s="515"/>
      <c r="FH9" s="515"/>
      <c r="FI9" s="515"/>
      <c r="FJ9" s="515"/>
      <c r="FK9" s="515"/>
      <c r="FL9" s="515"/>
      <c r="FM9" s="515"/>
    </row>
    <row r="10" spans="1:169" s="14" customFormat="1" ht="23.1" customHeight="1">
      <c r="A10" s="21" t="s">
        <v>29</v>
      </c>
      <c r="B10" s="513">
        <v>14.048995718361612</v>
      </c>
      <c r="C10" s="513">
        <v>8.61234116721642</v>
      </c>
      <c r="D10" s="513">
        <v>70.06164349762426</v>
      </c>
      <c r="E10" s="513">
        <v>1.7310803501636127</v>
      </c>
      <c r="F10" s="513" t="s">
        <v>39</v>
      </c>
      <c r="G10" s="513">
        <v>1.9216767944796351</v>
      </c>
      <c r="H10" s="513">
        <v>3.6242624721544616</v>
      </c>
      <c r="I10" s="514">
        <v>3525110.14259</v>
      </c>
      <c r="J10" s="515"/>
      <c r="K10" s="515"/>
      <c r="L10" s="515"/>
      <c r="M10" s="515"/>
      <c r="N10" s="515"/>
      <c r="O10" s="515"/>
      <c r="P10" s="515"/>
      <c r="Q10" s="515"/>
      <c r="R10" s="515"/>
      <c r="S10" s="516"/>
      <c r="T10" s="516"/>
      <c r="U10" s="516"/>
      <c r="V10" s="516"/>
      <c r="W10" s="516"/>
      <c r="X10" s="516"/>
      <c r="Y10" s="516"/>
      <c r="Z10" s="516"/>
      <c r="AA10" s="516"/>
      <c r="AB10" s="515"/>
      <c r="AC10" s="515"/>
      <c r="AD10" s="515"/>
      <c r="AE10" s="515"/>
      <c r="AF10" s="515"/>
      <c r="AG10" s="515"/>
      <c r="AH10" s="515"/>
      <c r="AI10" s="515"/>
      <c r="AJ10" s="515"/>
      <c r="AK10" s="515"/>
      <c r="AL10" s="515"/>
      <c r="AM10" s="515"/>
      <c r="AN10" s="515"/>
      <c r="AO10" s="515"/>
      <c r="AP10" s="515"/>
      <c r="AQ10" s="515"/>
      <c r="AR10" s="515"/>
      <c r="AS10" s="515"/>
      <c r="AT10" s="515"/>
      <c r="AU10" s="515"/>
      <c r="AV10" s="515"/>
      <c r="AW10" s="515"/>
      <c r="AX10" s="515"/>
      <c r="AY10" s="515"/>
      <c r="AZ10" s="515"/>
      <c r="BA10" s="515"/>
      <c r="BB10" s="515"/>
      <c r="BC10" s="515"/>
      <c r="BD10" s="515"/>
      <c r="BE10" s="515"/>
      <c r="BF10" s="515"/>
      <c r="BG10" s="515"/>
      <c r="BH10" s="515"/>
      <c r="BI10" s="515"/>
      <c r="BJ10" s="515"/>
      <c r="BK10" s="515"/>
      <c r="BL10" s="515"/>
      <c r="BM10" s="515"/>
      <c r="BN10" s="515"/>
      <c r="BO10" s="515"/>
      <c r="BP10" s="515"/>
      <c r="BQ10" s="515"/>
      <c r="BR10" s="515"/>
      <c r="BS10" s="515"/>
      <c r="BT10" s="515"/>
      <c r="BU10" s="515"/>
      <c r="BV10" s="515"/>
      <c r="BW10" s="515"/>
      <c r="BX10" s="515"/>
      <c r="BY10" s="515"/>
      <c r="BZ10" s="515"/>
      <c r="CA10" s="515"/>
      <c r="CB10" s="515"/>
      <c r="CC10" s="515"/>
      <c r="CD10" s="515"/>
      <c r="CE10" s="515"/>
      <c r="CF10" s="515"/>
      <c r="CG10" s="515"/>
      <c r="CH10" s="515"/>
      <c r="CI10" s="515"/>
      <c r="CJ10" s="515"/>
      <c r="CK10" s="515"/>
      <c r="CL10" s="515"/>
      <c r="CM10" s="515"/>
      <c r="CN10" s="515"/>
      <c r="CO10" s="515"/>
      <c r="CP10" s="515"/>
      <c r="CQ10" s="515"/>
      <c r="CR10" s="515"/>
      <c r="CS10" s="515"/>
      <c r="CT10" s="515"/>
      <c r="CU10" s="515"/>
      <c r="CV10" s="515"/>
      <c r="CW10" s="515"/>
      <c r="CX10" s="515"/>
      <c r="CY10" s="515"/>
      <c r="CZ10" s="515"/>
      <c r="DA10" s="515"/>
      <c r="DB10" s="515"/>
      <c r="DC10" s="515"/>
      <c r="DD10" s="515"/>
      <c r="DE10" s="515"/>
      <c r="DF10" s="515"/>
      <c r="DG10" s="515"/>
      <c r="DH10" s="515"/>
      <c r="DI10" s="515"/>
      <c r="DJ10" s="515"/>
      <c r="DK10" s="515"/>
      <c r="DL10" s="515"/>
      <c r="DM10" s="515"/>
      <c r="DN10" s="515"/>
      <c r="DO10" s="515"/>
      <c r="DP10" s="515"/>
      <c r="DQ10" s="515"/>
      <c r="DR10" s="515"/>
      <c r="DS10" s="515"/>
      <c r="DT10" s="515"/>
      <c r="DU10" s="515"/>
      <c r="DV10" s="515"/>
      <c r="DW10" s="515"/>
      <c r="DX10" s="515"/>
      <c r="DY10" s="515"/>
      <c r="DZ10" s="515"/>
      <c r="EA10" s="515"/>
      <c r="EB10" s="515"/>
      <c r="EC10" s="515"/>
      <c r="ED10" s="515"/>
      <c r="EE10" s="515"/>
      <c r="EF10" s="515"/>
      <c r="EG10" s="515"/>
      <c r="EH10" s="515"/>
      <c r="EI10" s="515"/>
      <c r="EJ10" s="515"/>
      <c r="EK10" s="515"/>
      <c r="EL10" s="515"/>
      <c r="EM10" s="515"/>
      <c r="EN10" s="515"/>
      <c r="EO10" s="515"/>
      <c r="EP10" s="515"/>
      <c r="EQ10" s="515"/>
      <c r="ER10" s="515"/>
      <c r="ES10" s="515"/>
      <c r="ET10" s="515"/>
      <c r="EU10" s="515"/>
      <c r="EV10" s="515"/>
      <c r="EW10" s="515"/>
      <c r="EX10" s="515"/>
      <c r="EY10" s="515"/>
      <c r="EZ10" s="515"/>
      <c r="FA10" s="515"/>
      <c r="FB10" s="515"/>
      <c r="FC10" s="515"/>
      <c r="FD10" s="515"/>
      <c r="FE10" s="515"/>
      <c r="FF10" s="515"/>
      <c r="FG10" s="515"/>
      <c r="FH10" s="515"/>
      <c r="FI10" s="515"/>
      <c r="FJ10" s="515"/>
      <c r="FK10" s="515"/>
      <c r="FL10" s="515"/>
      <c r="FM10" s="515"/>
    </row>
    <row r="11" spans="1:169" s="14" customFormat="1" ht="23.1" customHeight="1">
      <c r="A11" s="21" t="s">
        <v>30</v>
      </c>
      <c r="B11" s="513">
        <v>13.216022728507474</v>
      </c>
      <c r="C11" s="513">
        <v>3.8548259017498534</v>
      </c>
      <c r="D11" s="513">
        <v>77.40441260670679</v>
      </c>
      <c r="E11" s="513">
        <v>2.2317790661308408</v>
      </c>
      <c r="F11" s="513" t="s">
        <v>39</v>
      </c>
      <c r="G11" s="513">
        <v>0.877228172590543</v>
      </c>
      <c r="H11" s="513">
        <v>2.415731524314503</v>
      </c>
      <c r="I11" s="514">
        <v>2411139.29316</v>
      </c>
      <c r="J11" s="515"/>
      <c r="K11" s="515"/>
      <c r="L11" s="515"/>
      <c r="M11" s="515"/>
      <c r="N11" s="515"/>
      <c r="O11" s="515"/>
      <c r="P11" s="515"/>
      <c r="Q11" s="515"/>
      <c r="R11" s="515"/>
      <c r="S11" s="516"/>
      <c r="T11" s="516"/>
      <c r="U11" s="516"/>
      <c r="V11" s="516"/>
      <c r="W11" s="516"/>
      <c r="X11" s="516"/>
      <c r="Y11" s="516"/>
      <c r="Z11" s="516"/>
      <c r="AA11" s="516"/>
      <c r="AB11" s="515"/>
      <c r="AC11" s="515"/>
      <c r="AD11" s="515"/>
      <c r="AE11" s="515"/>
      <c r="AF11" s="515"/>
      <c r="AG11" s="515"/>
      <c r="AH11" s="515"/>
      <c r="AI11" s="515"/>
      <c r="AJ11" s="515"/>
      <c r="AK11" s="515"/>
      <c r="AL11" s="515"/>
      <c r="AM11" s="515"/>
      <c r="AN11" s="515"/>
      <c r="AO11" s="515"/>
      <c r="AP11" s="515"/>
      <c r="AQ11" s="515"/>
      <c r="AR11" s="515"/>
      <c r="AS11" s="515"/>
      <c r="AT11" s="515"/>
      <c r="AU11" s="515"/>
      <c r="AV11" s="515"/>
      <c r="AW11" s="515"/>
      <c r="AX11" s="515"/>
      <c r="AY11" s="515"/>
      <c r="AZ11" s="515"/>
      <c r="BA11" s="515"/>
      <c r="BB11" s="515"/>
      <c r="BC11" s="515"/>
      <c r="BD11" s="515"/>
      <c r="BE11" s="515"/>
      <c r="BF11" s="515"/>
      <c r="BG11" s="515"/>
      <c r="BH11" s="515"/>
      <c r="BI11" s="515"/>
      <c r="BJ11" s="515"/>
      <c r="BK11" s="515"/>
      <c r="BL11" s="515"/>
      <c r="BM11" s="515"/>
      <c r="BN11" s="515"/>
      <c r="BO11" s="515"/>
      <c r="BP11" s="515"/>
      <c r="BQ11" s="515"/>
      <c r="BR11" s="515"/>
      <c r="BS11" s="515"/>
      <c r="BT11" s="515"/>
      <c r="BU11" s="515"/>
      <c r="BV11" s="515"/>
      <c r="BW11" s="515"/>
      <c r="BX11" s="515"/>
      <c r="BY11" s="515"/>
      <c r="BZ11" s="515"/>
      <c r="CA11" s="515"/>
      <c r="CB11" s="515"/>
      <c r="CC11" s="515"/>
      <c r="CD11" s="515"/>
      <c r="CE11" s="515"/>
      <c r="CF11" s="515"/>
      <c r="CG11" s="515"/>
      <c r="CH11" s="515"/>
      <c r="CI11" s="515"/>
      <c r="CJ11" s="515"/>
      <c r="CK11" s="515"/>
      <c r="CL11" s="515"/>
      <c r="CM11" s="515"/>
      <c r="CN11" s="515"/>
      <c r="CO11" s="515"/>
      <c r="CP11" s="515"/>
      <c r="CQ11" s="515"/>
      <c r="CR11" s="515"/>
      <c r="CS11" s="515"/>
      <c r="CT11" s="515"/>
      <c r="CU11" s="515"/>
      <c r="CV11" s="515"/>
      <c r="CW11" s="515"/>
      <c r="CX11" s="515"/>
      <c r="CY11" s="515"/>
      <c r="CZ11" s="515"/>
      <c r="DA11" s="515"/>
      <c r="DB11" s="515"/>
      <c r="DC11" s="515"/>
      <c r="DD11" s="515"/>
      <c r="DE11" s="515"/>
      <c r="DF11" s="515"/>
      <c r="DG11" s="515"/>
      <c r="DH11" s="515"/>
      <c r="DI11" s="515"/>
      <c r="DJ11" s="515"/>
      <c r="DK11" s="515"/>
      <c r="DL11" s="515"/>
      <c r="DM11" s="515"/>
      <c r="DN11" s="515"/>
      <c r="DO11" s="515"/>
      <c r="DP11" s="515"/>
      <c r="DQ11" s="515"/>
      <c r="DR11" s="515"/>
      <c r="DS11" s="515"/>
      <c r="DT11" s="515"/>
      <c r="DU11" s="515"/>
      <c r="DV11" s="515"/>
      <c r="DW11" s="515"/>
      <c r="DX11" s="515"/>
      <c r="DY11" s="515"/>
      <c r="DZ11" s="515"/>
      <c r="EA11" s="515"/>
      <c r="EB11" s="515"/>
      <c r="EC11" s="515"/>
      <c r="ED11" s="515"/>
      <c r="EE11" s="515"/>
      <c r="EF11" s="515"/>
      <c r="EG11" s="515"/>
      <c r="EH11" s="515"/>
      <c r="EI11" s="515"/>
      <c r="EJ11" s="515"/>
      <c r="EK11" s="515"/>
      <c r="EL11" s="515"/>
      <c r="EM11" s="515"/>
      <c r="EN11" s="515"/>
      <c r="EO11" s="515"/>
      <c r="EP11" s="515"/>
      <c r="EQ11" s="515"/>
      <c r="ER11" s="515"/>
      <c r="ES11" s="515"/>
      <c r="ET11" s="515"/>
      <c r="EU11" s="515"/>
      <c r="EV11" s="515"/>
      <c r="EW11" s="515"/>
      <c r="EX11" s="515"/>
      <c r="EY11" s="515"/>
      <c r="EZ11" s="515"/>
      <c r="FA11" s="515"/>
      <c r="FB11" s="515"/>
      <c r="FC11" s="515"/>
      <c r="FD11" s="515"/>
      <c r="FE11" s="515"/>
      <c r="FF11" s="515"/>
      <c r="FG11" s="515"/>
      <c r="FH11" s="515"/>
      <c r="FI11" s="515"/>
      <c r="FJ11" s="515"/>
      <c r="FK11" s="515"/>
      <c r="FL11" s="515"/>
      <c r="FM11" s="515"/>
    </row>
    <row r="12" spans="1:169" s="14" customFormat="1" ht="23.1" customHeight="1">
      <c r="A12" s="21" t="s">
        <v>31</v>
      </c>
      <c r="B12" s="513">
        <v>7.717459776323773</v>
      </c>
      <c r="C12" s="513">
        <v>16.006110971622363</v>
      </c>
      <c r="D12" s="513">
        <v>66.05555265338809</v>
      </c>
      <c r="E12" s="513">
        <v>2.7242294767808146</v>
      </c>
      <c r="F12" s="513">
        <v>0.021963626254662052</v>
      </c>
      <c r="G12" s="513">
        <v>0.31494735453507067</v>
      </c>
      <c r="H12" s="513">
        <v>7.159736141095217</v>
      </c>
      <c r="I12" s="514">
        <v>1113679.89586</v>
      </c>
      <c r="J12" s="515"/>
      <c r="K12" s="515"/>
      <c r="L12" s="515"/>
      <c r="M12" s="515"/>
      <c r="N12" s="515"/>
      <c r="O12" s="515"/>
      <c r="P12" s="515"/>
      <c r="Q12" s="515"/>
      <c r="R12" s="515"/>
      <c r="S12" s="516"/>
      <c r="T12" s="516"/>
      <c r="U12" s="516"/>
      <c r="V12" s="516"/>
      <c r="W12" s="516"/>
      <c r="X12" s="516"/>
      <c r="Y12" s="516"/>
      <c r="Z12" s="516"/>
      <c r="AA12" s="516"/>
      <c r="AB12" s="515"/>
      <c r="AC12" s="515"/>
      <c r="AD12" s="515"/>
      <c r="AE12" s="515"/>
      <c r="AF12" s="515"/>
      <c r="AG12" s="515"/>
      <c r="AH12" s="515"/>
      <c r="AI12" s="515"/>
      <c r="AJ12" s="515"/>
      <c r="AK12" s="515"/>
      <c r="AL12" s="515"/>
      <c r="AM12" s="515"/>
      <c r="AN12" s="515"/>
      <c r="AO12" s="515"/>
      <c r="AP12" s="515"/>
      <c r="AQ12" s="515"/>
      <c r="AR12" s="515"/>
      <c r="AS12" s="515"/>
      <c r="AT12" s="515"/>
      <c r="AU12" s="515"/>
      <c r="AV12" s="515"/>
      <c r="AW12" s="515"/>
      <c r="AX12" s="515"/>
      <c r="AY12" s="515"/>
      <c r="AZ12" s="515"/>
      <c r="BA12" s="515"/>
      <c r="BB12" s="515"/>
      <c r="BC12" s="515"/>
      <c r="BD12" s="515"/>
      <c r="BE12" s="515"/>
      <c r="BF12" s="515"/>
      <c r="BG12" s="515"/>
      <c r="BH12" s="515"/>
      <c r="BI12" s="515"/>
      <c r="BJ12" s="515"/>
      <c r="BK12" s="515"/>
      <c r="BL12" s="515"/>
      <c r="BM12" s="515"/>
      <c r="BN12" s="515"/>
      <c r="BO12" s="515"/>
      <c r="BP12" s="515"/>
      <c r="BQ12" s="515"/>
      <c r="BR12" s="515"/>
      <c r="BS12" s="515"/>
      <c r="BT12" s="515"/>
      <c r="BU12" s="515"/>
      <c r="BV12" s="515"/>
      <c r="BW12" s="515"/>
      <c r="BX12" s="515"/>
      <c r="BY12" s="515"/>
      <c r="BZ12" s="515"/>
      <c r="CA12" s="515"/>
      <c r="CB12" s="515"/>
      <c r="CC12" s="515"/>
      <c r="CD12" s="515"/>
      <c r="CE12" s="515"/>
      <c r="CF12" s="515"/>
      <c r="CG12" s="515"/>
      <c r="CH12" s="515"/>
      <c r="CI12" s="515"/>
      <c r="CJ12" s="515"/>
      <c r="CK12" s="515"/>
      <c r="CL12" s="515"/>
      <c r="CM12" s="515"/>
      <c r="CN12" s="515"/>
      <c r="CO12" s="515"/>
      <c r="CP12" s="515"/>
      <c r="CQ12" s="515"/>
      <c r="CR12" s="515"/>
      <c r="CS12" s="515"/>
      <c r="CT12" s="515"/>
      <c r="CU12" s="515"/>
      <c r="CV12" s="515"/>
      <c r="CW12" s="515"/>
      <c r="CX12" s="515"/>
      <c r="CY12" s="515"/>
      <c r="CZ12" s="515"/>
      <c r="DA12" s="515"/>
      <c r="DB12" s="515"/>
      <c r="DC12" s="515"/>
      <c r="DD12" s="515"/>
      <c r="DE12" s="515"/>
      <c r="DF12" s="515"/>
      <c r="DG12" s="515"/>
      <c r="DH12" s="515"/>
      <c r="DI12" s="515"/>
      <c r="DJ12" s="515"/>
      <c r="DK12" s="515"/>
      <c r="DL12" s="515"/>
      <c r="DM12" s="515"/>
      <c r="DN12" s="515"/>
      <c r="DO12" s="515"/>
      <c r="DP12" s="515"/>
      <c r="DQ12" s="515"/>
      <c r="DR12" s="515"/>
      <c r="DS12" s="515"/>
      <c r="DT12" s="515"/>
      <c r="DU12" s="515"/>
      <c r="DV12" s="515"/>
      <c r="DW12" s="515"/>
      <c r="DX12" s="515"/>
      <c r="DY12" s="515"/>
      <c r="DZ12" s="515"/>
      <c r="EA12" s="515"/>
      <c r="EB12" s="515"/>
      <c r="EC12" s="515"/>
      <c r="ED12" s="515"/>
      <c r="EE12" s="515"/>
      <c r="EF12" s="515"/>
      <c r="EG12" s="515"/>
      <c r="EH12" s="515"/>
      <c r="EI12" s="515"/>
      <c r="EJ12" s="515"/>
      <c r="EK12" s="515"/>
      <c r="EL12" s="515"/>
      <c r="EM12" s="515"/>
      <c r="EN12" s="515"/>
      <c r="EO12" s="515"/>
      <c r="EP12" s="515"/>
      <c r="EQ12" s="515"/>
      <c r="ER12" s="515"/>
      <c r="ES12" s="515"/>
      <c r="ET12" s="515"/>
      <c r="EU12" s="515"/>
      <c r="EV12" s="515"/>
      <c r="EW12" s="515"/>
      <c r="EX12" s="515"/>
      <c r="EY12" s="515"/>
      <c r="EZ12" s="515"/>
      <c r="FA12" s="515"/>
      <c r="FB12" s="515"/>
      <c r="FC12" s="515"/>
      <c r="FD12" s="515"/>
      <c r="FE12" s="515"/>
      <c r="FF12" s="515"/>
      <c r="FG12" s="515"/>
      <c r="FH12" s="515"/>
      <c r="FI12" s="515"/>
      <c r="FJ12" s="515"/>
      <c r="FK12" s="515"/>
      <c r="FL12" s="515"/>
      <c r="FM12" s="515"/>
    </row>
    <row r="13" spans="1:169" s="14" customFormat="1" ht="23.1" customHeight="1">
      <c r="A13" s="21" t="s">
        <v>32</v>
      </c>
      <c r="B13" s="513">
        <v>20.06915901085973</v>
      </c>
      <c r="C13" s="513">
        <v>6.533090922023941</v>
      </c>
      <c r="D13" s="513">
        <v>59.51496464603476</v>
      </c>
      <c r="E13" s="513">
        <v>3.4533230538184725</v>
      </c>
      <c r="F13" s="513">
        <v>0.06711668127732248</v>
      </c>
      <c r="G13" s="513">
        <v>3.2415959430186025</v>
      </c>
      <c r="H13" s="513">
        <v>7.120749742967162</v>
      </c>
      <c r="I13" s="514">
        <v>382622.18142000004</v>
      </c>
      <c r="J13" s="515"/>
      <c r="K13" s="515"/>
      <c r="L13" s="515"/>
      <c r="M13" s="515"/>
      <c r="N13" s="515"/>
      <c r="O13" s="515"/>
      <c r="P13" s="515"/>
      <c r="Q13" s="515"/>
      <c r="R13" s="515"/>
      <c r="S13" s="516"/>
      <c r="T13" s="516"/>
      <c r="U13" s="516"/>
      <c r="V13" s="516"/>
      <c r="W13" s="516"/>
      <c r="X13" s="516"/>
      <c r="Y13" s="516"/>
      <c r="Z13" s="516"/>
      <c r="AA13" s="516"/>
      <c r="AB13" s="515"/>
      <c r="AC13" s="515"/>
      <c r="AD13" s="515"/>
      <c r="AE13" s="515"/>
      <c r="AF13" s="515"/>
      <c r="AG13" s="515"/>
      <c r="AH13" s="515"/>
      <c r="AI13" s="515"/>
      <c r="AJ13" s="515"/>
      <c r="AK13" s="515"/>
      <c r="AL13" s="515"/>
      <c r="AM13" s="515"/>
      <c r="AN13" s="515"/>
      <c r="AO13" s="515"/>
      <c r="AP13" s="515"/>
      <c r="AQ13" s="515"/>
      <c r="AR13" s="515"/>
      <c r="AS13" s="515"/>
      <c r="AT13" s="515"/>
      <c r="AU13" s="515"/>
      <c r="AV13" s="515"/>
      <c r="AW13" s="515"/>
      <c r="AX13" s="515"/>
      <c r="AY13" s="515"/>
      <c r="AZ13" s="515"/>
      <c r="BA13" s="515"/>
      <c r="BB13" s="515"/>
      <c r="BC13" s="515"/>
      <c r="BD13" s="515"/>
      <c r="BE13" s="515"/>
      <c r="BF13" s="515"/>
      <c r="BG13" s="515"/>
      <c r="BH13" s="515"/>
      <c r="BI13" s="515"/>
      <c r="BJ13" s="515"/>
      <c r="BK13" s="515"/>
      <c r="BL13" s="515"/>
      <c r="BM13" s="515"/>
      <c r="BN13" s="515"/>
      <c r="BO13" s="515"/>
      <c r="BP13" s="515"/>
      <c r="BQ13" s="515"/>
      <c r="BR13" s="515"/>
      <c r="BS13" s="515"/>
      <c r="BT13" s="515"/>
      <c r="BU13" s="515"/>
      <c r="BV13" s="515"/>
      <c r="BW13" s="515"/>
      <c r="BX13" s="515"/>
      <c r="BY13" s="515"/>
      <c r="BZ13" s="515"/>
      <c r="CA13" s="515"/>
      <c r="CB13" s="515"/>
      <c r="CC13" s="515"/>
      <c r="CD13" s="515"/>
      <c r="CE13" s="515"/>
      <c r="CF13" s="515"/>
      <c r="CG13" s="515"/>
      <c r="CH13" s="515"/>
      <c r="CI13" s="515"/>
      <c r="CJ13" s="515"/>
      <c r="CK13" s="515"/>
      <c r="CL13" s="515"/>
      <c r="CM13" s="515"/>
      <c r="CN13" s="515"/>
      <c r="CO13" s="515"/>
      <c r="CP13" s="515"/>
      <c r="CQ13" s="515"/>
      <c r="CR13" s="515"/>
      <c r="CS13" s="515"/>
      <c r="CT13" s="515"/>
      <c r="CU13" s="515"/>
      <c r="CV13" s="515"/>
      <c r="CW13" s="515"/>
      <c r="CX13" s="515"/>
      <c r="CY13" s="515"/>
      <c r="CZ13" s="515"/>
      <c r="DA13" s="515"/>
      <c r="DB13" s="515"/>
      <c r="DC13" s="515"/>
      <c r="DD13" s="515"/>
      <c r="DE13" s="515"/>
      <c r="DF13" s="515"/>
      <c r="DG13" s="515"/>
      <c r="DH13" s="515"/>
      <c r="DI13" s="515"/>
      <c r="DJ13" s="515"/>
      <c r="DK13" s="515"/>
      <c r="DL13" s="515"/>
      <c r="DM13" s="515"/>
      <c r="DN13" s="515"/>
      <c r="DO13" s="515"/>
      <c r="DP13" s="515"/>
      <c r="DQ13" s="515"/>
      <c r="DR13" s="515"/>
      <c r="DS13" s="515"/>
      <c r="DT13" s="515"/>
      <c r="DU13" s="515"/>
      <c r="DV13" s="515"/>
      <c r="DW13" s="515"/>
      <c r="DX13" s="515"/>
      <c r="DY13" s="515"/>
      <c r="DZ13" s="515"/>
      <c r="EA13" s="515"/>
      <c r="EB13" s="515"/>
      <c r="EC13" s="515"/>
      <c r="ED13" s="515"/>
      <c r="EE13" s="515"/>
      <c r="EF13" s="515"/>
      <c r="EG13" s="515"/>
      <c r="EH13" s="515"/>
      <c r="EI13" s="515"/>
      <c r="EJ13" s="515"/>
      <c r="EK13" s="515"/>
      <c r="EL13" s="515"/>
      <c r="EM13" s="515"/>
      <c r="EN13" s="515"/>
      <c r="EO13" s="515"/>
      <c r="EP13" s="515"/>
      <c r="EQ13" s="515"/>
      <c r="ER13" s="515"/>
      <c r="ES13" s="515"/>
      <c r="ET13" s="515"/>
      <c r="EU13" s="515"/>
      <c r="EV13" s="515"/>
      <c r="EW13" s="515"/>
      <c r="EX13" s="515"/>
      <c r="EY13" s="515"/>
      <c r="EZ13" s="515"/>
      <c r="FA13" s="515"/>
      <c r="FB13" s="515"/>
      <c r="FC13" s="515"/>
      <c r="FD13" s="515"/>
      <c r="FE13" s="515"/>
      <c r="FF13" s="515"/>
      <c r="FG13" s="515"/>
      <c r="FH13" s="515"/>
      <c r="FI13" s="515"/>
      <c r="FJ13" s="515"/>
      <c r="FK13" s="515"/>
      <c r="FL13" s="515"/>
      <c r="FM13" s="515"/>
    </row>
    <row r="14" spans="1:169" s="14" customFormat="1" ht="23.1" customHeight="1">
      <c r="A14" s="21" t="s">
        <v>33</v>
      </c>
      <c r="B14" s="513">
        <v>22.135860759742965</v>
      </c>
      <c r="C14" s="513" t="s">
        <v>39</v>
      </c>
      <c r="D14" s="513">
        <v>64.08955737104682</v>
      </c>
      <c r="E14" s="513">
        <v>7.8146581798854555</v>
      </c>
      <c r="F14" s="513" t="s">
        <v>39</v>
      </c>
      <c r="G14" s="513">
        <v>0.5176975419020364</v>
      </c>
      <c r="H14" s="513">
        <v>5.44222614742272</v>
      </c>
      <c r="I14" s="514">
        <v>1624937.93173</v>
      </c>
      <c r="J14" s="515"/>
      <c r="K14" s="515"/>
      <c r="L14" s="515"/>
      <c r="M14" s="515"/>
      <c r="N14" s="515"/>
      <c r="O14" s="515"/>
      <c r="P14" s="515"/>
      <c r="Q14" s="515"/>
      <c r="R14" s="515"/>
      <c r="S14" s="516"/>
      <c r="T14" s="516"/>
      <c r="U14" s="516"/>
      <c r="V14" s="516"/>
      <c r="W14" s="516"/>
      <c r="X14" s="516"/>
      <c r="Y14" s="516"/>
      <c r="Z14" s="516"/>
      <c r="AA14" s="516"/>
      <c r="AB14" s="515"/>
      <c r="AC14" s="515"/>
      <c r="AD14" s="515"/>
      <c r="AE14" s="515"/>
      <c r="AF14" s="515"/>
      <c r="AG14" s="515"/>
      <c r="AH14" s="515"/>
      <c r="AI14" s="515"/>
      <c r="AJ14" s="515"/>
      <c r="AK14" s="515"/>
      <c r="AL14" s="515"/>
      <c r="AM14" s="515"/>
      <c r="AN14" s="515"/>
      <c r="AO14" s="515"/>
      <c r="AP14" s="515"/>
      <c r="AQ14" s="515"/>
      <c r="AR14" s="515"/>
      <c r="AS14" s="515"/>
      <c r="AT14" s="515"/>
      <c r="AU14" s="515"/>
      <c r="AV14" s="515"/>
      <c r="AW14" s="515"/>
      <c r="AX14" s="515"/>
      <c r="AY14" s="515"/>
      <c r="AZ14" s="515"/>
      <c r="BA14" s="515"/>
      <c r="BB14" s="515"/>
      <c r="BC14" s="515"/>
      <c r="BD14" s="515"/>
      <c r="BE14" s="515"/>
      <c r="BF14" s="515"/>
      <c r="BG14" s="515"/>
      <c r="BH14" s="515"/>
      <c r="BI14" s="515"/>
      <c r="BJ14" s="515"/>
      <c r="BK14" s="515"/>
      <c r="BL14" s="515"/>
      <c r="BM14" s="515"/>
      <c r="BN14" s="515"/>
      <c r="BO14" s="515"/>
      <c r="BP14" s="515"/>
      <c r="BQ14" s="515"/>
      <c r="BR14" s="515"/>
      <c r="BS14" s="515"/>
      <c r="BT14" s="515"/>
      <c r="BU14" s="515"/>
      <c r="BV14" s="515"/>
      <c r="BW14" s="515"/>
      <c r="BX14" s="515"/>
      <c r="BY14" s="515"/>
      <c r="BZ14" s="515"/>
      <c r="CA14" s="515"/>
      <c r="CB14" s="515"/>
      <c r="CC14" s="515"/>
      <c r="CD14" s="515"/>
      <c r="CE14" s="515"/>
      <c r="CF14" s="515"/>
      <c r="CG14" s="515"/>
      <c r="CH14" s="515"/>
      <c r="CI14" s="515"/>
      <c r="CJ14" s="515"/>
      <c r="CK14" s="515"/>
      <c r="CL14" s="515"/>
      <c r="CM14" s="515"/>
      <c r="CN14" s="515"/>
      <c r="CO14" s="515"/>
      <c r="CP14" s="515"/>
      <c r="CQ14" s="515"/>
      <c r="CR14" s="515"/>
      <c r="CS14" s="515"/>
      <c r="CT14" s="515"/>
      <c r="CU14" s="515"/>
      <c r="CV14" s="515"/>
      <c r="CW14" s="515"/>
      <c r="CX14" s="515"/>
      <c r="CY14" s="515"/>
      <c r="CZ14" s="515"/>
      <c r="DA14" s="515"/>
      <c r="DB14" s="515"/>
      <c r="DC14" s="515"/>
      <c r="DD14" s="515"/>
      <c r="DE14" s="515"/>
      <c r="DF14" s="515"/>
      <c r="DG14" s="515"/>
      <c r="DH14" s="515"/>
      <c r="DI14" s="515"/>
      <c r="DJ14" s="515"/>
      <c r="DK14" s="515"/>
      <c r="DL14" s="515"/>
      <c r="DM14" s="515"/>
      <c r="DN14" s="515"/>
      <c r="DO14" s="515"/>
      <c r="DP14" s="515"/>
      <c r="DQ14" s="515"/>
      <c r="DR14" s="515"/>
      <c r="DS14" s="515"/>
      <c r="DT14" s="515"/>
      <c r="DU14" s="515"/>
      <c r="DV14" s="515"/>
      <c r="DW14" s="515"/>
      <c r="DX14" s="515"/>
      <c r="DY14" s="515"/>
      <c r="DZ14" s="515"/>
      <c r="EA14" s="515"/>
      <c r="EB14" s="515"/>
      <c r="EC14" s="515"/>
      <c r="ED14" s="515"/>
      <c r="EE14" s="515"/>
      <c r="EF14" s="515"/>
      <c r="EG14" s="515"/>
      <c r="EH14" s="515"/>
      <c r="EI14" s="515"/>
      <c r="EJ14" s="515"/>
      <c r="EK14" s="515"/>
      <c r="EL14" s="515"/>
      <c r="EM14" s="515"/>
      <c r="EN14" s="515"/>
      <c r="EO14" s="515"/>
      <c r="EP14" s="515"/>
      <c r="EQ14" s="515"/>
      <c r="ER14" s="515"/>
      <c r="ES14" s="515"/>
      <c r="ET14" s="515"/>
      <c r="EU14" s="515"/>
      <c r="EV14" s="515"/>
      <c r="EW14" s="515"/>
      <c r="EX14" s="515"/>
      <c r="EY14" s="515"/>
      <c r="EZ14" s="515"/>
      <c r="FA14" s="515"/>
      <c r="FB14" s="515"/>
      <c r="FC14" s="515"/>
      <c r="FD14" s="515"/>
      <c r="FE14" s="515"/>
      <c r="FF14" s="515"/>
      <c r="FG14" s="515"/>
      <c r="FH14" s="515"/>
      <c r="FI14" s="515"/>
      <c r="FJ14" s="515"/>
      <c r="FK14" s="515"/>
      <c r="FL14" s="515"/>
      <c r="FM14" s="515"/>
    </row>
    <row r="15" spans="1:169" s="14" customFormat="1" ht="23.1" customHeight="1">
      <c r="A15" s="21" t="s">
        <v>34</v>
      </c>
      <c r="B15" s="513">
        <v>40.676629428672115</v>
      </c>
      <c r="C15" s="513">
        <v>30.63874585328934</v>
      </c>
      <c r="D15" s="513" t="s">
        <v>39</v>
      </c>
      <c r="E15" s="513">
        <v>17.093360281686373</v>
      </c>
      <c r="F15" s="513" t="s">
        <v>39</v>
      </c>
      <c r="G15" s="513" t="s">
        <v>39</v>
      </c>
      <c r="H15" s="513">
        <v>11.591264436352173</v>
      </c>
      <c r="I15" s="514">
        <v>21520.672</v>
      </c>
      <c r="J15" s="515"/>
      <c r="K15" s="515"/>
      <c r="L15" s="515"/>
      <c r="M15" s="515"/>
      <c r="N15" s="515"/>
      <c r="O15" s="515"/>
      <c r="P15" s="515"/>
      <c r="Q15" s="515"/>
      <c r="R15" s="515"/>
      <c r="S15" s="516"/>
      <c r="T15" s="516"/>
      <c r="U15" s="516"/>
      <c r="V15" s="516"/>
      <c r="W15" s="516"/>
      <c r="X15" s="516"/>
      <c r="Y15" s="516"/>
      <c r="Z15" s="516"/>
      <c r="AA15" s="516"/>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5"/>
      <c r="AY15" s="515"/>
      <c r="AZ15" s="515"/>
      <c r="BA15" s="515"/>
      <c r="BB15" s="515"/>
      <c r="BC15" s="515"/>
      <c r="BD15" s="515"/>
      <c r="BE15" s="515"/>
      <c r="BF15" s="515"/>
      <c r="BG15" s="515"/>
      <c r="BH15" s="515"/>
      <c r="BI15" s="515"/>
      <c r="BJ15" s="515"/>
      <c r="BK15" s="515"/>
      <c r="BL15" s="515"/>
      <c r="BM15" s="515"/>
      <c r="BN15" s="515"/>
      <c r="BO15" s="515"/>
      <c r="BP15" s="515"/>
      <c r="BQ15" s="515"/>
      <c r="BR15" s="515"/>
      <c r="BS15" s="515"/>
      <c r="BT15" s="515"/>
      <c r="BU15" s="515"/>
      <c r="BV15" s="515"/>
      <c r="BW15" s="515"/>
      <c r="BX15" s="515"/>
      <c r="BY15" s="515"/>
      <c r="BZ15" s="515"/>
      <c r="CA15" s="515"/>
      <c r="CB15" s="515"/>
      <c r="CC15" s="515"/>
      <c r="CD15" s="515"/>
      <c r="CE15" s="515"/>
      <c r="CF15" s="515"/>
      <c r="CG15" s="515"/>
      <c r="CH15" s="515"/>
      <c r="CI15" s="515"/>
      <c r="CJ15" s="515"/>
      <c r="CK15" s="515"/>
      <c r="CL15" s="515"/>
      <c r="CM15" s="515"/>
      <c r="CN15" s="515"/>
      <c r="CO15" s="515"/>
      <c r="CP15" s="515"/>
      <c r="CQ15" s="515"/>
      <c r="CR15" s="515"/>
      <c r="CS15" s="515"/>
      <c r="CT15" s="515"/>
      <c r="CU15" s="515"/>
      <c r="CV15" s="515"/>
      <c r="CW15" s="515"/>
      <c r="CX15" s="515"/>
      <c r="CY15" s="515"/>
      <c r="CZ15" s="515"/>
      <c r="DA15" s="515"/>
      <c r="DB15" s="515"/>
      <c r="DC15" s="515"/>
      <c r="DD15" s="515"/>
      <c r="DE15" s="515"/>
      <c r="DF15" s="515"/>
      <c r="DG15" s="515"/>
      <c r="DH15" s="515"/>
      <c r="DI15" s="515"/>
      <c r="DJ15" s="515"/>
      <c r="DK15" s="515"/>
      <c r="DL15" s="515"/>
      <c r="DM15" s="515"/>
      <c r="DN15" s="515"/>
      <c r="DO15" s="515"/>
      <c r="DP15" s="515"/>
      <c r="DQ15" s="515"/>
      <c r="DR15" s="515"/>
      <c r="DS15" s="515"/>
      <c r="DT15" s="515"/>
      <c r="DU15" s="515"/>
      <c r="DV15" s="515"/>
      <c r="DW15" s="515"/>
      <c r="DX15" s="515"/>
      <c r="DY15" s="515"/>
      <c r="DZ15" s="515"/>
      <c r="EA15" s="515"/>
      <c r="EB15" s="515"/>
      <c r="EC15" s="515"/>
      <c r="ED15" s="515"/>
      <c r="EE15" s="515"/>
      <c r="EF15" s="515"/>
      <c r="EG15" s="515"/>
      <c r="EH15" s="515"/>
      <c r="EI15" s="515"/>
      <c r="EJ15" s="515"/>
      <c r="EK15" s="515"/>
      <c r="EL15" s="515"/>
      <c r="EM15" s="515"/>
      <c r="EN15" s="515"/>
      <c r="EO15" s="515"/>
      <c r="EP15" s="515"/>
      <c r="EQ15" s="515"/>
      <c r="ER15" s="515"/>
      <c r="ES15" s="515"/>
      <c r="ET15" s="515"/>
      <c r="EU15" s="515"/>
      <c r="EV15" s="515"/>
      <c r="EW15" s="515"/>
      <c r="EX15" s="515"/>
      <c r="EY15" s="515"/>
      <c r="EZ15" s="515"/>
      <c r="FA15" s="515"/>
      <c r="FB15" s="515"/>
      <c r="FC15" s="515"/>
      <c r="FD15" s="515"/>
      <c r="FE15" s="515"/>
      <c r="FF15" s="515"/>
      <c r="FG15" s="515"/>
      <c r="FH15" s="515"/>
      <c r="FI15" s="515"/>
      <c r="FJ15" s="515"/>
      <c r="FK15" s="515"/>
      <c r="FL15" s="515"/>
      <c r="FM15" s="515"/>
    </row>
    <row r="16" spans="1:169" s="14" customFormat="1" ht="23.1" customHeight="1">
      <c r="A16" s="79" t="s">
        <v>35</v>
      </c>
      <c r="B16" s="513">
        <v>3.408001856609804</v>
      </c>
      <c r="C16" s="513">
        <v>9.729760215813856E-08</v>
      </c>
      <c r="D16" s="513">
        <v>89.73175919816372</v>
      </c>
      <c r="E16" s="513">
        <v>1.6210397386343562</v>
      </c>
      <c r="F16" s="513" t="s">
        <v>39</v>
      </c>
      <c r="G16" s="513">
        <v>0.12685159897536583</v>
      </c>
      <c r="H16" s="513">
        <v>5.112347510319153</v>
      </c>
      <c r="I16" s="514">
        <v>1027774.55746</v>
      </c>
      <c r="J16" s="515"/>
      <c r="K16" s="515"/>
      <c r="L16" s="515"/>
      <c r="M16" s="515"/>
      <c r="N16" s="515"/>
      <c r="O16" s="515"/>
      <c r="P16" s="515"/>
      <c r="Q16" s="515"/>
      <c r="R16" s="515"/>
      <c r="S16" s="516"/>
      <c r="T16" s="516"/>
      <c r="U16" s="516"/>
      <c r="V16" s="516"/>
      <c r="W16" s="516"/>
      <c r="X16" s="516"/>
      <c r="Y16" s="516"/>
      <c r="Z16" s="516"/>
      <c r="AA16" s="516"/>
      <c r="AB16" s="515"/>
      <c r="AC16" s="515"/>
      <c r="AD16" s="515"/>
      <c r="AE16" s="515"/>
      <c r="AF16" s="515"/>
      <c r="AG16" s="515"/>
      <c r="AH16" s="515"/>
      <c r="AI16" s="515"/>
      <c r="AJ16" s="515"/>
      <c r="AK16" s="515"/>
      <c r="AL16" s="515"/>
      <c r="AM16" s="515"/>
      <c r="AN16" s="515"/>
      <c r="AO16" s="515"/>
      <c r="AP16" s="515"/>
      <c r="AQ16" s="515"/>
      <c r="AR16" s="515"/>
      <c r="AS16" s="515"/>
      <c r="AT16" s="515"/>
      <c r="AU16" s="515"/>
      <c r="AV16" s="515"/>
      <c r="AW16" s="515"/>
      <c r="AX16" s="515"/>
      <c r="AY16" s="515"/>
      <c r="AZ16" s="515"/>
      <c r="BA16" s="515"/>
      <c r="BB16" s="515"/>
      <c r="BC16" s="515"/>
      <c r="BD16" s="515"/>
      <c r="BE16" s="515"/>
      <c r="BF16" s="515"/>
      <c r="BG16" s="515"/>
      <c r="BH16" s="515"/>
      <c r="BI16" s="515"/>
      <c r="BJ16" s="515"/>
      <c r="BK16" s="515"/>
      <c r="BL16" s="515"/>
      <c r="BM16" s="515"/>
      <c r="BN16" s="515"/>
      <c r="BO16" s="515"/>
      <c r="BP16" s="515"/>
      <c r="BQ16" s="515"/>
      <c r="BR16" s="515"/>
      <c r="BS16" s="515"/>
      <c r="BT16" s="515"/>
      <c r="BU16" s="515"/>
      <c r="BV16" s="515"/>
      <c r="BW16" s="515"/>
      <c r="BX16" s="515"/>
      <c r="BY16" s="515"/>
      <c r="BZ16" s="515"/>
      <c r="CA16" s="515"/>
      <c r="CB16" s="515"/>
      <c r="CC16" s="515"/>
      <c r="CD16" s="515"/>
      <c r="CE16" s="515"/>
      <c r="CF16" s="515"/>
      <c r="CG16" s="515"/>
      <c r="CH16" s="515"/>
      <c r="CI16" s="515"/>
      <c r="CJ16" s="515"/>
      <c r="CK16" s="515"/>
      <c r="CL16" s="515"/>
      <c r="CM16" s="515"/>
      <c r="CN16" s="515"/>
      <c r="CO16" s="515"/>
      <c r="CP16" s="515"/>
      <c r="CQ16" s="515"/>
      <c r="CR16" s="515"/>
      <c r="CS16" s="515"/>
      <c r="CT16" s="515"/>
      <c r="CU16" s="515"/>
      <c r="CV16" s="515"/>
      <c r="CW16" s="515"/>
      <c r="CX16" s="515"/>
      <c r="CY16" s="515"/>
      <c r="CZ16" s="515"/>
      <c r="DA16" s="515"/>
      <c r="DB16" s="515"/>
      <c r="DC16" s="515"/>
      <c r="DD16" s="515"/>
      <c r="DE16" s="515"/>
      <c r="DF16" s="515"/>
      <c r="DG16" s="515"/>
      <c r="DH16" s="515"/>
      <c r="DI16" s="515"/>
      <c r="DJ16" s="515"/>
      <c r="DK16" s="515"/>
      <c r="DL16" s="515"/>
      <c r="DM16" s="515"/>
      <c r="DN16" s="515"/>
      <c r="DO16" s="515"/>
      <c r="DP16" s="515"/>
      <c r="DQ16" s="515"/>
      <c r="DR16" s="515"/>
      <c r="DS16" s="515"/>
      <c r="DT16" s="515"/>
      <c r="DU16" s="515"/>
      <c r="DV16" s="515"/>
      <c r="DW16" s="515"/>
      <c r="DX16" s="515"/>
      <c r="DY16" s="515"/>
      <c r="DZ16" s="515"/>
      <c r="EA16" s="515"/>
      <c r="EB16" s="515"/>
      <c r="EC16" s="515"/>
      <c r="ED16" s="515"/>
      <c r="EE16" s="515"/>
      <c r="EF16" s="515"/>
      <c r="EG16" s="515"/>
      <c r="EH16" s="515"/>
      <c r="EI16" s="515"/>
      <c r="EJ16" s="515"/>
      <c r="EK16" s="515"/>
      <c r="EL16" s="515"/>
      <c r="EM16" s="515"/>
      <c r="EN16" s="515"/>
      <c r="EO16" s="515"/>
      <c r="EP16" s="515"/>
      <c r="EQ16" s="515"/>
      <c r="ER16" s="515"/>
      <c r="ES16" s="515"/>
      <c r="ET16" s="515"/>
      <c r="EU16" s="515"/>
      <c r="EV16" s="515"/>
      <c r="EW16" s="515"/>
      <c r="EX16" s="515"/>
      <c r="EY16" s="515"/>
      <c r="EZ16" s="515"/>
      <c r="FA16" s="515"/>
      <c r="FB16" s="515"/>
      <c r="FC16" s="515"/>
      <c r="FD16" s="515"/>
      <c r="FE16" s="515"/>
      <c r="FF16" s="515"/>
      <c r="FG16" s="515"/>
      <c r="FH16" s="515"/>
      <c r="FI16" s="515"/>
      <c r="FJ16" s="515"/>
      <c r="FK16" s="515"/>
      <c r="FL16" s="515"/>
      <c r="FM16" s="515"/>
    </row>
    <row r="17" spans="1:169" s="14" customFormat="1" ht="23.1" customHeight="1">
      <c r="A17" s="79" t="s">
        <v>36</v>
      </c>
      <c r="B17" s="513">
        <v>8.829937834375308</v>
      </c>
      <c r="C17" s="513">
        <v>2.0163553849688056</v>
      </c>
      <c r="D17" s="513">
        <v>82.71017167807969</v>
      </c>
      <c r="E17" s="513">
        <v>2.0955787587622163</v>
      </c>
      <c r="F17" s="513">
        <v>0.013075933419292512</v>
      </c>
      <c r="G17" s="513">
        <v>2.2441474224300824</v>
      </c>
      <c r="H17" s="513">
        <v>2.090732987964609</v>
      </c>
      <c r="I17" s="514">
        <v>634697.7866799999</v>
      </c>
      <c r="J17" s="515"/>
      <c r="K17" s="515"/>
      <c r="L17" s="515"/>
      <c r="M17" s="515"/>
      <c r="N17" s="515"/>
      <c r="O17" s="515"/>
      <c r="P17" s="515"/>
      <c r="Q17" s="515"/>
      <c r="R17" s="515"/>
      <c r="S17" s="516"/>
      <c r="T17" s="516"/>
      <c r="U17" s="516"/>
      <c r="V17" s="516"/>
      <c r="W17" s="516"/>
      <c r="X17" s="516"/>
      <c r="Y17" s="516"/>
      <c r="Z17" s="516"/>
      <c r="AA17" s="516"/>
      <c r="AB17" s="515"/>
      <c r="AC17" s="515"/>
      <c r="AD17" s="515"/>
      <c r="AE17" s="515"/>
      <c r="AF17" s="515"/>
      <c r="AG17" s="515"/>
      <c r="AH17" s="515"/>
      <c r="AI17" s="515"/>
      <c r="AJ17" s="515"/>
      <c r="AK17" s="515"/>
      <c r="AL17" s="515"/>
      <c r="AM17" s="515"/>
      <c r="AN17" s="515"/>
      <c r="AO17" s="515"/>
      <c r="AP17" s="515"/>
      <c r="AQ17" s="515"/>
      <c r="AR17" s="515"/>
      <c r="AS17" s="515"/>
      <c r="AT17" s="515"/>
      <c r="AU17" s="515"/>
      <c r="AV17" s="515"/>
      <c r="AW17" s="515"/>
      <c r="AX17" s="515"/>
      <c r="AY17" s="515"/>
      <c r="AZ17" s="515"/>
      <c r="BA17" s="515"/>
      <c r="BB17" s="515"/>
      <c r="BC17" s="515"/>
      <c r="BD17" s="515"/>
      <c r="BE17" s="515"/>
      <c r="BF17" s="515"/>
      <c r="BG17" s="515"/>
      <c r="BH17" s="515"/>
      <c r="BI17" s="515"/>
      <c r="BJ17" s="515"/>
      <c r="BK17" s="515"/>
      <c r="BL17" s="515"/>
      <c r="BM17" s="515"/>
      <c r="BN17" s="515"/>
      <c r="BO17" s="515"/>
      <c r="BP17" s="515"/>
      <c r="BQ17" s="515"/>
      <c r="BR17" s="515"/>
      <c r="BS17" s="515"/>
      <c r="BT17" s="515"/>
      <c r="BU17" s="515"/>
      <c r="BV17" s="515"/>
      <c r="BW17" s="515"/>
      <c r="BX17" s="515"/>
      <c r="BY17" s="515"/>
      <c r="BZ17" s="515"/>
      <c r="CA17" s="515"/>
      <c r="CB17" s="515"/>
      <c r="CC17" s="515"/>
      <c r="CD17" s="515"/>
      <c r="CE17" s="515"/>
      <c r="CF17" s="515"/>
      <c r="CG17" s="515"/>
      <c r="CH17" s="515"/>
      <c r="CI17" s="515"/>
      <c r="CJ17" s="515"/>
      <c r="CK17" s="515"/>
      <c r="CL17" s="515"/>
      <c r="CM17" s="515"/>
      <c r="CN17" s="515"/>
      <c r="CO17" s="515"/>
      <c r="CP17" s="515"/>
      <c r="CQ17" s="515"/>
      <c r="CR17" s="515"/>
      <c r="CS17" s="515"/>
      <c r="CT17" s="515"/>
      <c r="CU17" s="515"/>
      <c r="CV17" s="515"/>
      <c r="CW17" s="515"/>
      <c r="CX17" s="515"/>
      <c r="CY17" s="515"/>
      <c r="CZ17" s="515"/>
      <c r="DA17" s="515"/>
      <c r="DB17" s="515"/>
      <c r="DC17" s="515"/>
      <c r="DD17" s="515"/>
      <c r="DE17" s="515"/>
      <c r="DF17" s="515"/>
      <c r="DG17" s="515"/>
      <c r="DH17" s="515"/>
      <c r="DI17" s="515"/>
      <c r="DJ17" s="515"/>
      <c r="DK17" s="515"/>
      <c r="DL17" s="515"/>
      <c r="DM17" s="515"/>
      <c r="DN17" s="515"/>
      <c r="DO17" s="515"/>
      <c r="DP17" s="515"/>
      <c r="DQ17" s="515"/>
      <c r="DR17" s="515"/>
      <c r="DS17" s="515"/>
      <c r="DT17" s="515"/>
      <c r="DU17" s="515"/>
      <c r="DV17" s="515"/>
      <c r="DW17" s="515"/>
      <c r="DX17" s="515"/>
      <c r="DY17" s="515"/>
      <c r="DZ17" s="515"/>
      <c r="EA17" s="515"/>
      <c r="EB17" s="515"/>
      <c r="EC17" s="515"/>
      <c r="ED17" s="515"/>
      <c r="EE17" s="515"/>
      <c r="EF17" s="515"/>
      <c r="EG17" s="515"/>
      <c r="EH17" s="515"/>
      <c r="EI17" s="515"/>
      <c r="EJ17" s="515"/>
      <c r="EK17" s="515"/>
      <c r="EL17" s="515"/>
      <c r="EM17" s="515"/>
      <c r="EN17" s="515"/>
      <c r="EO17" s="515"/>
      <c r="EP17" s="515"/>
      <c r="EQ17" s="515"/>
      <c r="ER17" s="515"/>
      <c r="ES17" s="515"/>
      <c r="ET17" s="515"/>
      <c r="EU17" s="515"/>
      <c r="EV17" s="515"/>
      <c r="EW17" s="515"/>
      <c r="EX17" s="515"/>
      <c r="EY17" s="515"/>
      <c r="EZ17" s="515"/>
      <c r="FA17" s="515"/>
      <c r="FB17" s="515"/>
      <c r="FC17" s="515"/>
      <c r="FD17" s="515"/>
      <c r="FE17" s="515"/>
      <c r="FF17" s="515"/>
      <c r="FG17" s="515"/>
      <c r="FH17" s="515"/>
      <c r="FI17" s="515"/>
      <c r="FJ17" s="515"/>
      <c r="FK17" s="515"/>
      <c r="FL17" s="515"/>
      <c r="FM17" s="515"/>
    </row>
    <row r="18" spans="1:169" s="14" customFormat="1" ht="23.1" customHeight="1">
      <c r="A18" s="79" t="s">
        <v>37</v>
      </c>
      <c r="B18" s="513">
        <v>16.1219129612088</v>
      </c>
      <c r="C18" s="513">
        <v>0.04293233944677704</v>
      </c>
      <c r="D18" s="513">
        <v>67.09629388477781</v>
      </c>
      <c r="E18" s="513">
        <v>2.827952682072106</v>
      </c>
      <c r="F18" s="513">
        <v>0.05550136658015049</v>
      </c>
      <c r="G18" s="513">
        <v>6.984704106188423</v>
      </c>
      <c r="H18" s="513">
        <v>6.870702659725918</v>
      </c>
      <c r="I18" s="514">
        <v>1084504.1430300002</v>
      </c>
      <c r="J18" s="515"/>
      <c r="K18" s="515"/>
      <c r="L18" s="515"/>
      <c r="M18" s="515"/>
      <c r="N18" s="515"/>
      <c r="O18" s="515"/>
      <c r="P18" s="515"/>
      <c r="Q18" s="515"/>
      <c r="R18" s="515"/>
      <c r="S18" s="516"/>
      <c r="T18" s="516"/>
      <c r="U18" s="516"/>
      <c r="V18" s="516"/>
      <c r="W18" s="516"/>
      <c r="X18" s="516"/>
      <c r="Y18" s="516"/>
      <c r="Z18" s="516"/>
      <c r="AA18" s="516"/>
      <c r="AB18" s="515"/>
      <c r="AC18" s="515"/>
      <c r="AD18" s="515"/>
      <c r="AE18" s="515"/>
      <c r="AF18" s="515"/>
      <c r="AG18" s="515"/>
      <c r="AH18" s="515"/>
      <c r="AI18" s="515"/>
      <c r="AJ18" s="515"/>
      <c r="AK18" s="515"/>
      <c r="AL18" s="515"/>
      <c r="AM18" s="515"/>
      <c r="AN18" s="515"/>
      <c r="AO18" s="515"/>
      <c r="AP18" s="515"/>
      <c r="AQ18" s="515"/>
      <c r="AR18" s="515"/>
      <c r="AS18" s="515"/>
      <c r="AT18" s="515"/>
      <c r="AU18" s="515"/>
      <c r="AV18" s="515"/>
      <c r="AW18" s="515"/>
      <c r="AX18" s="515"/>
      <c r="AY18" s="515"/>
      <c r="AZ18" s="515"/>
      <c r="BA18" s="515"/>
      <c r="BB18" s="515"/>
      <c r="BC18" s="515"/>
      <c r="BD18" s="515"/>
      <c r="BE18" s="515"/>
      <c r="BF18" s="515"/>
      <c r="BG18" s="515"/>
      <c r="BH18" s="515"/>
      <c r="BI18" s="515"/>
      <c r="BJ18" s="515"/>
      <c r="BK18" s="515"/>
      <c r="BL18" s="515"/>
      <c r="BM18" s="515"/>
      <c r="BN18" s="515"/>
      <c r="BO18" s="515"/>
      <c r="BP18" s="515"/>
      <c r="BQ18" s="515"/>
      <c r="BR18" s="515"/>
      <c r="BS18" s="515"/>
      <c r="BT18" s="515"/>
      <c r="BU18" s="515"/>
      <c r="BV18" s="515"/>
      <c r="BW18" s="515"/>
      <c r="BX18" s="515"/>
      <c r="BY18" s="515"/>
      <c r="BZ18" s="515"/>
      <c r="CA18" s="515"/>
      <c r="CB18" s="515"/>
      <c r="CC18" s="515"/>
      <c r="CD18" s="515"/>
      <c r="CE18" s="515"/>
      <c r="CF18" s="515"/>
      <c r="CG18" s="515"/>
      <c r="CH18" s="515"/>
      <c r="CI18" s="515"/>
      <c r="CJ18" s="515"/>
      <c r="CK18" s="515"/>
      <c r="CL18" s="515"/>
      <c r="CM18" s="515"/>
      <c r="CN18" s="515"/>
      <c r="CO18" s="515"/>
      <c r="CP18" s="515"/>
      <c r="CQ18" s="515"/>
      <c r="CR18" s="515"/>
      <c r="CS18" s="515"/>
      <c r="CT18" s="515"/>
      <c r="CU18" s="515"/>
      <c r="CV18" s="515"/>
      <c r="CW18" s="515"/>
      <c r="CX18" s="515"/>
      <c r="CY18" s="515"/>
      <c r="CZ18" s="515"/>
      <c r="DA18" s="515"/>
      <c r="DB18" s="515"/>
      <c r="DC18" s="515"/>
      <c r="DD18" s="515"/>
      <c r="DE18" s="515"/>
      <c r="DF18" s="515"/>
      <c r="DG18" s="515"/>
      <c r="DH18" s="515"/>
      <c r="DI18" s="515"/>
      <c r="DJ18" s="515"/>
      <c r="DK18" s="515"/>
      <c r="DL18" s="515"/>
      <c r="DM18" s="515"/>
      <c r="DN18" s="515"/>
      <c r="DO18" s="515"/>
      <c r="DP18" s="515"/>
      <c r="DQ18" s="515"/>
      <c r="DR18" s="515"/>
      <c r="DS18" s="515"/>
      <c r="DT18" s="515"/>
      <c r="DU18" s="515"/>
      <c r="DV18" s="515"/>
      <c r="DW18" s="515"/>
      <c r="DX18" s="515"/>
      <c r="DY18" s="515"/>
      <c r="DZ18" s="515"/>
      <c r="EA18" s="515"/>
      <c r="EB18" s="515"/>
      <c r="EC18" s="515"/>
      <c r="ED18" s="515"/>
      <c r="EE18" s="515"/>
      <c r="EF18" s="515"/>
      <c r="EG18" s="515"/>
      <c r="EH18" s="515"/>
      <c r="EI18" s="515"/>
      <c r="EJ18" s="515"/>
      <c r="EK18" s="515"/>
      <c r="EL18" s="515"/>
      <c r="EM18" s="515"/>
      <c r="EN18" s="515"/>
      <c r="EO18" s="515"/>
      <c r="EP18" s="515"/>
      <c r="EQ18" s="515"/>
      <c r="ER18" s="515"/>
      <c r="ES18" s="515"/>
      <c r="ET18" s="515"/>
      <c r="EU18" s="515"/>
      <c r="EV18" s="515"/>
      <c r="EW18" s="515"/>
      <c r="EX18" s="515"/>
      <c r="EY18" s="515"/>
      <c r="EZ18" s="515"/>
      <c r="FA18" s="515"/>
      <c r="FB18" s="515"/>
      <c r="FC18" s="515"/>
      <c r="FD18" s="515"/>
      <c r="FE18" s="515"/>
      <c r="FF18" s="515"/>
      <c r="FG18" s="515"/>
      <c r="FH18" s="515"/>
      <c r="FI18" s="515"/>
      <c r="FJ18" s="515"/>
      <c r="FK18" s="515"/>
      <c r="FL18" s="515"/>
      <c r="FM18" s="515"/>
    </row>
    <row r="19" spans="1:169" s="14" customFormat="1" ht="36" customHeight="1" thickBot="1">
      <c r="A19" s="85" t="s">
        <v>38</v>
      </c>
      <c r="B19" s="517">
        <v>13.574442288412191</v>
      </c>
      <c r="C19" s="517">
        <v>5.6014860943419</v>
      </c>
      <c r="D19" s="517">
        <v>70.34694988398334</v>
      </c>
      <c r="E19" s="517">
        <v>2.8875402367862937</v>
      </c>
      <c r="F19" s="517">
        <v>0.009861459636111994</v>
      </c>
      <c r="G19" s="517">
        <v>1.5500549731926514</v>
      </c>
      <c r="H19" s="517">
        <v>6.029665063647488</v>
      </c>
      <c r="I19" s="518">
        <v>14552576.017700003</v>
      </c>
      <c r="J19" s="515"/>
      <c r="K19" s="515"/>
      <c r="L19" s="515"/>
      <c r="M19" s="515"/>
      <c r="N19" s="515"/>
      <c r="O19" s="515"/>
      <c r="P19" s="515"/>
      <c r="Q19" s="515"/>
      <c r="R19" s="515"/>
      <c r="S19" s="516"/>
      <c r="T19" s="516"/>
      <c r="U19" s="516"/>
      <c r="V19" s="516"/>
      <c r="W19" s="516"/>
      <c r="X19" s="516"/>
      <c r="Y19" s="516"/>
      <c r="Z19" s="516"/>
      <c r="AA19" s="516"/>
      <c r="AB19" s="515"/>
      <c r="AC19" s="515"/>
      <c r="AD19" s="515"/>
      <c r="AE19" s="515"/>
      <c r="AF19" s="515"/>
      <c r="AG19" s="515"/>
      <c r="AH19" s="515"/>
      <c r="AI19" s="515"/>
      <c r="AJ19" s="515"/>
      <c r="AK19" s="515"/>
      <c r="AL19" s="515"/>
      <c r="AM19" s="515"/>
      <c r="AN19" s="515"/>
      <c r="AO19" s="515"/>
      <c r="AP19" s="515"/>
      <c r="AQ19" s="515"/>
      <c r="AR19" s="515"/>
      <c r="AS19" s="515"/>
      <c r="AT19" s="515"/>
      <c r="AU19" s="515"/>
      <c r="AV19" s="515"/>
      <c r="AW19" s="515"/>
      <c r="AX19" s="515"/>
      <c r="AY19" s="515"/>
      <c r="AZ19" s="515"/>
      <c r="BA19" s="515"/>
      <c r="BB19" s="515"/>
      <c r="BC19" s="515"/>
      <c r="BD19" s="515"/>
      <c r="BE19" s="515"/>
      <c r="BF19" s="515"/>
      <c r="BG19" s="515"/>
      <c r="BH19" s="515"/>
      <c r="BI19" s="515"/>
      <c r="BJ19" s="515"/>
      <c r="BK19" s="515"/>
      <c r="BL19" s="515"/>
      <c r="BM19" s="515"/>
      <c r="BN19" s="515"/>
      <c r="BO19" s="515"/>
      <c r="BP19" s="515"/>
      <c r="BQ19" s="515"/>
      <c r="BR19" s="515"/>
      <c r="BS19" s="515"/>
      <c r="BT19" s="515"/>
      <c r="BU19" s="515"/>
      <c r="BV19" s="515"/>
      <c r="BW19" s="515"/>
      <c r="BX19" s="515"/>
      <c r="BY19" s="515"/>
      <c r="BZ19" s="515"/>
      <c r="CA19" s="515"/>
      <c r="CB19" s="515"/>
      <c r="CC19" s="515"/>
      <c r="CD19" s="515"/>
      <c r="CE19" s="515"/>
      <c r="CF19" s="515"/>
      <c r="CG19" s="515"/>
      <c r="CH19" s="515"/>
      <c r="CI19" s="515"/>
      <c r="CJ19" s="515"/>
      <c r="CK19" s="515"/>
      <c r="CL19" s="515"/>
      <c r="CM19" s="515"/>
      <c r="CN19" s="515"/>
      <c r="CO19" s="515"/>
      <c r="CP19" s="515"/>
      <c r="CQ19" s="515"/>
      <c r="CR19" s="515"/>
      <c r="CS19" s="515"/>
      <c r="CT19" s="515"/>
      <c r="CU19" s="515"/>
      <c r="CV19" s="515"/>
      <c r="CW19" s="515"/>
      <c r="CX19" s="515"/>
      <c r="CY19" s="515"/>
      <c r="CZ19" s="515"/>
      <c r="DA19" s="515"/>
      <c r="DB19" s="515"/>
      <c r="DC19" s="515"/>
      <c r="DD19" s="515"/>
      <c r="DE19" s="515"/>
      <c r="DF19" s="515"/>
      <c r="DG19" s="515"/>
      <c r="DH19" s="515"/>
      <c r="DI19" s="515"/>
      <c r="DJ19" s="515"/>
      <c r="DK19" s="515"/>
      <c r="DL19" s="515"/>
      <c r="DM19" s="515"/>
      <c r="DN19" s="515"/>
      <c r="DO19" s="515"/>
      <c r="DP19" s="515"/>
      <c r="DQ19" s="515"/>
      <c r="DR19" s="515"/>
      <c r="DS19" s="515"/>
      <c r="DT19" s="515"/>
      <c r="DU19" s="515"/>
      <c r="DV19" s="515"/>
      <c r="DW19" s="515"/>
      <c r="DX19" s="515"/>
      <c r="DY19" s="515"/>
      <c r="DZ19" s="515"/>
      <c r="EA19" s="515"/>
      <c r="EB19" s="515"/>
      <c r="EC19" s="515"/>
      <c r="ED19" s="515"/>
      <c r="EE19" s="515"/>
      <c r="EF19" s="515"/>
      <c r="EG19" s="515"/>
      <c r="EH19" s="515"/>
      <c r="EI19" s="515"/>
      <c r="EJ19" s="515"/>
      <c r="EK19" s="515"/>
      <c r="EL19" s="515"/>
      <c r="EM19" s="515"/>
      <c r="EN19" s="515"/>
      <c r="EO19" s="515"/>
      <c r="EP19" s="515"/>
      <c r="EQ19" s="515"/>
      <c r="ER19" s="515"/>
      <c r="ES19" s="515"/>
      <c r="ET19" s="515"/>
      <c r="EU19" s="515"/>
      <c r="EV19" s="515"/>
      <c r="EW19" s="515"/>
      <c r="EX19" s="515"/>
      <c r="EY19" s="515"/>
      <c r="EZ19" s="515"/>
      <c r="FA19" s="515"/>
      <c r="FB19" s="515"/>
      <c r="FC19" s="515"/>
      <c r="FD19" s="515"/>
      <c r="FE19" s="515"/>
      <c r="FF19" s="515"/>
      <c r="FG19" s="515"/>
      <c r="FH19" s="515"/>
      <c r="FI19" s="515"/>
      <c r="FJ19" s="515"/>
      <c r="FK19" s="515"/>
      <c r="FL19" s="515"/>
      <c r="FM19" s="515"/>
    </row>
    <row r="20" spans="1:168" s="507" customFormat="1" ht="8.25" customHeight="1">
      <c r="A20" s="79"/>
      <c r="B20" s="519"/>
      <c r="C20" s="519"/>
      <c r="D20" s="519"/>
      <c r="E20" s="519"/>
      <c r="F20" s="519"/>
      <c r="G20" s="519"/>
      <c r="H20" s="519"/>
      <c r="I20" s="519"/>
      <c r="J20" s="520"/>
      <c r="K20" s="520"/>
      <c r="L20" s="520"/>
      <c r="M20" s="520"/>
      <c r="N20" s="520"/>
      <c r="O20" s="520"/>
      <c r="P20" s="520"/>
      <c r="Q20" s="520"/>
      <c r="R20" s="516"/>
      <c r="S20" s="516"/>
      <c r="T20" s="516"/>
      <c r="U20" s="516"/>
      <c r="V20" s="516"/>
      <c r="W20" s="516"/>
      <c r="X20" s="516"/>
      <c r="Y20" s="516"/>
      <c r="Z20" s="516"/>
      <c r="AA20" s="520"/>
      <c r="AB20" s="520"/>
      <c r="AC20" s="520"/>
      <c r="AD20" s="520"/>
      <c r="AE20" s="520"/>
      <c r="AF20" s="520"/>
      <c r="AG20" s="520"/>
      <c r="AH20" s="520"/>
      <c r="AI20" s="520"/>
      <c r="AJ20" s="520"/>
      <c r="AK20" s="520"/>
      <c r="AL20" s="520"/>
      <c r="AM20" s="520"/>
      <c r="AN20" s="520"/>
      <c r="AO20" s="520"/>
      <c r="AP20" s="520"/>
      <c r="AQ20" s="520"/>
      <c r="AR20" s="520"/>
      <c r="AS20" s="520"/>
      <c r="AT20" s="520"/>
      <c r="AU20" s="520"/>
      <c r="AV20" s="520"/>
      <c r="AW20" s="520"/>
      <c r="AX20" s="520"/>
      <c r="AY20" s="520"/>
      <c r="AZ20" s="520"/>
      <c r="BA20" s="520"/>
      <c r="BB20" s="520"/>
      <c r="BC20" s="520"/>
      <c r="BD20" s="520"/>
      <c r="BE20" s="520"/>
      <c r="BF20" s="520"/>
      <c r="BG20" s="520"/>
      <c r="BH20" s="520"/>
      <c r="BI20" s="520"/>
      <c r="BJ20" s="520"/>
      <c r="BK20" s="520"/>
      <c r="BL20" s="520"/>
      <c r="BM20" s="520"/>
      <c r="BN20" s="520"/>
      <c r="BO20" s="520"/>
      <c r="BP20" s="520"/>
      <c r="BQ20" s="520"/>
      <c r="BR20" s="520"/>
      <c r="BS20" s="520"/>
      <c r="BT20" s="520"/>
      <c r="BU20" s="520"/>
      <c r="BV20" s="520"/>
      <c r="BW20" s="520"/>
      <c r="BX20" s="520"/>
      <c r="BY20" s="520"/>
      <c r="BZ20" s="520"/>
      <c r="CA20" s="520"/>
      <c r="CB20" s="520"/>
      <c r="CC20" s="520"/>
      <c r="CD20" s="520"/>
      <c r="CE20" s="520"/>
      <c r="CF20" s="520"/>
      <c r="CG20" s="520"/>
      <c r="CH20" s="520"/>
      <c r="CI20" s="520"/>
      <c r="CJ20" s="520"/>
      <c r="CK20" s="520"/>
      <c r="CL20" s="520"/>
      <c r="CM20" s="520"/>
      <c r="CN20" s="520"/>
      <c r="CO20" s="520"/>
      <c r="CP20" s="520"/>
      <c r="CQ20" s="520"/>
      <c r="CR20" s="520"/>
      <c r="CS20" s="520"/>
      <c r="CT20" s="520"/>
      <c r="CU20" s="520"/>
      <c r="CV20" s="520"/>
      <c r="CW20" s="520"/>
      <c r="CX20" s="520"/>
      <c r="CY20" s="520"/>
      <c r="CZ20" s="520"/>
      <c r="DA20" s="520"/>
      <c r="DB20" s="520"/>
      <c r="DC20" s="520"/>
      <c r="DD20" s="520"/>
      <c r="DE20" s="520"/>
      <c r="DF20" s="520"/>
      <c r="DG20" s="520"/>
      <c r="DH20" s="520"/>
      <c r="DI20" s="520"/>
      <c r="DJ20" s="520"/>
      <c r="DK20" s="520"/>
      <c r="DL20" s="520"/>
      <c r="DM20" s="520"/>
      <c r="DN20" s="520"/>
      <c r="DO20" s="520"/>
      <c r="DP20" s="520"/>
      <c r="DQ20" s="520"/>
      <c r="DR20" s="520"/>
      <c r="DS20" s="520"/>
      <c r="DT20" s="520"/>
      <c r="DU20" s="520"/>
      <c r="DV20" s="520"/>
      <c r="DW20" s="520"/>
      <c r="DX20" s="520"/>
      <c r="DY20" s="520"/>
      <c r="DZ20" s="520"/>
      <c r="EA20" s="520"/>
      <c r="EB20" s="520"/>
      <c r="EC20" s="520"/>
      <c r="ED20" s="520"/>
      <c r="EE20" s="520"/>
      <c r="EF20" s="520"/>
      <c r="EG20" s="520"/>
      <c r="EH20" s="520"/>
      <c r="EI20" s="520"/>
      <c r="EJ20" s="520"/>
      <c r="EK20" s="520"/>
      <c r="EL20" s="520"/>
      <c r="EM20" s="520"/>
      <c r="EN20" s="520"/>
      <c r="EO20" s="520"/>
      <c r="EP20" s="520"/>
      <c r="EQ20" s="520"/>
      <c r="ER20" s="520"/>
      <c r="ES20" s="520"/>
      <c r="ET20" s="520"/>
      <c r="EU20" s="520"/>
      <c r="EV20" s="520"/>
      <c r="EW20" s="520"/>
      <c r="EX20" s="520"/>
      <c r="EY20" s="520"/>
      <c r="EZ20" s="520"/>
      <c r="FA20" s="520"/>
      <c r="FB20" s="520"/>
      <c r="FC20" s="520"/>
      <c r="FD20" s="520"/>
      <c r="FE20" s="520"/>
      <c r="FF20" s="520"/>
      <c r="FG20" s="520"/>
      <c r="FH20" s="520"/>
      <c r="FI20" s="520"/>
      <c r="FJ20" s="520"/>
      <c r="FK20" s="520"/>
      <c r="FL20" s="520"/>
    </row>
    <row r="21" spans="1:168" s="525" customFormat="1" ht="12" customHeight="1">
      <c r="A21" s="112" t="s">
        <v>584</v>
      </c>
      <c r="B21" s="521"/>
      <c r="C21" s="521"/>
      <c r="D21" s="521"/>
      <c r="E21" s="521"/>
      <c r="F21" s="521"/>
      <c r="G21" s="521"/>
      <c r="H21" s="522"/>
      <c r="I21" s="515"/>
      <c r="J21" s="523"/>
      <c r="K21" s="523"/>
      <c r="L21" s="523"/>
      <c r="M21" s="523"/>
      <c r="N21" s="523"/>
      <c r="O21" s="523"/>
      <c r="P21" s="523"/>
      <c r="Q21" s="523"/>
      <c r="R21" s="524"/>
      <c r="S21" s="524"/>
      <c r="T21" s="524"/>
      <c r="U21" s="524"/>
      <c r="V21" s="524"/>
      <c r="W21" s="524"/>
      <c r="X21" s="524"/>
      <c r="Y21" s="524"/>
      <c r="Z21" s="524"/>
      <c r="AA21" s="523"/>
      <c r="AB21" s="523"/>
      <c r="AC21" s="523"/>
      <c r="AD21" s="523"/>
      <c r="AE21" s="523"/>
      <c r="AF21" s="523"/>
      <c r="AG21" s="523"/>
      <c r="AH21" s="523"/>
      <c r="AI21" s="523"/>
      <c r="AJ21" s="523"/>
      <c r="AK21" s="523"/>
      <c r="AL21" s="523"/>
      <c r="AM21" s="523"/>
      <c r="AN21" s="523"/>
      <c r="AO21" s="523"/>
      <c r="AP21" s="523"/>
      <c r="AQ21" s="523"/>
      <c r="AR21" s="523"/>
      <c r="AS21" s="523"/>
      <c r="AT21" s="523"/>
      <c r="AU21" s="523"/>
      <c r="AV21" s="523"/>
      <c r="AW21" s="523"/>
      <c r="AX21" s="523"/>
      <c r="AY21" s="523"/>
      <c r="AZ21" s="523"/>
      <c r="BA21" s="523"/>
      <c r="BB21" s="523"/>
      <c r="BC21" s="523"/>
      <c r="BD21" s="523"/>
      <c r="BE21" s="523"/>
      <c r="BF21" s="523"/>
      <c r="BG21" s="523"/>
      <c r="BH21" s="523"/>
      <c r="BI21" s="523"/>
      <c r="BJ21" s="523"/>
      <c r="BK21" s="523"/>
      <c r="BL21" s="523"/>
      <c r="BM21" s="523"/>
      <c r="BN21" s="523"/>
      <c r="BO21" s="523"/>
      <c r="BP21" s="523"/>
      <c r="BQ21" s="523"/>
      <c r="BR21" s="523"/>
      <c r="BS21" s="523"/>
      <c r="BT21" s="523"/>
      <c r="BU21" s="523"/>
      <c r="BV21" s="523"/>
      <c r="BW21" s="523"/>
      <c r="BX21" s="523"/>
      <c r="BY21" s="523"/>
      <c r="BZ21" s="523"/>
      <c r="CA21" s="523"/>
      <c r="CB21" s="523"/>
      <c r="CC21" s="523"/>
      <c r="CD21" s="523"/>
      <c r="CE21" s="523"/>
      <c r="CF21" s="523"/>
      <c r="CG21" s="523"/>
      <c r="CH21" s="523"/>
      <c r="CI21" s="523"/>
      <c r="CJ21" s="523"/>
      <c r="CK21" s="523"/>
      <c r="CL21" s="523"/>
      <c r="CM21" s="523"/>
      <c r="CN21" s="523"/>
      <c r="CO21" s="523"/>
      <c r="CP21" s="523"/>
      <c r="CQ21" s="523"/>
      <c r="CR21" s="523"/>
      <c r="CS21" s="523"/>
      <c r="CT21" s="523"/>
      <c r="CU21" s="523"/>
      <c r="CV21" s="523"/>
      <c r="CW21" s="523"/>
      <c r="CX21" s="523"/>
      <c r="CY21" s="523"/>
      <c r="CZ21" s="523"/>
      <c r="DA21" s="523"/>
      <c r="DB21" s="523"/>
      <c r="DC21" s="523"/>
      <c r="DD21" s="523"/>
      <c r="DE21" s="523"/>
      <c r="DF21" s="523"/>
      <c r="DG21" s="523"/>
      <c r="DH21" s="523"/>
      <c r="DI21" s="523"/>
      <c r="DJ21" s="523"/>
      <c r="DK21" s="523"/>
      <c r="DL21" s="523"/>
      <c r="DM21" s="523"/>
      <c r="DN21" s="523"/>
      <c r="DO21" s="523"/>
      <c r="DP21" s="523"/>
      <c r="DQ21" s="523"/>
      <c r="DR21" s="523"/>
      <c r="DS21" s="523"/>
      <c r="DT21" s="523"/>
      <c r="DU21" s="523"/>
      <c r="DV21" s="523"/>
      <c r="DW21" s="523"/>
      <c r="DX21" s="523"/>
      <c r="DY21" s="523"/>
      <c r="DZ21" s="523"/>
      <c r="EA21" s="523"/>
      <c r="EB21" s="523"/>
      <c r="EC21" s="523"/>
      <c r="ED21" s="523"/>
      <c r="EE21" s="523"/>
      <c r="EF21" s="523"/>
      <c r="EG21" s="523"/>
      <c r="EH21" s="523"/>
      <c r="EI21" s="523"/>
      <c r="EJ21" s="523"/>
      <c r="EK21" s="523"/>
      <c r="EL21" s="523"/>
      <c r="EM21" s="523"/>
      <c r="EN21" s="523"/>
      <c r="EO21" s="523"/>
      <c r="EP21" s="523"/>
      <c r="EQ21" s="523"/>
      <c r="ER21" s="523"/>
      <c r="ES21" s="523"/>
      <c r="ET21" s="523"/>
      <c r="EU21" s="523"/>
      <c r="EV21" s="523"/>
      <c r="EW21" s="523"/>
      <c r="EX21" s="523"/>
      <c r="EY21" s="523"/>
      <c r="EZ21" s="523"/>
      <c r="FA21" s="523"/>
      <c r="FB21" s="523"/>
      <c r="FC21" s="523"/>
      <c r="FD21" s="523"/>
      <c r="FE21" s="523"/>
      <c r="FF21" s="523"/>
      <c r="FG21" s="523"/>
      <c r="FH21" s="523"/>
      <c r="FI21" s="523"/>
      <c r="FJ21" s="523"/>
      <c r="FK21" s="523"/>
      <c r="FL21" s="523"/>
    </row>
    <row r="22" spans="1:168" s="525" customFormat="1" ht="12" customHeight="1">
      <c r="A22" s="112" t="s">
        <v>585</v>
      </c>
      <c r="B22" s="14"/>
      <c r="C22" s="14"/>
      <c r="D22" s="14"/>
      <c r="E22" s="14"/>
      <c r="F22" s="14"/>
      <c r="G22" s="14"/>
      <c r="H22" s="14"/>
      <c r="I22" s="14"/>
      <c r="J22" s="523"/>
      <c r="K22" s="523"/>
      <c r="L22" s="523"/>
      <c r="M22" s="523"/>
      <c r="N22" s="523"/>
      <c r="O22" s="523"/>
      <c r="P22" s="523"/>
      <c r="Q22" s="523"/>
      <c r="R22" s="524"/>
      <c r="S22" s="524"/>
      <c r="T22" s="524"/>
      <c r="U22" s="524"/>
      <c r="V22" s="524"/>
      <c r="W22" s="524"/>
      <c r="X22" s="524"/>
      <c r="Y22" s="524"/>
      <c r="Z22" s="524"/>
      <c r="AA22" s="523"/>
      <c r="AB22" s="523"/>
      <c r="AC22" s="523"/>
      <c r="AD22" s="523"/>
      <c r="AE22" s="523"/>
      <c r="AF22" s="523"/>
      <c r="AG22" s="523"/>
      <c r="AH22" s="523"/>
      <c r="AI22" s="523"/>
      <c r="AJ22" s="523"/>
      <c r="AK22" s="523"/>
      <c r="AL22" s="523"/>
      <c r="AM22" s="523"/>
      <c r="AN22" s="523"/>
      <c r="AO22" s="523"/>
      <c r="AP22" s="523"/>
      <c r="AQ22" s="523"/>
      <c r="AR22" s="523"/>
      <c r="AS22" s="523"/>
      <c r="AT22" s="523"/>
      <c r="AU22" s="523"/>
      <c r="AV22" s="523"/>
      <c r="AW22" s="523"/>
      <c r="AX22" s="523"/>
      <c r="AY22" s="523"/>
      <c r="AZ22" s="523"/>
      <c r="BA22" s="523"/>
      <c r="BB22" s="523"/>
      <c r="BC22" s="523"/>
      <c r="BD22" s="523"/>
      <c r="BE22" s="523"/>
      <c r="BF22" s="523"/>
      <c r="BG22" s="523"/>
      <c r="BH22" s="523"/>
      <c r="BI22" s="523"/>
      <c r="BJ22" s="523"/>
      <c r="BK22" s="523"/>
      <c r="BL22" s="523"/>
      <c r="BM22" s="523"/>
      <c r="BN22" s="523"/>
      <c r="BO22" s="523"/>
      <c r="BP22" s="523"/>
      <c r="BQ22" s="523"/>
      <c r="BR22" s="523"/>
      <c r="BS22" s="523"/>
      <c r="BT22" s="523"/>
      <c r="BU22" s="523"/>
      <c r="BV22" s="523"/>
      <c r="BW22" s="523"/>
      <c r="BX22" s="523"/>
      <c r="BY22" s="523"/>
      <c r="BZ22" s="523"/>
      <c r="CA22" s="523"/>
      <c r="CB22" s="523"/>
      <c r="CC22" s="523"/>
      <c r="CD22" s="523"/>
      <c r="CE22" s="523"/>
      <c r="CF22" s="523"/>
      <c r="CG22" s="523"/>
      <c r="CH22" s="523"/>
      <c r="CI22" s="523"/>
      <c r="CJ22" s="523"/>
      <c r="CK22" s="523"/>
      <c r="CL22" s="523"/>
      <c r="CM22" s="523"/>
      <c r="CN22" s="523"/>
      <c r="CO22" s="523"/>
      <c r="CP22" s="523"/>
      <c r="CQ22" s="523"/>
      <c r="CR22" s="523"/>
      <c r="CS22" s="523"/>
      <c r="CT22" s="523"/>
      <c r="CU22" s="523"/>
      <c r="CV22" s="523"/>
      <c r="CW22" s="523"/>
      <c r="CX22" s="523"/>
      <c r="CY22" s="523"/>
      <c r="CZ22" s="523"/>
      <c r="DA22" s="523"/>
      <c r="DB22" s="523"/>
      <c r="DC22" s="523"/>
      <c r="DD22" s="523"/>
      <c r="DE22" s="523"/>
      <c r="DF22" s="523"/>
      <c r="DG22" s="523"/>
      <c r="DH22" s="523"/>
      <c r="DI22" s="523"/>
      <c r="DJ22" s="523"/>
      <c r="DK22" s="523"/>
      <c r="DL22" s="523"/>
      <c r="DM22" s="523"/>
      <c r="DN22" s="523"/>
      <c r="DO22" s="523"/>
      <c r="DP22" s="523"/>
      <c r="DQ22" s="523"/>
      <c r="DR22" s="523"/>
      <c r="DS22" s="523"/>
      <c r="DT22" s="523"/>
      <c r="DU22" s="523"/>
      <c r="DV22" s="523"/>
      <c r="DW22" s="523"/>
      <c r="DX22" s="523"/>
      <c r="DY22" s="523"/>
      <c r="DZ22" s="523"/>
      <c r="EA22" s="523"/>
      <c r="EB22" s="523"/>
      <c r="EC22" s="523"/>
      <c r="ED22" s="523"/>
      <c r="EE22" s="523"/>
      <c r="EF22" s="523"/>
      <c r="EG22" s="523"/>
      <c r="EH22" s="523"/>
      <c r="EI22" s="523"/>
      <c r="EJ22" s="523"/>
      <c r="EK22" s="523"/>
      <c r="EL22" s="523"/>
      <c r="EM22" s="523"/>
      <c r="EN22" s="523"/>
      <c r="EO22" s="523"/>
      <c r="EP22" s="523"/>
      <c r="EQ22" s="523"/>
      <c r="ER22" s="523"/>
      <c r="ES22" s="523"/>
      <c r="ET22" s="523"/>
      <c r="EU22" s="523"/>
      <c r="EV22" s="523"/>
      <c r="EW22" s="523"/>
      <c r="EX22" s="523"/>
      <c r="EY22" s="523"/>
      <c r="EZ22" s="523"/>
      <c r="FA22" s="523"/>
      <c r="FB22" s="523"/>
      <c r="FC22" s="523"/>
      <c r="FD22" s="523"/>
      <c r="FE22" s="523"/>
      <c r="FF22" s="523"/>
      <c r="FG22" s="523"/>
      <c r="FH22" s="523"/>
      <c r="FI22" s="523"/>
      <c r="FJ22" s="523"/>
      <c r="FK22" s="523"/>
      <c r="FL22" s="523"/>
    </row>
    <row r="23" spans="1:168" s="507" customFormat="1" ht="13.5">
      <c r="A23" s="112" t="s">
        <v>586</v>
      </c>
      <c r="B23" s="515"/>
      <c r="C23" s="515"/>
      <c r="D23" s="515"/>
      <c r="E23" s="515"/>
      <c r="F23" s="515"/>
      <c r="G23" s="515"/>
      <c r="H23" s="515"/>
      <c r="I23" s="515"/>
      <c r="J23" s="520"/>
      <c r="K23" s="520"/>
      <c r="L23" s="520"/>
      <c r="M23" s="520"/>
      <c r="N23" s="520"/>
      <c r="O23" s="520"/>
      <c r="P23" s="520"/>
      <c r="Q23" s="520"/>
      <c r="R23" s="520"/>
      <c r="S23" s="520"/>
      <c r="T23" s="520"/>
      <c r="U23" s="520"/>
      <c r="V23" s="520"/>
      <c r="W23" s="520"/>
      <c r="X23" s="520"/>
      <c r="Y23" s="520"/>
      <c r="Z23" s="520"/>
      <c r="AA23" s="520"/>
      <c r="AB23" s="520"/>
      <c r="AC23" s="520"/>
      <c r="AD23" s="520"/>
      <c r="AE23" s="520"/>
      <c r="AF23" s="520"/>
      <c r="AG23" s="520"/>
      <c r="AH23" s="520"/>
      <c r="AI23" s="520"/>
      <c r="AJ23" s="520"/>
      <c r="AK23" s="520"/>
      <c r="AL23" s="520"/>
      <c r="AM23" s="520"/>
      <c r="AN23" s="520"/>
      <c r="AO23" s="520"/>
      <c r="AP23" s="520"/>
      <c r="AQ23" s="520"/>
      <c r="AR23" s="520"/>
      <c r="AS23" s="520"/>
      <c r="AT23" s="520"/>
      <c r="AU23" s="520"/>
      <c r="AV23" s="520"/>
      <c r="AW23" s="520"/>
      <c r="AX23" s="520"/>
      <c r="AY23" s="520"/>
      <c r="AZ23" s="520"/>
      <c r="BA23" s="520"/>
      <c r="BB23" s="520"/>
      <c r="BC23" s="520"/>
      <c r="BD23" s="520"/>
      <c r="BE23" s="520"/>
      <c r="BF23" s="520"/>
      <c r="BG23" s="520"/>
      <c r="BH23" s="520"/>
      <c r="BI23" s="520"/>
      <c r="BJ23" s="520"/>
      <c r="BK23" s="520"/>
      <c r="BL23" s="520"/>
      <c r="BM23" s="520"/>
      <c r="BN23" s="520"/>
      <c r="BO23" s="520"/>
      <c r="BP23" s="520"/>
      <c r="BQ23" s="520"/>
      <c r="BR23" s="520"/>
      <c r="BS23" s="520"/>
      <c r="BT23" s="520"/>
      <c r="BU23" s="520"/>
      <c r="BV23" s="520"/>
      <c r="BW23" s="520"/>
      <c r="BX23" s="520"/>
      <c r="BY23" s="520"/>
      <c r="BZ23" s="520"/>
      <c r="CA23" s="520"/>
      <c r="CB23" s="520"/>
      <c r="CC23" s="520"/>
      <c r="CD23" s="520"/>
      <c r="CE23" s="520"/>
      <c r="CF23" s="520"/>
      <c r="CG23" s="520"/>
      <c r="CH23" s="520"/>
      <c r="CI23" s="520"/>
      <c r="CJ23" s="520"/>
      <c r="CK23" s="520"/>
      <c r="CL23" s="520"/>
      <c r="CM23" s="520"/>
      <c r="CN23" s="520"/>
      <c r="CO23" s="520"/>
      <c r="CP23" s="520"/>
      <c r="CQ23" s="520"/>
      <c r="CR23" s="520"/>
      <c r="CS23" s="520"/>
      <c r="CT23" s="520"/>
      <c r="CU23" s="520"/>
      <c r="CV23" s="520"/>
      <c r="CW23" s="520"/>
      <c r="CX23" s="520"/>
      <c r="CY23" s="520"/>
      <c r="CZ23" s="520"/>
      <c r="DA23" s="520"/>
      <c r="DB23" s="520"/>
      <c r="DC23" s="520"/>
      <c r="DD23" s="520"/>
      <c r="DE23" s="520"/>
      <c r="DF23" s="520"/>
      <c r="DG23" s="520"/>
      <c r="DH23" s="520"/>
      <c r="DI23" s="520"/>
      <c r="DJ23" s="520"/>
      <c r="DK23" s="520"/>
      <c r="DL23" s="520"/>
      <c r="DM23" s="520"/>
      <c r="DN23" s="520"/>
      <c r="DO23" s="520"/>
      <c r="DP23" s="520"/>
      <c r="DQ23" s="520"/>
      <c r="DR23" s="520"/>
      <c r="DS23" s="520"/>
      <c r="DT23" s="520"/>
      <c r="DU23" s="520"/>
      <c r="DV23" s="520"/>
      <c r="DW23" s="520"/>
      <c r="DX23" s="520"/>
      <c r="DY23" s="520"/>
      <c r="DZ23" s="520"/>
      <c r="EA23" s="520"/>
      <c r="EB23" s="520"/>
      <c r="EC23" s="520"/>
      <c r="ED23" s="520"/>
      <c r="EE23" s="520"/>
      <c r="EF23" s="520"/>
      <c r="EG23" s="520"/>
      <c r="EH23" s="520"/>
      <c r="EI23" s="520"/>
      <c r="EJ23" s="520"/>
      <c r="EK23" s="520"/>
      <c r="EL23" s="520"/>
      <c r="EM23" s="520"/>
      <c r="EN23" s="520"/>
      <c r="EO23" s="520"/>
      <c r="EP23" s="520"/>
      <c r="EQ23" s="520"/>
      <c r="ER23" s="520"/>
      <c r="ES23" s="520"/>
      <c r="ET23" s="520"/>
      <c r="EU23" s="520"/>
      <c r="EV23" s="520"/>
      <c r="EW23" s="520"/>
      <c r="EX23" s="520"/>
      <c r="EY23" s="520"/>
      <c r="EZ23" s="520"/>
      <c r="FA23" s="520"/>
      <c r="FB23" s="520"/>
      <c r="FC23" s="520"/>
      <c r="FD23" s="520"/>
      <c r="FE23" s="520"/>
      <c r="FF23" s="520"/>
      <c r="FG23" s="520"/>
      <c r="FH23" s="520"/>
      <c r="FI23" s="520"/>
      <c r="FJ23" s="520"/>
      <c r="FK23" s="520"/>
      <c r="FL23" s="520"/>
    </row>
    <row r="24" spans="1:9" s="507" customFormat="1" ht="13.5">
      <c r="A24" s="218"/>
      <c r="B24" s="515"/>
      <c r="C24" s="515"/>
      <c r="D24" s="515"/>
      <c r="E24" s="515"/>
      <c r="F24" s="515"/>
      <c r="G24" s="515"/>
      <c r="H24" s="515"/>
      <c r="I24" s="14"/>
    </row>
    <row r="25" spans="2:8" s="507" customFormat="1" ht="15">
      <c r="B25" s="520"/>
      <c r="C25" s="520"/>
      <c r="D25" s="520"/>
      <c r="E25" s="520"/>
      <c r="F25" s="520"/>
      <c r="G25" s="520"/>
      <c r="H25" s="520"/>
    </row>
    <row r="26" spans="2:8" s="507" customFormat="1" ht="15">
      <c r="B26" s="520"/>
      <c r="C26" s="520"/>
      <c r="D26" s="520"/>
      <c r="E26" s="520"/>
      <c r="F26" s="520"/>
      <c r="G26" s="520"/>
      <c r="H26" s="520"/>
    </row>
    <row r="27" spans="2:8" s="507" customFormat="1" ht="15">
      <c r="B27" s="520"/>
      <c r="C27" s="520"/>
      <c r="D27" s="520"/>
      <c r="E27" s="520"/>
      <c r="F27" s="520"/>
      <c r="G27" s="520"/>
      <c r="H27" s="520"/>
    </row>
    <row r="28" spans="2:8" s="507" customFormat="1" ht="15">
      <c r="B28" s="520"/>
      <c r="C28" s="520"/>
      <c r="D28" s="520"/>
      <c r="E28" s="520"/>
      <c r="F28" s="520"/>
      <c r="G28" s="520"/>
      <c r="H28" s="520"/>
    </row>
    <row r="29" spans="2:8" s="507" customFormat="1" ht="15">
      <c r="B29" s="520"/>
      <c r="C29" s="520"/>
      <c r="D29" s="520"/>
      <c r="E29" s="520"/>
      <c r="F29" s="520"/>
      <c r="G29" s="520"/>
      <c r="H29" s="520"/>
    </row>
    <row r="30" spans="2:8" s="7" customFormat="1" ht="15">
      <c r="B30" s="526"/>
      <c r="C30" s="526"/>
      <c r="D30" s="526"/>
      <c r="E30" s="526"/>
      <c r="F30" s="526"/>
      <c r="G30" s="526"/>
      <c r="H30" s="526"/>
    </row>
    <row r="31" spans="2:8" s="7" customFormat="1" ht="15">
      <c r="B31" s="526"/>
      <c r="C31" s="526"/>
      <c r="D31" s="526"/>
      <c r="E31" s="526"/>
      <c r="F31" s="526"/>
      <c r="G31" s="526"/>
      <c r="H31" s="526"/>
    </row>
    <row r="32" spans="2:8" s="7" customFormat="1" ht="15">
      <c r="B32" s="526"/>
      <c r="C32" s="526"/>
      <c r="D32" s="526"/>
      <c r="E32" s="526"/>
      <c r="F32" s="526"/>
      <c r="G32" s="526"/>
      <c r="H32" s="526"/>
    </row>
    <row r="33" s="7" customFormat="1" ht="15"/>
    <row r="34" s="7" customFormat="1" ht="15"/>
    <row r="35" s="7" customFormat="1" ht="15"/>
    <row r="36" s="7" customFormat="1" ht="15"/>
    <row r="37" s="7" customFormat="1" ht="15"/>
    <row r="38" s="7" customFormat="1" ht="15"/>
    <row r="39" s="7" customFormat="1" ht="15"/>
    <row r="40" s="7" customFormat="1" ht="15"/>
    <row r="41" s="7" customFormat="1" ht="15"/>
    <row r="42" s="7" customFormat="1" ht="15"/>
    <row r="43" s="7" customFormat="1" ht="15"/>
    <row r="44" s="7" customFormat="1" ht="15"/>
    <row r="45" s="7" customFormat="1" ht="15"/>
    <row r="46" s="7" customFormat="1" ht="15"/>
    <row r="47" s="7" customFormat="1" ht="15"/>
    <row r="48" s="7" customFormat="1" ht="15"/>
    <row r="49" s="7" customFormat="1" ht="15"/>
    <row r="50" s="7" customFormat="1" ht="15"/>
    <row r="51" s="7" customFormat="1" ht="15"/>
    <row r="52" s="7" customFormat="1" ht="15"/>
    <row r="53" s="7" customFormat="1" ht="15"/>
    <row r="54" s="7" customFormat="1" ht="15"/>
    <row r="55" s="7" customFormat="1" ht="15"/>
    <row r="56" s="7" customFormat="1" ht="15"/>
    <row r="57" s="7" customFormat="1" ht="15"/>
    <row r="58" s="7" customFormat="1" ht="15"/>
    <row r="59" s="7" customFormat="1" ht="15"/>
    <row r="60" s="7" customFormat="1" ht="15"/>
    <row r="61" s="7" customFormat="1" ht="15"/>
    <row r="62" s="7" customFormat="1" ht="15"/>
    <row r="63" s="7" customFormat="1" ht="15"/>
    <row r="64" s="7" customFormat="1" ht="15"/>
    <row r="65" s="7" customFormat="1" ht="15"/>
    <row r="66" s="7" customFormat="1" ht="15"/>
    <row r="67" s="7" customFormat="1" ht="15"/>
    <row r="68" s="7" customFormat="1" ht="15"/>
    <row r="69" s="7" customFormat="1" ht="15"/>
    <row r="70" s="7" customFormat="1" ht="15"/>
    <row r="71" s="7" customFormat="1" ht="15"/>
    <row r="72" s="7" customFormat="1" ht="15"/>
    <row r="73" s="7" customFormat="1" ht="15"/>
    <row r="74" s="7" customFormat="1" ht="15"/>
    <row r="75" s="7" customFormat="1" ht="15"/>
    <row r="76" s="7" customFormat="1" ht="15"/>
    <row r="77" s="7" customFormat="1" ht="15"/>
    <row r="78" s="7" customFormat="1" ht="15"/>
    <row r="79" s="7" customFormat="1" ht="15"/>
    <row r="80" s="7" customFormat="1" ht="15"/>
    <row r="81" s="7" customFormat="1" ht="15"/>
    <row r="82" s="7" customFormat="1" ht="15"/>
  </sheetData>
  <mergeCells count="12">
    <mergeCell ref="H6:H7"/>
    <mergeCell ref="I6:I7"/>
    <mergeCell ref="A2:I2"/>
    <mergeCell ref="A3:I3"/>
    <mergeCell ref="A4:I4"/>
    <mergeCell ref="A6:A7"/>
    <mergeCell ref="B6:B7"/>
    <mergeCell ref="C6:C7"/>
    <mergeCell ref="D6:D7"/>
    <mergeCell ref="E6:E7"/>
    <mergeCell ref="F6:F7"/>
    <mergeCell ref="G6:G7"/>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horizontalDpi="600" verticalDpi="600" orientation="landscape" paperSize="9" scale="78"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97"/>
  <sheetViews>
    <sheetView showGridLines="0" workbookViewId="0" topLeftCell="A1"/>
  </sheetViews>
  <sheetFormatPr defaultColWidth="10.140625" defaultRowHeight="15"/>
  <cols>
    <col min="1" max="1" width="28.8515625" style="559" customWidth="1"/>
    <col min="2" max="2" width="9.28125" style="5" bestFit="1" customWidth="1"/>
    <col min="3" max="4" width="9.00390625" style="5" bestFit="1" customWidth="1"/>
    <col min="5" max="11" width="7.7109375" style="5" customWidth="1"/>
    <col min="12" max="12" width="9.8515625" style="5" bestFit="1" customWidth="1"/>
    <col min="13" max="16384" width="10.140625" style="5" customWidth="1"/>
  </cols>
  <sheetData>
    <row r="1" ht="18.75" customHeight="1">
      <c r="A1" s="1207" t="s">
        <v>1053</v>
      </c>
    </row>
    <row r="2" spans="1:12" ht="49.5" customHeight="1">
      <c r="A2" s="1438" t="s">
        <v>621</v>
      </c>
      <c r="B2" s="1438"/>
      <c r="C2" s="1438"/>
      <c r="D2" s="1438"/>
      <c r="E2" s="1438"/>
      <c r="F2" s="1438"/>
      <c r="G2" s="1438"/>
      <c r="H2" s="1438"/>
      <c r="I2" s="1438"/>
      <c r="J2" s="1438"/>
      <c r="K2" s="1438"/>
      <c r="L2" s="1438"/>
    </row>
    <row r="3" spans="1:12" ht="15.75" customHeight="1">
      <c r="A3" s="1389">
        <v>44439</v>
      </c>
      <c r="B3" s="1389"/>
      <c r="C3" s="1389"/>
      <c r="D3" s="1389"/>
      <c r="E3" s="1389"/>
      <c r="F3" s="1389"/>
      <c r="G3" s="1389"/>
      <c r="H3" s="1389"/>
      <c r="I3" s="1389"/>
      <c r="J3" s="1389"/>
      <c r="K3" s="1389"/>
      <c r="L3" s="1389"/>
    </row>
    <row r="4" spans="1:12" ht="18" customHeight="1">
      <c r="A4" s="1341" t="s">
        <v>65</v>
      </c>
      <c r="B4" s="1341"/>
      <c r="C4" s="1341"/>
      <c r="D4" s="1341"/>
      <c r="E4" s="1341"/>
      <c r="F4" s="1341"/>
      <c r="G4" s="1341"/>
      <c r="H4" s="1341"/>
      <c r="I4" s="1341"/>
      <c r="J4" s="1341"/>
      <c r="K4" s="1341"/>
      <c r="L4" s="1341"/>
    </row>
    <row r="5" spans="1:253" s="562" customFormat="1" ht="15.75" customHeight="1" thickBot="1">
      <c r="A5" s="560"/>
      <c r="B5" s="561"/>
      <c r="C5" s="561"/>
      <c r="D5" s="561"/>
      <c r="E5" s="561"/>
      <c r="F5" s="561"/>
      <c r="G5" s="561"/>
      <c r="H5" s="561"/>
      <c r="I5" s="561"/>
      <c r="J5" s="561"/>
      <c r="K5" s="561"/>
      <c r="L5" s="561"/>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row>
    <row r="6" spans="1:13" ht="101.25" customHeight="1">
      <c r="A6" s="162" t="s">
        <v>622</v>
      </c>
      <c r="B6" s="563" t="s">
        <v>28</v>
      </c>
      <c r="C6" s="564" t="s">
        <v>29</v>
      </c>
      <c r="D6" s="564" t="s">
        <v>30</v>
      </c>
      <c r="E6" s="564" t="s">
        <v>31</v>
      </c>
      <c r="F6" s="564" t="s">
        <v>32</v>
      </c>
      <c r="G6" s="564" t="s">
        <v>33</v>
      </c>
      <c r="H6" s="564" t="s">
        <v>34</v>
      </c>
      <c r="I6" s="564" t="s">
        <v>35</v>
      </c>
      <c r="J6" s="564" t="s">
        <v>36</v>
      </c>
      <c r="K6" s="564" t="s">
        <v>37</v>
      </c>
      <c r="L6" s="565" t="s">
        <v>38</v>
      </c>
      <c r="M6" s="89"/>
    </row>
    <row r="7" spans="1:13" ht="13.5">
      <c r="A7" s="566" t="s">
        <v>623</v>
      </c>
      <c r="B7" s="567">
        <v>0</v>
      </c>
      <c r="C7" s="568">
        <v>0</v>
      </c>
      <c r="D7" s="568">
        <v>0</v>
      </c>
      <c r="E7" s="568">
        <v>0</v>
      </c>
      <c r="F7" s="568">
        <v>0</v>
      </c>
      <c r="G7" s="568">
        <v>0</v>
      </c>
      <c r="H7" s="568" t="s">
        <v>39</v>
      </c>
      <c r="I7" s="568">
        <v>0.0360738143309795</v>
      </c>
      <c r="J7" s="568">
        <v>0</v>
      </c>
      <c r="K7" s="568">
        <v>1.9241348671640564</v>
      </c>
      <c r="L7" s="568">
        <v>0.13325904895516322</v>
      </c>
      <c r="M7" s="27"/>
    </row>
    <row r="8" spans="1:13" ht="13.5">
      <c r="A8" s="569" t="s">
        <v>624</v>
      </c>
      <c r="B8" s="570">
        <v>0</v>
      </c>
      <c r="C8" s="571">
        <v>0</v>
      </c>
      <c r="D8" s="571">
        <v>0</v>
      </c>
      <c r="E8" s="571">
        <v>0</v>
      </c>
      <c r="F8" s="571">
        <v>0</v>
      </c>
      <c r="G8" s="571">
        <v>0</v>
      </c>
      <c r="H8" s="571" t="s">
        <v>39</v>
      </c>
      <c r="I8" s="571">
        <v>0</v>
      </c>
      <c r="J8" s="571">
        <v>0</v>
      </c>
      <c r="K8" s="571">
        <v>0</v>
      </c>
      <c r="L8" s="571">
        <v>0</v>
      </c>
      <c r="M8" s="27"/>
    </row>
    <row r="9" spans="1:13" ht="13.5">
      <c r="A9" s="569" t="s">
        <v>393</v>
      </c>
      <c r="B9" s="570">
        <v>0</v>
      </c>
      <c r="C9" s="571">
        <v>0</v>
      </c>
      <c r="D9" s="571">
        <v>0</v>
      </c>
      <c r="E9" s="571">
        <v>0</v>
      </c>
      <c r="F9" s="571">
        <v>0</v>
      </c>
      <c r="G9" s="571">
        <v>0</v>
      </c>
      <c r="H9" s="571" t="s">
        <v>39</v>
      </c>
      <c r="I9" s="571">
        <v>0</v>
      </c>
      <c r="J9" s="571">
        <v>0</v>
      </c>
      <c r="K9" s="571">
        <v>0</v>
      </c>
      <c r="L9" s="571">
        <v>0</v>
      </c>
      <c r="M9" s="27"/>
    </row>
    <row r="10" spans="1:13" ht="13.5">
      <c r="A10" s="569" t="s">
        <v>397</v>
      </c>
      <c r="B10" s="570">
        <v>0</v>
      </c>
      <c r="C10" s="571">
        <v>0</v>
      </c>
      <c r="D10" s="571">
        <v>0</v>
      </c>
      <c r="E10" s="571">
        <v>0</v>
      </c>
      <c r="F10" s="571">
        <v>0</v>
      </c>
      <c r="G10" s="571">
        <v>0</v>
      </c>
      <c r="H10" s="571" t="s">
        <v>39</v>
      </c>
      <c r="I10" s="571">
        <v>0</v>
      </c>
      <c r="J10" s="571">
        <v>0</v>
      </c>
      <c r="K10" s="571">
        <v>1.909411776072991</v>
      </c>
      <c r="L10" s="571">
        <v>0.1291907934458963</v>
      </c>
      <c r="M10" s="27"/>
    </row>
    <row r="11" spans="1:13" ht="13.5">
      <c r="A11" s="569" t="s">
        <v>625</v>
      </c>
      <c r="B11" s="570">
        <v>0</v>
      </c>
      <c r="C11" s="571">
        <v>0</v>
      </c>
      <c r="D11" s="571">
        <v>0</v>
      </c>
      <c r="E11" s="571">
        <v>0</v>
      </c>
      <c r="F11" s="571">
        <v>0</v>
      </c>
      <c r="G11" s="571">
        <v>0</v>
      </c>
      <c r="H11" s="571" t="s">
        <v>39</v>
      </c>
      <c r="I11" s="571">
        <v>0</v>
      </c>
      <c r="J11" s="571">
        <v>0</v>
      </c>
      <c r="K11" s="571">
        <v>0.014723091091065055</v>
      </c>
      <c r="L11" s="571">
        <v>0.0009961642867537181</v>
      </c>
      <c r="M11" s="27"/>
    </row>
    <row r="12" spans="1:13" ht="13.5">
      <c r="A12" s="569" t="s">
        <v>626</v>
      </c>
      <c r="B12" s="570">
        <v>0</v>
      </c>
      <c r="C12" s="571">
        <v>0</v>
      </c>
      <c r="D12" s="571">
        <v>0</v>
      </c>
      <c r="E12" s="571">
        <v>0</v>
      </c>
      <c r="F12" s="571">
        <v>0</v>
      </c>
      <c r="G12" s="571">
        <v>0</v>
      </c>
      <c r="H12" s="571" t="s">
        <v>39</v>
      </c>
      <c r="I12" s="571">
        <v>0.0360738143309795</v>
      </c>
      <c r="J12" s="571">
        <v>0</v>
      </c>
      <c r="K12" s="571">
        <v>0</v>
      </c>
      <c r="L12" s="571">
        <v>0.003072091222513206</v>
      </c>
      <c r="M12" s="27"/>
    </row>
    <row r="13" spans="1:13" ht="13.5">
      <c r="A13" s="569" t="s">
        <v>627</v>
      </c>
      <c r="B13" s="570">
        <v>0</v>
      </c>
      <c r="C13" s="571">
        <v>0</v>
      </c>
      <c r="D13" s="571">
        <v>0</v>
      </c>
      <c r="E13" s="571">
        <v>0</v>
      </c>
      <c r="F13" s="571">
        <v>0</v>
      </c>
      <c r="G13" s="571">
        <v>0</v>
      </c>
      <c r="H13" s="571" t="s">
        <v>39</v>
      </c>
      <c r="I13" s="571">
        <v>0</v>
      </c>
      <c r="J13" s="571">
        <v>0</v>
      </c>
      <c r="K13" s="571">
        <v>0</v>
      </c>
      <c r="L13" s="571">
        <v>0</v>
      </c>
      <c r="M13" s="27"/>
    </row>
    <row r="14" spans="1:13" ht="13.5">
      <c r="A14" s="569" t="s">
        <v>628</v>
      </c>
      <c r="B14" s="570">
        <v>0</v>
      </c>
      <c r="C14" s="571">
        <v>0</v>
      </c>
      <c r="D14" s="571">
        <v>0</v>
      </c>
      <c r="E14" s="571">
        <v>0</v>
      </c>
      <c r="F14" s="571">
        <v>0</v>
      </c>
      <c r="G14" s="571">
        <v>0</v>
      </c>
      <c r="H14" s="571" t="s">
        <v>39</v>
      </c>
      <c r="I14" s="571">
        <v>0</v>
      </c>
      <c r="J14" s="571">
        <v>0</v>
      </c>
      <c r="K14" s="571">
        <v>0</v>
      </c>
      <c r="L14" s="571">
        <v>0</v>
      </c>
      <c r="M14" s="27"/>
    </row>
    <row r="15" spans="1:13" ht="3" customHeight="1">
      <c r="A15" s="569"/>
      <c r="B15" s="572"/>
      <c r="C15" s="573"/>
      <c r="D15" s="573"/>
      <c r="E15" s="573"/>
      <c r="F15" s="573"/>
      <c r="G15" s="573"/>
      <c r="H15" s="573"/>
      <c r="I15" s="573"/>
      <c r="J15" s="573"/>
      <c r="K15" s="573"/>
      <c r="L15" s="573"/>
      <c r="M15" s="27"/>
    </row>
    <row r="16" spans="1:15" ht="13.5">
      <c r="A16" s="566" t="s">
        <v>629</v>
      </c>
      <c r="B16" s="574">
        <v>0</v>
      </c>
      <c r="C16" s="575">
        <v>0</v>
      </c>
      <c r="D16" s="575">
        <v>0</v>
      </c>
      <c r="E16" s="575">
        <v>0</v>
      </c>
      <c r="F16" s="575">
        <v>0</v>
      </c>
      <c r="G16" s="575">
        <v>0</v>
      </c>
      <c r="H16" s="568" t="s">
        <v>39</v>
      </c>
      <c r="I16" s="575">
        <v>0.8859548719387825</v>
      </c>
      <c r="J16" s="575">
        <v>0</v>
      </c>
      <c r="K16" s="575">
        <v>0</v>
      </c>
      <c r="L16" s="575">
        <v>0.07544902683852235</v>
      </c>
      <c r="M16" s="27"/>
      <c r="O16" s="576"/>
    </row>
    <row r="17" spans="1:13" ht="13.5">
      <c r="A17" s="569" t="s">
        <v>624</v>
      </c>
      <c r="B17" s="572">
        <v>0</v>
      </c>
      <c r="C17" s="573">
        <v>0</v>
      </c>
      <c r="D17" s="573">
        <v>0</v>
      </c>
      <c r="E17" s="573">
        <v>0</v>
      </c>
      <c r="F17" s="573">
        <v>0</v>
      </c>
      <c r="G17" s="573">
        <v>0</v>
      </c>
      <c r="H17" s="571" t="s">
        <v>39</v>
      </c>
      <c r="I17" s="573">
        <v>0</v>
      </c>
      <c r="J17" s="573">
        <v>0</v>
      </c>
      <c r="K17" s="573">
        <v>0</v>
      </c>
      <c r="L17" s="573">
        <v>0</v>
      </c>
      <c r="M17" s="27"/>
    </row>
    <row r="18" spans="1:13" ht="13.5">
      <c r="A18" s="569" t="s">
        <v>393</v>
      </c>
      <c r="B18" s="572">
        <v>0</v>
      </c>
      <c r="C18" s="573">
        <v>0</v>
      </c>
      <c r="D18" s="573">
        <v>0</v>
      </c>
      <c r="E18" s="573">
        <v>0</v>
      </c>
      <c r="F18" s="573">
        <v>0</v>
      </c>
      <c r="G18" s="573">
        <v>0</v>
      </c>
      <c r="H18" s="571" t="s">
        <v>39</v>
      </c>
      <c r="I18" s="573">
        <v>0</v>
      </c>
      <c r="J18" s="573">
        <v>0</v>
      </c>
      <c r="K18" s="573">
        <v>0</v>
      </c>
      <c r="L18" s="573">
        <v>0</v>
      </c>
      <c r="M18" s="27"/>
    </row>
    <row r="19" spans="1:13" ht="13.5">
      <c r="A19" s="569" t="s">
        <v>397</v>
      </c>
      <c r="B19" s="572">
        <v>0</v>
      </c>
      <c r="C19" s="573">
        <v>0</v>
      </c>
      <c r="D19" s="573">
        <v>0</v>
      </c>
      <c r="E19" s="573">
        <v>0</v>
      </c>
      <c r="F19" s="573">
        <v>0</v>
      </c>
      <c r="G19" s="573">
        <v>0</v>
      </c>
      <c r="H19" s="571" t="s">
        <v>39</v>
      </c>
      <c r="I19" s="573">
        <v>0.40732645350436925</v>
      </c>
      <c r="J19" s="573">
        <v>0</v>
      </c>
      <c r="K19" s="573">
        <v>0</v>
      </c>
      <c r="L19" s="573">
        <v>0.0346884310881862</v>
      </c>
      <c r="M19" s="27"/>
    </row>
    <row r="20" spans="1:13" ht="13.5">
      <c r="A20" s="569" t="s">
        <v>625</v>
      </c>
      <c r="B20" s="572">
        <v>0</v>
      </c>
      <c r="C20" s="573">
        <v>0</v>
      </c>
      <c r="D20" s="573">
        <v>0</v>
      </c>
      <c r="E20" s="573">
        <v>0</v>
      </c>
      <c r="F20" s="573">
        <v>0</v>
      </c>
      <c r="G20" s="573">
        <v>0</v>
      </c>
      <c r="H20" s="571" t="s">
        <v>39</v>
      </c>
      <c r="I20" s="573">
        <v>0</v>
      </c>
      <c r="J20" s="573">
        <v>0</v>
      </c>
      <c r="K20" s="573">
        <v>0</v>
      </c>
      <c r="L20" s="573">
        <v>0</v>
      </c>
      <c r="M20" s="27"/>
    </row>
    <row r="21" spans="1:13" ht="13.5">
      <c r="A21" s="569" t="s">
        <v>626</v>
      </c>
      <c r="B21" s="572">
        <v>0</v>
      </c>
      <c r="C21" s="573">
        <v>0</v>
      </c>
      <c r="D21" s="573">
        <v>0</v>
      </c>
      <c r="E21" s="573">
        <v>0</v>
      </c>
      <c r="F21" s="573">
        <v>0</v>
      </c>
      <c r="G21" s="573">
        <v>0</v>
      </c>
      <c r="H21" s="571" t="s">
        <v>39</v>
      </c>
      <c r="I21" s="573">
        <v>0.47862841843441317</v>
      </c>
      <c r="J21" s="573">
        <v>0</v>
      </c>
      <c r="K21" s="573">
        <v>0</v>
      </c>
      <c r="L21" s="573">
        <v>0.04076059575033615</v>
      </c>
      <c r="M21" s="27"/>
    </row>
    <row r="22" spans="1:13" ht="13.5">
      <c r="A22" s="569" t="s">
        <v>627</v>
      </c>
      <c r="B22" s="572">
        <v>0</v>
      </c>
      <c r="C22" s="573">
        <v>0</v>
      </c>
      <c r="D22" s="573">
        <v>0</v>
      </c>
      <c r="E22" s="573">
        <v>0</v>
      </c>
      <c r="F22" s="573">
        <v>0</v>
      </c>
      <c r="G22" s="573">
        <v>0</v>
      </c>
      <c r="H22" s="571" t="s">
        <v>39</v>
      </c>
      <c r="I22" s="573">
        <v>0</v>
      </c>
      <c r="J22" s="573">
        <v>0</v>
      </c>
      <c r="K22" s="573">
        <v>0</v>
      </c>
      <c r="L22" s="573">
        <v>0</v>
      </c>
      <c r="M22" s="27"/>
    </row>
    <row r="23" spans="1:13" ht="13.5">
      <c r="A23" s="569" t="s">
        <v>628</v>
      </c>
      <c r="B23" s="572">
        <v>0</v>
      </c>
      <c r="C23" s="573">
        <v>0</v>
      </c>
      <c r="D23" s="573">
        <v>0</v>
      </c>
      <c r="E23" s="573">
        <v>0</v>
      </c>
      <c r="F23" s="573">
        <v>0</v>
      </c>
      <c r="G23" s="573">
        <v>0</v>
      </c>
      <c r="H23" s="571" t="s">
        <v>39</v>
      </c>
      <c r="I23" s="573">
        <v>0</v>
      </c>
      <c r="J23" s="573">
        <v>0</v>
      </c>
      <c r="K23" s="573">
        <v>0</v>
      </c>
      <c r="L23" s="573">
        <v>0</v>
      </c>
      <c r="M23" s="27"/>
    </row>
    <row r="24" spans="1:13" ht="2.25" customHeight="1">
      <c r="A24" s="569"/>
      <c r="B24" s="572"/>
      <c r="C24" s="573"/>
      <c r="D24" s="573"/>
      <c r="E24" s="573"/>
      <c r="F24" s="573"/>
      <c r="G24" s="573"/>
      <c r="H24" s="571"/>
      <c r="I24" s="573"/>
      <c r="J24" s="573"/>
      <c r="K24" s="573"/>
      <c r="L24" s="573"/>
      <c r="M24" s="27"/>
    </row>
    <row r="25" spans="1:13" ht="13.5">
      <c r="A25" s="566" t="s">
        <v>630</v>
      </c>
      <c r="B25" s="574">
        <v>0.38589334240473805</v>
      </c>
      <c r="C25" s="575">
        <v>0.251203322243834</v>
      </c>
      <c r="D25" s="575">
        <v>0.2667066901100134</v>
      </c>
      <c r="E25" s="575">
        <v>0.1003780577541588</v>
      </c>
      <c r="F25" s="575">
        <v>0.23457339918426984</v>
      </c>
      <c r="G25" s="575">
        <v>0.2297597394734815</v>
      </c>
      <c r="H25" s="568" t="s">
        <v>39</v>
      </c>
      <c r="I25" s="575">
        <v>12.276180439411572</v>
      </c>
      <c r="J25" s="575">
        <v>3.699511925842941</v>
      </c>
      <c r="K25" s="575">
        <v>7.42116973199602</v>
      </c>
      <c r="L25" s="575">
        <v>1.9436306240984844</v>
      </c>
      <c r="M25" s="27"/>
    </row>
    <row r="26" spans="1:13" ht="13.5">
      <c r="A26" s="569" t="s">
        <v>624</v>
      </c>
      <c r="B26" s="572">
        <v>0.027404498694755725</v>
      </c>
      <c r="C26" s="573">
        <v>0</v>
      </c>
      <c r="D26" s="573">
        <v>0</v>
      </c>
      <c r="E26" s="573">
        <v>0</v>
      </c>
      <c r="F26" s="573">
        <v>0</v>
      </c>
      <c r="G26" s="573">
        <v>0.151600123757135</v>
      </c>
      <c r="H26" s="571" t="s">
        <v>39</v>
      </c>
      <c r="I26" s="573">
        <v>0</v>
      </c>
      <c r="J26" s="573">
        <v>0</v>
      </c>
      <c r="K26" s="573">
        <v>0</v>
      </c>
      <c r="L26" s="573">
        <v>0.020525677400242876</v>
      </c>
      <c r="M26" s="27"/>
    </row>
    <row r="27" spans="1:13" ht="13.5">
      <c r="A27" s="569" t="s">
        <v>393</v>
      </c>
      <c r="B27" s="572">
        <v>0</v>
      </c>
      <c r="C27" s="573">
        <v>0</v>
      </c>
      <c r="D27" s="573">
        <v>0</v>
      </c>
      <c r="E27" s="573">
        <v>0</v>
      </c>
      <c r="F27" s="573">
        <v>0</v>
      </c>
      <c r="G27" s="573">
        <v>0</v>
      </c>
      <c r="H27" s="571" t="s">
        <v>39</v>
      </c>
      <c r="I27" s="573">
        <v>0</v>
      </c>
      <c r="J27" s="573">
        <v>0</v>
      </c>
      <c r="K27" s="573">
        <v>0</v>
      </c>
      <c r="L27" s="573">
        <v>0</v>
      </c>
      <c r="M27" s="27"/>
    </row>
    <row r="28" spans="1:13" ht="13.5">
      <c r="A28" s="569" t="s">
        <v>397</v>
      </c>
      <c r="B28" s="572">
        <v>0.33003560476569826</v>
      </c>
      <c r="C28" s="573">
        <v>0.251203322243834</v>
      </c>
      <c r="D28" s="573">
        <v>0.2667066901100134</v>
      </c>
      <c r="E28" s="573">
        <v>0.1003780577541588</v>
      </c>
      <c r="F28" s="573">
        <v>0.23457339918426984</v>
      </c>
      <c r="G28" s="573">
        <v>0.0781596157163465</v>
      </c>
      <c r="H28" s="571" t="s">
        <v>39</v>
      </c>
      <c r="I28" s="573">
        <v>10.438934526243775</v>
      </c>
      <c r="J28" s="573">
        <v>3.699511925842941</v>
      </c>
      <c r="K28" s="573">
        <v>6.845332158192992</v>
      </c>
      <c r="L28" s="573">
        <v>1.722048415187389</v>
      </c>
      <c r="M28" s="27"/>
    </row>
    <row r="29" spans="1:13" ht="13.5">
      <c r="A29" s="569" t="s">
        <v>625</v>
      </c>
      <c r="B29" s="572">
        <v>0</v>
      </c>
      <c r="C29" s="573">
        <v>0</v>
      </c>
      <c r="D29" s="573">
        <v>0</v>
      </c>
      <c r="E29" s="573">
        <v>0</v>
      </c>
      <c r="F29" s="573">
        <v>0</v>
      </c>
      <c r="G29" s="573">
        <v>0</v>
      </c>
      <c r="H29" s="571" t="s">
        <v>39</v>
      </c>
      <c r="I29" s="573">
        <v>0</v>
      </c>
      <c r="J29" s="573">
        <v>0</v>
      </c>
      <c r="K29" s="573">
        <v>0.5758375738030284</v>
      </c>
      <c r="L29" s="573">
        <v>0.03896116803499241</v>
      </c>
      <c r="M29" s="27"/>
    </row>
    <row r="30" spans="1:13" ht="13.5">
      <c r="A30" s="569" t="s">
        <v>626</v>
      </c>
      <c r="B30" s="572">
        <v>0</v>
      </c>
      <c r="C30" s="573">
        <v>0</v>
      </c>
      <c r="D30" s="573">
        <v>0</v>
      </c>
      <c r="E30" s="573">
        <v>0</v>
      </c>
      <c r="F30" s="573">
        <v>0</v>
      </c>
      <c r="G30" s="573">
        <v>0</v>
      </c>
      <c r="H30" s="571" t="s">
        <v>39</v>
      </c>
      <c r="I30" s="573">
        <v>1.8372459131677954</v>
      </c>
      <c r="J30" s="573">
        <v>0</v>
      </c>
      <c r="K30" s="573">
        <v>0</v>
      </c>
      <c r="L30" s="573">
        <v>0.156462163708425</v>
      </c>
      <c r="M30" s="27"/>
    </row>
    <row r="31" spans="1:13" ht="13.5">
      <c r="A31" s="569" t="s">
        <v>627</v>
      </c>
      <c r="B31" s="572">
        <v>0</v>
      </c>
      <c r="C31" s="573">
        <v>0</v>
      </c>
      <c r="D31" s="573">
        <v>0</v>
      </c>
      <c r="E31" s="573">
        <v>0</v>
      </c>
      <c r="F31" s="573">
        <v>0</v>
      </c>
      <c r="G31" s="573">
        <v>0</v>
      </c>
      <c r="H31" s="571" t="s">
        <v>39</v>
      </c>
      <c r="I31" s="573">
        <v>0</v>
      </c>
      <c r="J31" s="573">
        <v>0</v>
      </c>
      <c r="K31" s="573">
        <v>0</v>
      </c>
      <c r="L31" s="573">
        <v>0</v>
      </c>
      <c r="M31" s="27"/>
    </row>
    <row r="32" spans="1:13" ht="13.5">
      <c r="A32" s="569" t="s">
        <v>628</v>
      </c>
      <c r="B32" s="572">
        <v>0.02845323894428403</v>
      </c>
      <c r="C32" s="573">
        <v>0</v>
      </c>
      <c r="D32" s="573">
        <v>0</v>
      </c>
      <c r="E32" s="573">
        <v>0</v>
      </c>
      <c r="F32" s="573">
        <v>0</v>
      </c>
      <c r="G32" s="573">
        <v>0</v>
      </c>
      <c r="H32" s="571" t="s">
        <v>39</v>
      </c>
      <c r="I32" s="573">
        <v>0</v>
      </c>
      <c r="J32" s="573">
        <v>0</v>
      </c>
      <c r="K32" s="573">
        <v>0</v>
      </c>
      <c r="L32" s="573">
        <v>0.00563319976743499</v>
      </c>
      <c r="M32" s="27"/>
    </row>
    <row r="33" spans="1:13" ht="3.75" customHeight="1">
      <c r="A33" s="569"/>
      <c r="B33" s="572"/>
      <c r="C33" s="573"/>
      <c r="D33" s="573"/>
      <c r="E33" s="573"/>
      <c r="F33" s="573"/>
      <c r="G33" s="573"/>
      <c r="H33" s="571"/>
      <c r="I33" s="573"/>
      <c r="J33" s="573"/>
      <c r="K33" s="573"/>
      <c r="L33" s="573"/>
      <c r="M33" s="27"/>
    </row>
    <row r="34" spans="1:13" ht="13.5">
      <c r="A34" s="566" t="s">
        <v>631</v>
      </c>
      <c r="B34" s="574">
        <v>5.883543454891106</v>
      </c>
      <c r="C34" s="575">
        <v>52.32145360367522</v>
      </c>
      <c r="D34" s="575">
        <v>44.767785646868155</v>
      </c>
      <c r="E34" s="575">
        <v>3.3199498707930495</v>
      </c>
      <c r="F34" s="575">
        <v>38.67933765610342</v>
      </c>
      <c r="G34" s="575">
        <v>0</v>
      </c>
      <c r="H34" s="568" t="s">
        <v>39</v>
      </c>
      <c r="I34" s="575">
        <v>22.256620092696494</v>
      </c>
      <c r="J34" s="575">
        <v>46.258416027240386</v>
      </c>
      <c r="K34" s="575">
        <v>55.59501660729382</v>
      </c>
      <c r="L34" s="575">
        <v>30.015282488518547</v>
      </c>
      <c r="M34" s="27"/>
    </row>
    <row r="35" spans="1:13" ht="13.5">
      <c r="A35" s="569" t="s">
        <v>624</v>
      </c>
      <c r="B35" s="572">
        <v>0</v>
      </c>
      <c r="C35" s="573">
        <v>0</v>
      </c>
      <c r="D35" s="573">
        <v>0</v>
      </c>
      <c r="E35" s="573">
        <v>0</v>
      </c>
      <c r="F35" s="573">
        <v>0</v>
      </c>
      <c r="G35" s="573">
        <v>0</v>
      </c>
      <c r="H35" s="571" t="s">
        <v>39</v>
      </c>
      <c r="I35" s="573">
        <v>0</v>
      </c>
      <c r="J35" s="573">
        <v>0</v>
      </c>
      <c r="K35" s="573">
        <v>0</v>
      </c>
      <c r="L35" s="573">
        <v>0</v>
      </c>
      <c r="M35" s="27"/>
    </row>
    <row r="36" spans="1:13" ht="13.5">
      <c r="A36" s="569" t="s">
        <v>393</v>
      </c>
      <c r="B36" s="572">
        <v>0</v>
      </c>
      <c r="C36" s="573">
        <v>0</v>
      </c>
      <c r="D36" s="573">
        <v>0</v>
      </c>
      <c r="E36" s="573">
        <v>0</v>
      </c>
      <c r="F36" s="573">
        <v>0</v>
      </c>
      <c r="G36" s="573">
        <v>0</v>
      </c>
      <c r="H36" s="571" t="s">
        <v>39</v>
      </c>
      <c r="I36" s="573">
        <v>0</v>
      </c>
      <c r="J36" s="573">
        <v>0</v>
      </c>
      <c r="K36" s="573">
        <v>0</v>
      </c>
      <c r="L36" s="573">
        <v>0</v>
      </c>
      <c r="M36" s="27"/>
    </row>
    <row r="37" spans="1:13" ht="13.5">
      <c r="A37" s="569" t="s">
        <v>397</v>
      </c>
      <c r="B37" s="572">
        <v>5.7939514032730965</v>
      </c>
      <c r="C37" s="573">
        <v>52.32145360367522</v>
      </c>
      <c r="D37" s="573">
        <v>44.767785646868155</v>
      </c>
      <c r="E37" s="573">
        <v>3.3199498707930495</v>
      </c>
      <c r="F37" s="573">
        <v>38.67933765610342</v>
      </c>
      <c r="G37" s="573">
        <v>0</v>
      </c>
      <c r="H37" s="571" t="s">
        <v>39</v>
      </c>
      <c r="I37" s="573">
        <v>22.21836271908113</v>
      </c>
      <c r="J37" s="573">
        <v>46.258416027240386</v>
      </c>
      <c r="K37" s="573">
        <v>55.40041721107044</v>
      </c>
      <c r="L37" s="573">
        <v>29.981120327212867</v>
      </c>
      <c r="M37" s="27"/>
    </row>
    <row r="38" spans="1:13" ht="13.5">
      <c r="A38" s="569" t="s">
        <v>625</v>
      </c>
      <c r="B38" s="572">
        <v>0</v>
      </c>
      <c r="C38" s="573">
        <v>0</v>
      </c>
      <c r="D38" s="573">
        <v>0</v>
      </c>
      <c r="E38" s="573">
        <v>0</v>
      </c>
      <c r="F38" s="573">
        <v>0</v>
      </c>
      <c r="G38" s="573">
        <v>0</v>
      </c>
      <c r="H38" s="571" t="s">
        <v>39</v>
      </c>
      <c r="I38" s="573">
        <v>0</v>
      </c>
      <c r="J38" s="573">
        <v>0</v>
      </c>
      <c r="K38" s="573">
        <v>0.19459939622338462</v>
      </c>
      <c r="L38" s="573">
        <v>0.013166594402123541</v>
      </c>
      <c r="M38" s="27"/>
    </row>
    <row r="39" spans="1:13" ht="13.5">
      <c r="A39" s="569" t="s">
        <v>626</v>
      </c>
      <c r="B39" s="572">
        <v>0</v>
      </c>
      <c r="C39" s="573">
        <v>0</v>
      </c>
      <c r="D39" s="573">
        <v>0</v>
      </c>
      <c r="E39" s="573">
        <v>0</v>
      </c>
      <c r="F39" s="573">
        <v>0</v>
      </c>
      <c r="G39" s="573">
        <v>0</v>
      </c>
      <c r="H39" s="571" t="s">
        <v>39</v>
      </c>
      <c r="I39" s="573">
        <v>0.03825737361536077</v>
      </c>
      <c r="J39" s="573">
        <v>0</v>
      </c>
      <c r="K39" s="573">
        <v>0</v>
      </c>
      <c r="L39" s="573">
        <v>0.00325804586678336</v>
      </c>
      <c r="M39" s="27"/>
    </row>
    <row r="40" spans="1:13" ht="13.5">
      <c r="A40" s="569" t="s">
        <v>627</v>
      </c>
      <c r="B40" s="572">
        <v>0</v>
      </c>
      <c r="C40" s="573">
        <v>0</v>
      </c>
      <c r="D40" s="573">
        <v>0</v>
      </c>
      <c r="E40" s="573">
        <v>0</v>
      </c>
      <c r="F40" s="573">
        <v>0</v>
      </c>
      <c r="G40" s="573">
        <v>0</v>
      </c>
      <c r="H40" s="571" t="s">
        <v>39</v>
      </c>
      <c r="I40" s="573">
        <v>0</v>
      </c>
      <c r="J40" s="573">
        <v>0</v>
      </c>
      <c r="K40" s="573">
        <v>0</v>
      </c>
      <c r="L40" s="573">
        <v>0</v>
      </c>
      <c r="M40" s="27"/>
    </row>
    <row r="41" spans="1:13" ht="13.5">
      <c r="A41" s="569" t="s">
        <v>628</v>
      </c>
      <c r="B41" s="572">
        <v>0.08959205161800896</v>
      </c>
      <c r="C41" s="573">
        <v>0</v>
      </c>
      <c r="D41" s="573">
        <v>0</v>
      </c>
      <c r="E41" s="573">
        <v>0</v>
      </c>
      <c r="F41" s="573">
        <v>0</v>
      </c>
      <c r="G41" s="573">
        <v>0</v>
      </c>
      <c r="H41" s="571" t="s">
        <v>39</v>
      </c>
      <c r="I41" s="573">
        <v>0</v>
      </c>
      <c r="J41" s="573">
        <v>0</v>
      </c>
      <c r="K41" s="573">
        <v>0</v>
      </c>
      <c r="L41" s="573">
        <v>0.01773752103677387</v>
      </c>
      <c r="M41" s="27"/>
    </row>
    <row r="42" spans="1:13" ht="3" customHeight="1">
      <c r="A42" s="569"/>
      <c r="B42" s="572"/>
      <c r="C42" s="573"/>
      <c r="D42" s="573"/>
      <c r="E42" s="573"/>
      <c r="F42" s="573"/>
      <c r="G42" s="573"/>
      <c r="H42" s="571"/>
      <c r="I42" s="573"/>
      <c r="J42" s="573"/>
      <c r="K42" s="573"/>
      <c r="L42" s="573"/>
      <c r="M42" s="27"/>
    </row>
    <row r="43" spans="1:13" ht="13.5">
      <c r="A43" s="566" t="s">
        <v>632</v>
      </c>
      <c r="B43" s="574">
        <v>2.40639206343719</v>
      </c>
      <c r="C43" s="575">
        <v>41.10464809462933</v>
      </c>
      <c r="D43" s="575">
        <v>34.420525464996786</v>
      </c>
      <c r="E43" s="575">
        <v>8.857398211633429</v>
      </c>
      <c r="F43" s="575">
        <v>28.534293564763384</v>
      </c>
      <c r="G43" s="575">
        <v>0</v>
      </c>
      <c r="H43" s="568" t="s">
        <v>39</v>
      </c>
      <c r="I43" s="575">
        <v>1.7831370365558172</v>
      </c>
      <c r="J43" s="575">
        <v>39.77133201452007</v>
      </c>
      <c r="K43" s="575">
        <v>24.161907445516555</v>
      </c>
      <c r="L43" s="575">
        <v>20.957496450949424</v>
      </c>
      <c r="M43" s="27"/>
    </row>
    <row r="44" spans="1:13" ht="13.5" customHeight="1">
      <c r="A44" s="569" t="s">
        <v>624</v>
      </c>
      <c r="B44" s="572">
        <v>0</v>
      </c>
      <c r="C44" s="573">
        <v>0</v>
      </c>
      <c r="D44" s="573">
        <v>0</v>
      </c>
      <c r="E44" s="573">
        <v>0</v>
      </c>
      <c r="F44" s="573">
        <v>0</v>
      </c>
      <c r="G44" s="573">
        <v>0</v>
      </c>
      <c r="H44" s="571" t="s">
        <v>39</v>
      </c>
      <c r="I44" s="573">
        <v>0</v>
      </c>
      <c r="J44" s="573">
        <v>0</v>
      </c>
      <c r="K44" s="573">
        <v>0</v>
      </c>
      <c r="L44" s="573">
        <v>0</v>
      </c>
      <c r="M44" s="27"/>
    </row>
    <row r="45" spans="1:13" ht="13.5">
      <c r="A45" s="569" t="s">
        <v>393</v>
      </c>
      <c r="B45" s="572">
        <v>0</v>
      </c>
      <c r="C45" s="573">
        <v>0</v>
      </c>
      <c r="D45" s="573">
        <v>0</v>
      </c>
      <c r="E45" s="573">
        <v>0</v>
      </c>
      <c r="F45" s="573">
        <v>0</v>
      </c>
      <c r="G45" s="573">
        <v>0</v>
      </c>
      <c r="H45" s="571" t="s">
        <v>39</v>
      </c>
      <c r="I45" s="573">
        <v>0</v>
      </c>
      <c r="J45" s="573">
        <v>0</v>
      </c>
      <c r="K45" s="573">
        <v>0</v>
      </c>
      <c r="L45" s="573">
        <v>0</v>
      </c>
      <c r="M45" s="27"/>
    </row>
    <row r="46" spans="1:13" ht="12.75" customHeight="1">
      <c r="A46" s="569" t="s">
        <v>397</v>
      </c>
      <c r="B46" s="572">
        <v>2.129129793552844</v>
      </c>
      <c r="C46" s="573">
        <v>41.10464809462933</v>
      </c>
      <c r="D46" s="573">
        <v>34.420525464996786</v>
      </c>
      <c r="E46" s="573">
        <v>8.857398211633429</v>
      </c>
      <c r="F46" s="573">
        <v>28.534293564763384</v>
      </c>
      <c r="G46" s="573">
        <v>0</v>
      </c>
      <c r="H46" s="571" t="s">
        <v>39</v>
      </c>
      <c r="I46" s="573">
        <v>1.7831370365558172</v>
      </c>
      <c r="J46" s="573">
        <v>39.77133201452007</v>
      </c>
      <c r="K46" s="573">
        <v>24.15315106542951</v>
      </c>
      <c r="L46" s="573">
        <v>20.90201134193414</v>
      </c>
      <c r="M46" s="27"/>
    </row>
    <row r="47" spans="1:13" ht="13.5">
      <c r="A47" s="569" t="s">
        <v>625</v>
      </c>
      <c r="B47" s="572">
        <v>0</v>
      </c>
      <c r="C47" s="573">
        <v>0</v>
      </c>
      <c r="D47" s="573">
        <v>0</v>
      </c>
      <c r="E47" s="573">
        <v>0</v>
      </c>
      <c r="F47" s="573">
        <v>0</v>
      </c>
      <c r="G47" s="573">
        <v>0</v>
      </c>
      <c r="H47" s="571" t="s">
        <v>39</v>
      </c>
      <c r="I47" s="573">
        <v>0</v>
      </c>
      <c r="J47" s="573">
        <v>0</v>
      </c>
      <c r="K47" s="573">
        <v>0.008756380087043087</v>
      </c>
      <c r="L47" s="573">
        <v>0.0005924566431058289</v>
      </c>
      <c r="M47" s="27"/>
    </row>
    <row r="48" spans="1:13" ht="13.5">
      <c r="A48" s="569" t="s">
        <v>626</v>
      </c>
      <c r="B48" s="572">
        <v>0</v>
      </c>
      <c r="C48" s="573">
        <v>0</v>
      </c>
      <c r="D48" s="573">
        <v>0</v>
      </c>
      <c r="E48" s="573">
        <v>0</v>
      </c>
      <c r="F48" s="573">
        <v>0</v>
      </c>
      <c r="G48" s="573">
        <v>0</v>
      </c>
      <c r="H48" s="571" t="s">
        <v>39</v>
      </c>
      <c r="I48" s="573">
        <v>0</v>
      </c>
      <c r="J48" s="573">
        <v>0</v>
      </c>
      <c r="K48" s="573">
        <v>0</v>
      </c>
      <c r="L48" s="573">
        <v>0</v>
      </c>
      <c r="M48" s="27"/>
    </row>
    <row r="49" spans="1:13" ht="13.5">
      <c r="A49" s="569" t="s">
        <v>627</v>
      </c>
      <c r="B49" s="572">
        <v>0</v>
      </c>
      <c r="C49" s="573">
        <v>0</v>
      </c>
      <c r="D49" s="573">
        <v>0</v>
      </c>
      <c r="E49" s="573">
        <v>0</v>
      </c>
      <c r="F49" s="573">
        <v>0</v>
      </c>
      <c r="G49" s="573">
        <v>0</v>
      </c>
      <c r="H49" s="571" t="s">
        <v>39</v>
      </c>
      <c r="I49" s="573">
        <v>0</v>
      </c>
      <c r="J49" s="573">
        <v>0</v>
      </c>
      <c r="K49" s="573">
        <v>0</v>
      </c>
      <c r="L49" s="573">
        <v>0</v>
      </c>
      <c r="M49" s="27"/>
    </row>
    <row r="50" spans="1:13" ht="13.5">
      <c r="A50" s="569" t="s">
        <v>628</v>
      </c>
      <c r="B50" s="572">
        <v>0.2772622698843462</v>
      </c>
      <c r="C50" s="573">
        <v>0</v>
      </c>
      <c r="D50" s="573">
        <v>0</v>
      </c>
      <c r="E50" s="573">
        <v>0</v>
      </c>
      <c r="F50" s="573">
        <v>0</v>
      </c>
      <c r="G50" s="573">
        <v>0</v>
      </c>
      <c r="H50" s="571" t="s">
        <v>39</v>
      </c>
      <c r="I50" s="573">
        <v>0</v>
      </c>
      <c r="J50" s="573">
        <v>0</v>
      </c>
      <c r="K50" s="573">
        <v>0</v>
      </c>
      <c r="L50" s="573">
        <v>0.05489265237217434</v>
      </c>
      <c r="M50" s="27"/>
    </row>
    <row r="51" spans="1:13" ht="3" customHeight="1">
      <c r="A51" s="569"/>
      <c r="B51" s="572"/>
      <c r="C51" s="573"/>
      <c r="D51" s="573"/>
      <c r="E51" s="573"/>
      <c r="F51" s="573"/>
      <c r="G51" s="573"/>
      <c r="H51" s="571"/>
      <c r="I51" s="573"/>
      <c r="J51" s="573"/>
      <c r="K51" s="573"/>
      <c r="L51" s="573"/>
      <c r="M51" s="27"/>
    </row>
    <row r="52" spans="1:13" ht="13.5">
      <c r="A52" s="566" t="s">
        <v>633</v>
      </c>
      <c r="B52" s="574">
        <v>91.29522030376435</v>
      </c>
      <c r="C52" s="575">
        <v>6.32269497945161</v>
      </c>
      <c r="D52" s="575">
        <v>20.502534507729024</v>
      </c>
      <c r="E52" s="575">
        <v>67.48829361307183</v>
      </c>
      <c r="F52" s="575">
        <v>32.55179537994891</v>
      </c>
      <c r="G52" s="575">
        <v>99.7702402605265</v>
      </c>
      <c r="H52" s="568" t="s">
        <v>39</v>
      </c>
      <c r="I52" s="575">
        <v>62.76203374506635</v>
      </c>
      <c r="J52" s="575">
        <v>10.270740032396597</v>
      </c>
      <c r="K52" s="575">
        <v>7.612782437406179</v>
      </c>
      <c r="L52" s="575">
        <v>45.11086500237288</v>
      </c>
      <c r="M52" s="27"/>
    </row>
    <row r="53" spans="1:13" ht="13.5">
      <c r="A53" s="569" t="s">
        <v>624</v>
      </c>
      <c r="B53" s="572">
        <v>10.15350589098707</v>
      </c>
      <c r="C53" s="573">
        <v>0</v>
      </c>
      <c r="D53" s="573">
        <v>0</v>
      </c>
      <c r="E53" s="573">
        <v>0</v>
      </c>
      <c r="F53" s="573">
        <v>0</v>
      </c>
      <c r="G53" s="573">
        <v>64.6847916206774</v>
      </c>
      <c r="H53" s="571" t="s">
        <v>39</v>
      </c>
      <c r="I53" s="573">
        <v>0</v>
      </c>
      <c r="J53" s="573">
        <v>0</v>
      </c>
      <c r="K53" s="573">
        <v>0</v>
      </c>
      <c r="L53" s="573">
        <v>8.453120163351716</v>
      </c>
      <c r="M53" s="27"/>
    </row>
    <row r="54" spans="1:13" ht="13.5">
      <c r="A54" s="569" t="s">
        <v>397</v>
      </c>
      <c r="B54" s="572">
        <v>60.85727835369694</v>
      </c>
      <c r="C54" s="573">
        <v>6.32269497945161</v>
      </c>
      <c r="D54" s="573">
        <v>20.502534507729024</v>
      </c>
      <c r="E54" s="573">
        <v>63.36764840196999</v>
      </c>
      <c r="F54" s="573">
        <v>29.86848038514001</v>
      </c>
      <c r="G54" s="573">
        <v>35.08544863984911</v>
      </c>
      <c r="H54" s="571" t="s">
        <v>39</v>
      </c>
      <c r="I54" s="573">
        <v>62.76203374506635</v>
      </c>
      <c r="J54" s="573">
        <v>10.270740032396597</v>
      </c>
      <c r="K54" s="573">
        <v>7.612782437406179</v>
      </c>
      <c r="L54" s="573">
        <v>32.27320914212014</v>
      </c>
      <c r="M54" s="27"/>
    </row>
    <row r="55" spans="1:13" ht="13.5">
      <c r="A55" s="577" t="s">
        <v>634</v>
      </c>
      <c r="B55" s="572">
        <v>0</v>
      </c>
      <c r="C55" s="573">
        <v>0</v>
      </c>
      <c r="D55" s="573">
        <v>0</v>
      </c>
      <c r="E55" s="573">
        <v>0</v>
      </c>
      <c r="F55" s="573">
        <v>0</v>
      </c>
      <c r="G55" s="573">
        <v>0</v>
      </c>
      <c r="H55" s="571" t="s">
        <v>39</v>
      </c>
      <c r="I55" s="573">
        <v>0</v>
      </c>
      <c r="J55" s="573">
        <v>0</v>
      </c>
      <c r="K55" s="573">
        <v>0</v>
      </c>
      <c r="L55" s="573">
        <v>0</v>
      </c>
      <c r="M55" s="27"/>
    </row>
    <row r="56" spans="1:13" ht="13.5">
      <c r="A56" s="577" t="s">
        <v>635</v>
      </c>
      <c r="B56" s="572">
        <v>60.85727835369694</v>
      </c>
      <c r="C56" s="573">
        <v>6.32269497945161</v>
      </c>
      <c r="D56" s="573">
        <v>20.502534507729024</v>
      </c>
      <c r="E56" s="573">
        <v>63.36764840196999</v>
      </c>
      <c r="F56" s="573">
        <v>29.86848038514001</v>
      </c>
      <c r="G56" s="573">
        <v>35.08544863984911</v>
      </c>
      <c r="H56" s="571" t="s">
        <v>39</v>
      </c>
      <c r="I56" s="573">
        <v>62.76203374506635</v>
      </c>
      <c r="J56" s="573">
        <v>10.270740032396597</v>
      </c>
      <c r="K56" s="573">
        <v>7.612782437406179</v>
      </c>
      <c r="L56" s="573">
        <v>32.27320914212014</v>
      </c>
      <c r="M56" s="27"/>
    </row>
    <row r="57" spans="1:13" ht="13.5">
      <c r="A57" s="578" t="s">
        <v>636</v>
      </c>
      <c r="B57" s="572">
        <v>0.00044511622551205674</v>
      </c>
      <c r="C57" s="573">
        <v>0</v>
      </c>
      <c r="D57" s="573">
        <v>0</v>
      </c>
      <c r="E57" s="573">
        <v>5.63588380532745</v>
      </c>
      <c r="F57" s="573">
        <v>0</v>
      </c>
      <c r="G57" s="573">
        <v>0</v>
      </c>
      <c r="H57" s="571" t="s">
        <v>39</v>
      </c>
      <c r="I57" s="573">
        <v>62.660712551771915</v>
      </c>
      <c r="J57" s="573">
        <v>0</v>
      </c>
      <c r="K57" s="573">
        <v>0</v>
      </c>
      <c r="L57" s="573">
        <v>5.762197091166487</v>
      </c>
      <c r="M57" s="27"/>
    </row>
    <row r="58" spans="1:13" ht="13.5">
      <c r="A58" s="569" t="s">
        <v>626</v>
      </c>
      <c r="B58" s="572">
        <v>0</v>
      </c>
      <c r="C58" s="573">
        <v>0</v>
      </c>
      <c r="D58" s="573">
        <v>0</v>
      </c>
      <c r="E58" s="573">
        <v>0</v>
      </c>
      <c r="F58" s="573">
        <v>0</v>
      </c>
      <c r="G58" s="573">
        <v>0</v>
      </c>
      <c r="H58" s="571" t="s">
        <v>39</v>
      </c>
      <c r="I58" s="573">
        <v>0</v>
      </c>
      <c r="J58" s="573">
        <v>0</v>
      </c>
      <c r="K58" s="573">
        <v>0</v>
      </c>
      <c r="L58" s="573">
        <v>0</v>
      </c>
      <c r="M58" s="27"/>
    </row>
    <row r="59" spans="1:13" ht="13.5">
      <c r="A59" s="569" t="s">
        <v>628</v>
      </c>
      <c r="B59" s="572">
        <v>20.28443605908034</v>
      </c>
      <c r="C59" s="573">
        <v>0</v>
      </c>
      <c r="D59" s="573">
        <v>0</v>
      </c>
      <c r="E59" s="573">
        <v>4.120645211101851</v>
      </c>
      <c r="F59" s="573">
        <v>2.6833149948089043</v>
      </c>
      <c r="G59" s="573">
        <v>0</v>
      </c>
      <c r="H59" s="571" t="s">
        <v>39</v>
      </c>
      <c r="I59" s="573">
        <v>0</v>
      </c>
      <c r="J59" s="573">
        <v>0</v>
      </c>
      <c r="K59" s="573">
        <v>0</v>
      </c>
      <c r="L59" s="573">
        <v>4.384535696901022</v>
      </c>
      <c r="M59" s="27"/>
    </row>
    <row r="60" spans="1:13" ht="3" customHeight="1">
      <c r="A60" s="569"/>
      <c r="B60" s="572">
        <v>0</v>
      </c>
      <c r="C60" s="573">
        <v>0</v>
      </c>
      <c r="D60" s="573">
        <v>0</v>
      </c>
      <c r="E60" s="573">
        <v>0</v>
      </c>
      <c r="F60" s="573">
        <v>0</v>
      </c>
      <c r="G60" s="573">
        <v>0</v>
      </c>
      <c r="H60" s="571">
        <v>0</v>
      </c>
      <c r="I60" s="573">
        <v>0</v>
      </c>
      <c r="J60" s="573">
        <v>0</v>
      </c>
      <c r="K60" s="573">
        <v>0</v>
      </c>
      <c r="L60" s="573">
        <v>0</v>
      </c>
      <c r="M60" s="27"/>
    </row>
    <row r="61" spans="1:13" ht="13.5">
      <c r="A61" s="566" t="s">
        <v>637</v>
      </c>
      <c r="B61" s="574">
        <v>0.028950835502606916</v>
      </c>
      <c r="C61" s="575">
        <v>0</v>
      </c>
      <c r="D61" s="575">
        <v>0.04244769029601519</v>
      </c>
      <c r="E61" s="575">
        <v>20.233980246747524</v>
      </c>
      <c r="F61" s="575">
        <v>0</v>
      </c>
      <c r="G61" s="575">
        <v>0</v>
      </c>
      <c r="H61" s="568" t="s">
        <v>39</v>
      </c>
      <c r="I61" s="575">
        <v>0</v>
      </c>
      <c r="J61" s="575">
        <v>0</v>
      </c>
      <c r="K61" s="575">
        <v>3.2849889106233663</v>
      </c>
      <c r="L61" s="575">
        <v>1.7640173582669834</v>
      </c>
      <c r="M61" s="27"/>
    </row>
    <row r="62" spans="1:13" ht="13.5">
      <c r="A62" s="569" t="s">
        <v>397</v>
      </c>
      <c r="B62" s="572">
        <v>0</v>
      </c>
      <c r="C62" s="573">
        <v>0</v>
      </c>
      <c r="D62" s="573">
        <v>0.002923912885907892</v>
      </c>
      <c r="E62" s="573">
        <v>0</v>
      </c>
      <c r="F62" s="573">
        <v>0</v>
      </c>
      <c r="G62" s="573">
        <v>0</v>
      </c>
      <c r="H62" s="571" t="s">
        <v>39</v>
      </c>
      <c r="I62" s="573">
        <v>0</v>
      </c>
      <c r="J62" s="573">
        <v>0</v>
      </c>
      <c r="K62" s="573">
        <v>0.34881117941316486</v>
      </c>
      <c r="L62" s="573">
        <v>0.024093435440063347</v>
      </c>
      <c r="M62" s="27"/>
    </row>
    <row r="63" spans="1:13" ht="13.5">
      <c r="A63" s="569" t="s">
        <v>638</v>
      </c>
      <c r="B63" s="572">
        <v>0.028950835502606916</v>
      </c>
      <c r="C63" s="573">
        <v>0</v>
      </c>
      <c r="D63" s="573">
        <v>0.03420508499197276</v>
      </c>
      <c r="E63" s="573">
        <v>20.233980246747524</v>
      </c>
      <c r="F63" s="573">
        <v>0</v>
      </c>
      <c r="G63" s="573">
        <v>0</v>
      </c>
      <c r="H63" s="571" t="s">
        <v>39</v>
      </c>
      <c r="I63" s="573">
        <v>0</v>
      </c>
      <c r="J63" s="573">
        <v>0</v>
      </c>
      <c r="K63" s="573">
        <v>2.9361777312102015</v>
      </c>
      <c r="L63" s="573">
        <v>1.739027371976616</v>
      </c>
      <c r="M63" s="27"/>
    </row>
    <row r="64" spans="1:13" ht="13.5">
      <c r="A64" s="569" t="s">
        <v>628</v>
      </c>
      <c r="B64" s="572">
        <v>0</v>
      </c>
      <c r="C64" s="573">
        <v>0</v>
      </c>
      <c r="D64" s="573">
        <v>0.005318692418134536</v>
      </c>
      <c r="E64" s="573">
        <v>0</v>
      </c>
      <c r="F64" s="573">
        <v>0</v>
      </c>
      <c r="G64" s="573">
        <v>0</v>
      </c>
      <c r="H64" s="571" t="s">
        <v>39</v>
      </c>
      <c r="I64" s="573">
        <v>0</v>
      </c>
      <c r="J64" s="573">
        <v>0</v>
      </c>
      <c r="K64" s="573">
        <v>0</v>
      </c>
      <c r="L64" s="573">
        <v>0.0008965508503038203</v>
      </c>
      <c r="M64" s="27"/>
    </row>
    <row r="65" spans="1:13" ht="4.5" customHeight="1">
      <c r="A65" s="579"/>
      <c r="B65" s="580"/>
      <c r="C65" s="14"/>
      <c r="D65" s="14"/>
      <c r="E65" s="14"/>
      <c r="F65" s="14"/>
      <c r="G65" s="14"/>
      <c r="H65" s="14"/>
      <c r="I65" s="14"/>
      <c r="J65" s="14"/>
      <c r="K65" s="14"/>
      <c r="L65" s="14"/>
      <c r="M65" s="27"/>
    </row>
    <row r="66" spans="1:13" s="70" customFormat="1" ht="24.75" customHeight="1">
      <c r="A66" s="581" t="s">
        <v>639</v>
      </c>
      <c r="B66" s="582">
        <v>2375327.92426</v>
      </c>
      <c r="C66" s="583">
        <v>2824933.8570100004</v>
      </c>
      <c r="D66" s="583">
        <v>2022414.56252</v>
      </c>
      <c r="E66" s="583">
        <v>906543.86064</v>
      </c>
      <c r="F66" s="583">
        <v>255977.93786</v>
      </c>
      <c r="G66" s="583">
        <v>1195035.03368</v>
      </c>
      <c r="H66" s="583">
        <v>0</v>
      </c>
      <c r="I66" s="583">
        <v>1021744.18435</v>
      </c>
      <c r="J66" s="583">
        <v>584013.27724</v>
      </c>
      <c r="K66" s="583">
        <v>811768.32542</v>
      </c>
      <c r="L66" s="583">
        <v>11997758.96298</v>
      </c>
      <c r="M66" s="123"/>
    </row>
    <row r="67" spans="1:13" ht="6" customHeight="1" thickBot="1">
      <c r="A67" s="584"/>
      <c r="B67" s="23"/>
      <c r="C67" s="23"/>
      <c r="D67" s="23"/>
      <c r="E67" s="23"/>
      <c r="F67" s="23"/>
      <c r="G67" s="23"/>
      <c r="H67" s="23"/>
      <c r="I67" s="23"/>
      <c r="J67" s="23"/>
      <c r="K67" s="23"/>
      <c r="L67" s="23"/>
      <c r="M67" s="27"/>
    </row>
    <row r="68" spans="1:13" ht="13.5">
      <c r="A68" s="27" t="s">
        <v>584</v>
      </c>
      <c r="B68" s="14"/>
      <c r="C68" s="14"/>
      <c r="D68" s="14"/>
      <c r="E68" s="14"/>
      <c r="F68" s="14"/>
      <c r="G68" s="14"/>
      <c r="H68" s="14"/>
      <c r="I68" s="14"/>
      <c r="J68" s="14"/>
      <c r="K68" s="14"/>
      <c r="L68" s="14"/>
      <c r="M68" s="27"/>
    </row>
    <row r="69" spans="1:13" ht="13.5">
      <c r="A69" s="27" t="s">
        <v>640</v>
      </c>
      <c r="B69" s="14"/>
      <c r="C69" s="14"/>
      <c r="D69" s="14"/>
      <c r="E69" s="14"/>
      <c r="F69" s="14"/>
      <c r="G69" s="14"/>
      <c r="H69" s="14"/>
      <c r="I69" s="14"/>
      <c r="J69" s="14"/>
      <c r="K69" s="14"/>
      <c r="L69" s="14"/>
      <c r="M69" s="27"/>
    </row>
    <row r="70" spans="1:13" ht="13.5">
      <c r="A70" s="27" t="s">
        <v>641</v>
      </c>
      <c r="B70" s="585"/>
      <c r="C70" s="585"/>
      <c r="D70" s="585"/>
      <c r="E70" s="585"/>
      <c r="F70" s="585"/>
      <c r="G70" s="585"/>
      <c r="H70" s="585"/>
      <c r="I70" s="585"/>
      <c r="J70" s="585"/>
      <c r="K70" s="585"/>
      <c r="L70" s="585"/>
      <c r="M70" s="27"/>
    </row>
    <row r="71" spans="1:13" ht="13.5">
      <c r="A71" s="586" t="s">
        <v>642</v>
      </c>
      <c r="B71" s="585"/>
      <c r="C71" s="585"/>
      <c r="D71" s="585"/>
      <c r="E71" s="585"/>
      <c r="F71" s="585"/>
      <c r="G71" s="585"/>
      <c r="H71" s="585"/>
      <c r="I71" s="585"/>
      <c r="J71" s="585"/>
      <c r="K71" s="585"/>
      <c r="L71" s="585"/>
      <c r="M71" s="27"/>
    </row>
    <row r="72" spans="1:13" ht="13.5">
      <c r="A72" s="26" t="s">
        <v>400</v>
      </c>
      <c r="B72" s="29"/>
      <c r="C72" s="29"/>
      <c r="D72" s="29"/>
      <c r="E72" s="29"/>
      <c r="F72" s="29"/>
      <c r="G72" s="29"/>
      <c r="H72" s="587"/>
      <c r="I72" s="587"/>
      <c r="J72" s="587"/>
      <c r="K72" s="587"/>
      <c r="L72" s="587"/>
      <c r="M72" s="27"/>
    </row>
    <row r="73" spans="1:13" ht="13.5">
      <c r="A73" s="588"/>
      <c r="B73" s="589"/>
      <c r="C73" s="589"/>
      <c r="D73" s="589"/>
      <c r="E73" s="589"/>
      <c r="F73" s="589"/>
      <c r="G73" s="589"/>
      <c r="H73" s="589"/>
      <c r="I73" s="589"/>
      <c r="J73" s="589"/>
      <c r="K73" s="589"/>
      <c r="L73" s="589"/>
      <c r="M73" s="27"/>
    </row>
    <row r="74" spans="1:13" ht="13.5">
      <c r="A74" s="590"/>
      <c r="B74" s="14"/>
      <c r="C74" s="14"/>
      <c r="D74" s="14"/>
      <c r="E74" s="14"/>
      <c r="F74" s="14"/>
      <c r="G74" s="14"/>
      <c r="H74" s="14"/>
      <c r="I74" s="14"/>
      <c r="J74" s="14"/>
      <c r="K74" s="14"/>
      <c r="L74" s="14"/>
      <c r="M74" s="27"/>
    </row>
    <row r="75" spans="1:13" ht="13.5">
      <c r="A75" s="590"/>
      <c r="B75" s="14"/>
      <c r="C75" s="14"/>
      <c r="D75" s="14"/>
      <c r="E75" s="14"/>
      <c r="F75" s="14"/>
      <c r="G75" s="14"/>
      <c r="H75" s="14"/>
      <c r="I75" s="14"/>
      <c r="J75" s="14"/>
      <c r="K75" s="14"/>
      <c r="L75" s="14"/>
      <c r="M75" s="27"/>
    </row>
    <row r="76" spans="1:13" ht="13.5">
      <c r="A76" s="590"/>
      <c r="B76" s="591"/>
      <c r="C76" s="591"/>
      <c r="D76" s="591"/>
      <c r="E76" s="591"/>
      <c r="F76" s="591"/>
      <c r="G76" s="591"/>
      <c r="H76" s="591"/>
      <c r="I76" s="591"/>
      <c r="J76" s="591"/>
      <c r="K76" s="591"/>
      <c r="L76" s="591"/>
      <c r="M76" s="27"/>
    </row>
    <row r="77" spans="1:12" ht="15">
      <c r="A77" s="592"/>
      <c r="B77" s="593"/>
      <c r="C77" s="593"/>
      <c r="D77" s="593"/>
      <c r="E77" s="593"/>
      <c r="F77" s="593"/>
      <c r="G77" s="593"/>
      <c r="H77" s="593"/>
      <c r="I77" s="593"/>
      <c r="J77" s="593"/>
      <c r="K77" s="593"/>
      <c r="L77" s="593"/>
    </row>
    <row r="78" spans="1:12" ht="15">
      <c r="A78" s="592"/>
      <c r="B78" s="7"/>
      <c r="C78" s="7"/>
      <c r="D78" s="7"/>
      <c r="E78" s="7"/>
      <c r="F78" s="7"/>
      <c r="G78" s="7"/>
      <c r="H78" s="7"/>
      <c r="I78" s="7"/>
      <c r="J78" s="7"/>
      <c r="K78" s="7"/>
      <c r="L78" s="7"/>
    </row>
    <row r="79" spans="1:12" ht="15">
      <c r="A79" s="592"/>
      <c r="B79" s="7"/>
      <c r="C79" s="7"/>
      <c r="D79" s="7"/>
      <c r="E79" s="7"/>
      <c r="F79" s="7"/>
      <c r="G79" s="7"/>
      <c r="H79" s="7"/>
      <c r="I79" s="7"/>
      <c r="J79" s="7"/>
      <c r="K79" s="7"/>
      <c r="L79" s="7"/>
    </row>
    <row r="80" spans="1:12" ht="15">
      <c r="A80" s="592"/>
      <c r="B80" s="7"/>
      <c r="C80" s="7"/>
      <c r="D80" s="7"/>
      <c r="E80" s="7"/>
      <c r="F80" s="7"/>
      <c r="G80" s="7"/>
      <c r="H80" s="7"/>
      <c r="I80" s="7"/>
      <c r="J80" s="7"/>
      <c r="K80" s="7"/>
      <c r="L80" s="7"/>
    </row>
    <row r="81" spans="1:12" ht="15">
      <c r="A81" s="592"/>
      <c r="B81" s="7"/>
      <c r="C81" s="7"/>
      <c r="D81" s="7"/>
      <c r="E81" s="7"/>
      <c r="F81" s="7"/>
      <c r="G81" s="7"/>
      <c r="H81" s="7"/>
      <c r="I81" s="7"/>
      <c r="J81" s="7"/>
      <c r="K81" s="7"/>
      <c r="L81" s="7"/>
    </row>
    <row r="82" spans="1:12" ht="15">
      <c r="A82" s="592"/>
      <c r="B82" s="7"/>
      <c r="C82" s="7"/>
      <c r="D82" s="7"/>
      <c r="E82" s="7"/>
      <c r="F82" s="7"/>
      <c r="G82" s="7"/>
      <c r="H82" s="7"/>
      <c r="I82" s="7"/>
      <c r="J82" s="7"/>
      <c r="K82" s="7"/>
      <c r="L82" s="7"/>
    </row>
    <row r="83" spans="1:12" ht="15">
      <c r="A83" s="592"/>
      <c r="B83" s="7"/>
      <c r="C83" s="7"/>
      <c r="D83" s="7"/>
      <c r="E83" s="7"/>
      <c r="F83" s="7"/>
      <c r="G83" s="7"/>
      <c r="H83" s="7"/>
      <c r="I83" s="7"/>
      <c r="J83" s="7"/>
      <c r="K83" s="7"/>
      <c r="L83" s="7"/>
    </row>
    <row r="84" spans="1:12" ht="15">
      <c r="A84" s="592"/>
      <c r="B84" s="7"/>
      <c r="C84" s="7"/>
      <c r="D84" s="7"/>
      <c r="E84" s="7"/>
      <c r="F84" s="7"/>
      <c r="G84" s="7"/>
      <c r="H84" s="7"/>
      <c r="I84" s="7"/>
      <c r="J84" s="7"/>
      <c r="K84" s="7"/>
      <c r="L84" s="7"/>
    </row>
    <row r="85" spans="1:12" ht="15">
      <c r="A85" s="592"/>
      <c r="B85" s="7"/>
      <c r="C85" s="7"/>
      <c r="D85" s="7"/>
      <c r="E85" s="7"/>
      <c r="F85" s="7"/>
      <c r="G85" s="7"/>
      <c r="H85" s="7"/>
      <c r="I85" s="7"/>
      <c r="J85" s="7"/>
      <c r="K85" s="7"/>
      <c r="L85" s="7"/>
    </row>
    <row r="86" spans="1:12" ht="15">
      <c r="A86" s="592"/>
      <c r="B86" s="7"/>
      <c r="C86" s="7"/>
      <c r="D86" s="7"/>
      <c r="E86" s="7"/>
      <c r="F86" s="7"/>
      <c r="G86" s="7"/>
      <c r="H86" s="7"/>
      <c r="I86" s="7"/>
      <c r="J86" s="7"/>
      <c r="K86" s="7"/>
      <c r="L86" s="7"/>
    </row>
    <row r="87" spans="1:12" ht="15">
      <c r="A87" s="592"/>
      <c r="B87" s="7"/>
      <c r="C87" s="7"/>
      <c r="D87" s="7"/>
      <c r="E87" s="7"/>
      <c r="F87" s="7"/>
      <c r="G87" s="7"/>
      <c r="H87" s="7"/>
      <c r="I87" s="7"/>
      <c r="J87" s="7"/>
      <c r="K87" s="7"/>
      <c r="L87" s="7"/>
    </row>
    <row r="88" spans="1:12" ht="15">
      <c r="A88" s="592"/>
      <c r="B88" s="7"/>
      <c r="C88" s="7"/>
      <c r="D88" s="7"/>
      <c r="E88" s="7"/>
      <c r="F88" s="7"/>
      <c r="G88" s="7"/>
      <c r="H88" s="7"/>
      <c r="I88" s="7"/>
      <c r="J88" s="7"/>
      <c r="K88" s="7"/>
      <c r="L88" s="7"/>
    </row>
    <row r="89" spans="1:12" ht="15">
      <c r="A89" s="592"/>
      <c r="B89" s="7"/>
      <c r="C89" s="7"/>
      <c r="D89" s="7"/>
      <c r="E89" s="7"/>
      <c r="F89" s="7"/>
      <c r="G89" s="7"/>
      <c r="H89" s="7"/>
      <c r="I89" s="7"/>
      <c r="J89" s="7"/>
      <c r="K89" s="7"/>
      <c r="L89" s="7"/>
    </row>
    <row r="90" spans="1:12" ht="15">
      <c r="A90" s="592"/>
      <c r="B90" s="7"/>
      <c r="C90" s="7"/>
      <c r="D90" s="7"/>
      <c r="E90" s="7"/>
      <c r="F90" s="7"/>
      <c r="G90" s="7"/>
      <c r="H90" s="7"/>
      <c r="I90" s="7"/>
      <c r="J90" s="7"/>
      <c r="K90" s="7"/>
      <c r="L90" s="7"/>
    </row>
    <row r="91" spans="1:12" ht="15">
      <c r="A91" s="592"/>
      <c r="B91" s="7"/>
      <c r="C91" s="7"/>
      <c r="D91" s="7"/>
      <c r="E91" s="7"/>
      <c r="F91" s="7"/>
      <c r="G91" s="7"/>
      <c r="H91" s="7"/>
      <c r="I91" s="7"/>
      <c r="J91" s="7"/>
      <c r="K91" s="7"/>
      <c r="L91" s="7"/>
    </row>
    <row r="92" spans="1:12" ht="15">
      <c r="A92" s="592"/>
      <c r="B92" s="7"/>
      <c r="C92" s="7"/>
      <c r="D92" s="7"/>
      <c r="E92" s="7"/>
      <c r="F92" s="7"/>
      <c r="G92" s="7"/>
      <c r="H92" s="7"/>
      <c r="I92" s="7"/>
      <c r="J92" s="7"/>
      <c r="K92" s="7"/>
      <c r="L92" s="7"/>
    </row>
    <row r="93" spans="1:12" ht="15">
      <c r="A93" s="592"/>
      <c r="B93" s="7"/>
      <c r="C93" s="7"/>
      <c r="D93" s="7"/>
      <c r="E93" s="7"/>
      <c r="F93" s="7"/>
      <c r="G93" s="7"/>
      <c r="H93" s="7"/>
      <c r="I93" s="7"/>
      <c r="J93" s="7"/>
      <c r="K93" s="7"/>
      <c r="L93" s="7"/>
    </row>
    <row r="94" spans="1:12" ht="15">
      <c r="A94" s="592"/>
      <c r="B94" s="7"/>
      <c r="C94" s="7"/>
      <c r="D94" s="7"/>
      <c r="E94" s="7"/>
      <c r="F94" s="7"/>
      <c r="G94" s="7"/>
      <c r="H94" s="7"/>
      <c r="I94" s="7"/>
      <c r="J94" s="7"/>
      <c r="K94" s="7"/>
      <c r="L94" s="7"/>
    </row>
    <row r="95" spans="1:12" ht="15">
      <c r="A95" s="592"/>
      <c r="B95" s="7"/>
      <c r="C95" s="7"/>
      <c r="D95" s="7"/>
      <c r="E95" s="7"/>
      <c r="F95" s="7"/>
      <c r="G95" s="7"/>
      <c r="H95" s="7"/>
      <c r="I95" s="7"/>
      <c r="J95" s="7"/>
      <c r="K95" s="7"/>
      <c r="L95" s="7"/>
    </row>
    <row r="96" spans="1:12" ht="15">
      <c r="A96" s="592"/>
      <c r="B96" s="7"/>
      <c r="C96" s="7"/>
      <c r="D96" s="7"/>
      <c r="E96" s="7"/>
      <c r="F96" s="7"/>
      <c r="G96" s="7"/>
      <c r="H96" s="7"/>
      <c r="I96" s="7"/>
      <c r="J96" s="7"/>
      <c r="K96" s="7"/>
      <c r="L96" s="7"/>
    </row>
    <row r="97" spans="1:12" ht="15">
      <c r="A97" s="592"/>
      <c r="B97" s="7"/>
      <c r="C97" s="7"/>
      <c r="D97" s="7"/>
      <c r="E97" s="7"/>
      <c r="F97" s="7"/>
      <c r="G97" s="7"/>
      <c r="H97" s="7"/>
      <c r="I97" s="7"/>
      <c r="J97" s="7"/>
      <c r="K97" s="7"/>
      <c r="L97" s="7"/>
    </row>
  </sheetData>
  <mergeCells count="3">
    <mergeCell ref="A2:L2"/>
    <mergeCell ref="A3:L3"/>
    <mergeCell ref="A4:L4"/>
  </mergeCells>
  <hyperlinks>
    <hyperlink ref="A71" r:id="rId1" display="https://www.sbs.gob.pe/Portals/0/jer/pfrpv_normatividad/20160719_Res-11356-2008.pdf"/>
    <hyperlink ref="A1" location="Índice!A1" display="Volver al Índice"/>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5"/>
  <sheetViews>
    <sheetView showGridLines="0" zoomScale="75" zoomScaleNormal="75" workbookViewId="0" topLeftCell="A1"/>
  </sheetViews>
  <sheetFormatPr defaultColWidth="10.8515625" defaultRowHeight="15"/>
  <cols>
    <col min="1" max="1" width="35.57421875" style="5" customWidth="1"/>
    <col min="2" max="10" width="11.7109375" style="5" customWidth="1"/>
    <col min="11" max="11" width="17.140625" style="5" customWidth="1"/>
    <col min="12" max="12" width="14.00390625" style="5" customWidth="1"/>
    <col min="13" max="13" width="10.8515625" style="5" customWidth="1"/>
    <col min="14" max="14" width="12.7109375" style="5" customWidth="1"/>
    <col min="15" max="16384" width="10.8515625" style="5" customWidth="1"/>
  </cols>
  <sheetData>
    <row r="1" spans="1:11" s="93" customFormat="1" ht="20.1" customHeight="1">
      <c r="A1" s="1207" t="s">
        <v>1053</v>
      </c>
      <c r="B1" s="65"/>
      <c r="C1" s="65"/>
      <c r="D1" s="65"/>
      <c r="E1" s="65"/>
      <c r="F1" s="65"/>
      <c r="G1" s="65"/>
      <c r="H1" s="65"/>
      <c r="I1" s="65"/>
      <c r="J1" s="65"/>
      <c r="K1" s="65"/>
    </row>
    <row r="2" spans="1:14" s="94" customFormat="1" ht="24" customHeight="1">
      <c r="A2" s="359" t="s">
        <v>643</v>
      </c>
      <c r="B2" s="359"/>
      <c r="C2" s="359"/>
      <c r="D2" s="359"/>
      <c r="E2" s="359"/>
      <c r="F2" s="359"/>
      <c r="G2" s="359"/>
      <c r="H2" s="359"/>
      <c r="I2" s="359"/>
      <c r="J2" s="359"/>
      <c r="K2" s="359"/>
      <c r="L2" s="594"/>
      <c r="M2" s="594"/>
      <c r="N2" s="594"/>
    </row>
    <row r="3" spans="1:14" s="93" customFormat="1" ht="20.1" customHeight="1">
      <c r="A3" s="95">
        <v>44439</v>
      </c>
      <c r="B3" s="95"/>
      <c r="C3" s="95"/>
      <c r="D3" s="95"/>
      <c r="E3" s="95"/>
      <c r="F3" s="95"/>
      <c r="G3" s="95"/>
      <c r="H3" s="95"/>
      <c r="I3" s="95"/>
      <c r="J3" s="95"/>
      <c r="K3" s="95"/>
      <c r="L3" s="595"/>
      <c r="M3" s="595"/>
      <c r="N3" s="595"/>
    </row>
    <row r="4" spans="1:14" s="99" customFormat="1" ht="20.1" customHeight="1">
      <c r="A4" s="185" t="s">
        <v>65</v>
      </c>
      <c r="B4" s="185"/>
      <c r="C4" s="185"/>
      <c r="D4" s="185"/>
      <c r="E4" s="185"/>
      <c r="F4" s="185"/>
      <c r="G4" s="185"/>
      <c r="H4" s="185"/>
      <c r="I4" s="185"/>
      <c r="J4" s="185"/>
      <c r="K4" s="185"/>
      <c r="L4" s="596"/>
      <c r="M4" s="596"/>
      <c r="N4" s="596"/>
    </row>
    <row r="5" ht="6.75" customHeight="1" thickBot="1">
      <c r="A5" s="597"/>
    </row>
    <row r="6" spans="1:33" s="104" customFormat="1" ht="60" customHeight="1">
      <c r="A6" s="162" t="s">
        <v>1</v>
      </c>
      <c r="B6" s="550" t="s">
        <v>644</v>
      </c>
      <c r="C6" s="550" t="s">
        <v>396</v>
      </c>
      <c r="D6" s="598" t="s">
        <v>645</v>
      </c>
      <c r="E6" s="599" t="s">
        <v>397</v>
      </c>
      <c r="F6" s="550" t="s">
        <v>646</v>
      </c>
      <c r="G6" s="550" t="s">
        <v>625</v>
      </c>
      <c r="H6" s="598" t="s">
        <v>647</v>
      </c>
      <c r="I6" s="550" t="s">
        <v>648</v>
      </c>
      <c r="J6" s="598" t="s">
        <v>649</v>
      </c>
      <c r="K6" s="162" t="s">
        <v>650</v>
      </c>
      <c r="L6" s="103"/>
      <c r="M6" s="103"/>
      <c r="N6" s="103"/>
      <c r="O6" s="103"/>
      <c r="P6" s="103"/>
      <c r="Q6" s="103"/>
      <c r="R6" s="103"/>
      <c r="S6" s="103"/>
      <c r="T6" s="103"/>
      <c r="U6" s="103"/>
      <c r="V6" s="103"/>
      <c r="W6" s="103"/>
      <c r="X6" s="103"/>
      <c r="Y6" s="103"/>
      <c r="Z6" s="103"/>
      <c r="AA6" s="103"/>
      <c r="AB6" s="103"/>
      <c r="AC6" s="103"/>
      <c r="AD6" s="103"/>
      <c r="AE6" s="103"/>
      <c r="AF6" s="103"/>
      <c r="AG6" s="103"/>
    </row>
    <row r="7" spans="1:33" s="104" customFormat="1" ht="7.5" customHeight="1">
      <c r="A7" s="101"/>
      <c r="B7" s="101"/>
      <c r="C7" s="101"/>
      <c r="D7" s="101"/>
      <c r="E7" s="101"/>
      <c r="F7" s="101"/>
      <c r="G7" s="101"/>
      <c r="H7" s="101"/>
      <c r="I7" s="101"/>
      <c r="J7" s="101"/>
      <c r="K7" s="101"/>
      <c r="L7" s="103"/>
      <c r="M7" s="103"/>
      <c r="N7" s="103"/>
      <c r="O7" s="103"/>
      <c r="P7" s="103"/>
      <c r="Q7" s="103"/>
      <c r="R7" s="103"/>
      <c r="S7" s="103"/>
      <c r="T7" s="103"/>
      <c r="U7" s="103"/>
      <c r="V7" s="103"/>
      <c r="W7" s="103"/>
      <c r="X7" s="103"/>
      <c r="Y7" s="103"/>
      <c r="Z7" s="103"/>
      <c r="AA7" s="103"/>
      <c r="AB7" s="103"/>
      <c r="AC7" s="103"/>
      <c r="AD7" s="103"/>
      <c r="AE7" s="103"/>
      <c r="AF7" s="103"/>
      <c r="AG7" s="103"/>
    </row>
    <row r="8" spans="1:12" s="20" customFormat="1" ht="20.1" customHeight="1">
      <c r="A8" s="79" t="s">
        <v>28</v>
      </c>
      <c r="B8" s="600">
        <v>2.0628730671209843E-06</v>
      </c>
      <c r="C8" s="600">
        <v>10.18091037269345</v>
      </c>
      <c r="D8" s="600" t="s">
        <v>39</v>
      </c>
      <c r="E8" s="600">
        <v>69.11039517590413</v>
      </c>
      <c r="F8" s="600">
        <v>0.028950823717929737</v>
      </c>
      <c r="G8" s="600" t="s">
        <v>39</v>
      </c>
      <c r="H8" s="600" t="s">
        <v>39</v>
      </c>
      <c r="I8" s="600" t="s">
        <v>39</v>
      </c>
      <c r="J8" s="600">
        <v>20.679741564811405</v>
      </c>
      <c r="K8" s="601">
        <v>2375327.924</v>
      </c>
      <c r="L8" s="602"/>
    </row>
    <row r="9" spans="1:12" s="20" customFormat="1" ht="20.1" customHeight="1">
      <c r="A9" s="21" t="s">
        <v>29</v>
      </c>
      <c r="B9" s="600" t="s">
        <v>39</v>
      </c>
      <c r="C9" s="600" t="s">
        <v>39</v>
      </c>
      <c r="D9" s="600" t="s">
        <v>39</v>
      </c>
      <c r="E9" s="600">
        <v>100</v>
      </c>
      <c r="F9" s="600" t="s">
        <v>39</v>
      </c>
      <c r="G9" s="600" t="s">
        <v>39</v>
      </c>
      <c r="H9" s="600" t="s">
        <v>39</v>
      </c>
      <c r="I9" s="600" t="s">
        <v>39</v>
      </c>
      <c r="J9" s="600" t="s">
        <v>39</v>
      </c>
      <c r="K9" s="601">
        <v>2824933.857</v>
      </c>
      <c r="L9" s="602"/>
    </row>
    <row r="10" spans="1:12" s="20" customFormat="1" ht="20.1" customHeight="1">
      <c r="A10" s="21" t="s">
        <v>30</v>
      </c>
      <c r="B10" s="600" t="s">
        <v>39</v>
      </c>
      <c r="C10" s="600" t="s">
        <v>39</v>
      </c>
      <c r="D10" s="600" t="s">
        <v>39</v>
      </c>
      <c r="E10" s="600">
        <v>99.95755232304346</v>
      </c>
      <c r="F10" s="600">
        <v>0.04244767695655071</v>
      </c>
      <c r="G10" s="600" t="s">
        <v>39</v>
      </c>
      <c r="H10" s="600" t="s">
        <v>39</v>
      </c>
      <c r="I10" s="600" t="s">
        <v>39</v>
      </c>
      <c r="J10" s="600">
        <v>-6.076670623629882E-15</v>
      </c>
      <c r="K10" s="601">
        <v>2022414.562</v>
      </c>
      <c r="L10" s="602"/>
    </row>
    <row r="11" spans="1:12" s="20" customFormat="1" ht="20.1" customHeight="1">
      <c r="A11" s="21" t="s">
        <v>31</v>
      </c>
      <c r="B11" s="600" t="s">
        <v>39</v>
      </c>
      <c r="C11" s="600" t="s">
        <v>39</v>
      </c>
      <c r="D11" s="600" t="s">
        <v>39</v>
      </c>
      <c r="E11" s="600">
        <v>75.64537462092568</v>
      </c>
      <c r="F11" s="600">
        <v>20.233980295228076</v>
      </c>
      <c r="G11" s="600" t="s">
        <v>39</v>
      </c>
      <c r="H11" s="600" t="s">
        <v>39</v>
      </c>
      <c r="I11" s="600" t="s">
        <v>39</v>
      </c>
      <c r="J11" s="600">
        <v>4.120645083846251</v>
      </c>
      <c r="K11" s="601">
        <v>906543.86</v>
      </c>
      <c r="L11" s="602"/>
    </row>
    <row r="12" spans="1:12" s="20" customFormat="1" ht="20.1" customHeight="1">
      <c r="A12" s="21" t="s">
        <v>32</v>
      </c>
      <c r="B12" s="600" t="s">
        <v>39</v>
      </c>
      <c r="C12" s="600" t="s">
        <v>39</v>
      </c>
      <c r="D12" s="600" t="s">
        <v>39</v>
      </c>
      <c r="E12" s="600">
        <v>97.31668514853294</v>
      </c>
      <c r="F12" s="600" t="s">
        <v>39</v>
      </c>
      <c r="G12" s="600" t="s">
        <v>39</v>
      </c>
      <c r="H12" s="600" t="s">
        <v>39</v>
      </c>
      <c r="I12" s="600" t="s">
        <v>39</v>
      </c>
      <c r="J12" s="600">
        <v>2.683314851467069</v>
      </c>
      <c r="K12" s="601">
        <v>255977.937</v>
      </c>
      <c r="L12" s="602"/>
    </row>
    <row r="13" spans="1:12" s="20" customFormat="1" ht="20.1" customHeight="1">
      <c r="A13" s="21" t="s">
        <v>33</v>
      </c>
      <c r="B13" s="600" t="s">
        <v>39</v>
      </c>
      <c r="C13" s="600">
        <v>64.83639178802217</v>
      </c>
      <c r="D13" s="600" t="s">
        <v>39</v>
      </c>
      <c r="E13" s="600">
        <v>35.16360829565739</v>
      </c>
      <c r="F13" s="600" t="s">
        <v>39</v>
      </c>
      <c r="G13" s="600" t="s">
        <v>39</v>
      </c>
      <c r="H13" s="600" t="s">
        <v>39</v>
      </c>
      <c r="I13" s="600" t="s">
        <v>39</v>
      </c>
      <c r="J13" s="600">
        <v>-8.367955429552585E-08</v>
      </c>
      <c r="K13" s="601">
        <v>1195035.033</v>
      </c>
      <c r="L13" s="602"/>
    </row>
    <row r="14" spans="1:12" s="20" customFormat="1" ht="20.1" customHeight="1">
      <c r="A14" s="21" t="s">
        <v>34</v>
      </c>
      <c r="B14" s="600" t="s">
        <v>39</v>
      </c>
      <c r="C14" s="600" t="s">
        <v>39</v>
      </c>
      <c r="D14" s="600" t="s">
        <v>39</v>
      </c>
      <c r="E14" s="600" t="s">
        <v>39</v>
      </c>
      <c r="F14" s="600" t="s">
        <v>39</v>
      </c>
      <c r="G14" s="600" t="s">
        <v>39</v>
      </c>
      <c r="H14" s="600" t="s">
        <v>39</v>
      </c>
      <c r="I14" s="600" t="s">
        <v>39</v>
      </c>
      <c r="J14" s="600" t="s">
        <v>39</v>
      </c>
      <c r="K14" s="601" t="s">
        <v>39</v>
      </c>
      <c r="L14" s="602"/>
    </row>
    <row r="15" spans="1:12" s="20" customFormat="1" ht="20.1" customHeight="1">
      <c r="A15" s="79" t="s">
        <v>35</v>
      </c>
      <c r="B15" s="600" t="s">
        <v>39</v>
      </c>
      <c r="C15" s="600" t="s">
        <v>39</v>
      </c>
      <c r="D15" s="600" t="s">
        <v>39</v>
      </c>
      <c r="E15" s="600">
        <v>97.60979446886678</v>
      </c>
      <c r="F15" s="600" t="s">
        <v>39</v>
      </c>
      <c r="G15" s="600" t="s">
        <v>39</v>
      </c>
      <c r="H15" s="600">
        <v>2.3902055311332218</v>
      </c>
      <c r="I15" s="600" t="s">
        <v>39</v>
      </c>
      <c r="J15" s="600">
        <v>-3.5605573920171324E-15</v>
      </c>
      <c r="K15" s="601">
        <v>1021744.184</v>
      </c>
      <c r="L15" s="602"/>
    </row>
    <row r="16" spans="1:12" s="20" customFormat="1" ht="20.1" customHeight="1">
      <c r="A16" s="79" t="s">
        <v>36</v>
      </c>
      <c r="B16" s="600" t="s">
        <v>39</v>
      </c>
      <c r="C16" s="600" t="s">
        <v>39</v>
      </c>
      <c r="D16" s="600" t="s">
        <v>39</v>
      </c>
      <c r="E16" s="600">
        <v>100</v>
      </c>
      <c r="F16" s="600" t="s">
        <v>39</v>
      </c>
      <c r="G16" s="600" t="s">
        <v>39</v>
      </c>
      <c r="H16" s="600" t="s">
        <v>39</v>
      </c>
      <c r="I16" s="600" t="s">
        <v>39</v>
      </c>
      <c r="J16" s="600" t="s">
        <v>39</v>
      </c>
      <c r="K16" s="601">
        <v>584013.277</v>
      </c>
      <c r="L16" s="602"/>
    </row>
    <row r="17" spans="1:12" s="20" customFormat="1" ht="20.1" customHeight="1">
      <c r="A17" s="79" t="s">
        <v>37</v>
      </c>
      <c r="B17" s="600" t="s">
        <v>39</v>
      </c>
      <c r="C17" s="600" t="s">
        <v>39</v>
      </c>
      <c r="D17" s="600" t="s">
        <v>39</v>
      </c>
      <c r="E17" s="600">
        <v>95.9210947285976</v>
      </c>
      <c r="F17" s="600">
        <v>3.2849888544246904</v>
      </c>
      <c r="G17" s="600">
        <v>0.7939164169777135</v>
      </c>
      <c r="H17" s="600" t="s">
        <v>39</v>
      </c>
      <c r="I17" s="600" t="s">
        <v>39</v>
      </c>
      <c r="J17" s="600">
        <v>-7.282515687618181E-15</v>
      </c>
      <c r="K17" s="601">
        <v>811768.325</v>
      </c>
      <c r="L17" s="602"/>
    </row>
    <row r="18" spans="1:12" s="121" customFormat="1" ht="27" customHeight="1" thickBot="1">
      <c r="A18" s="85" t="s">
        <v>38</v>
      </c>
      <c r="B18" s="603">
        <v>4.0840960522250813E-07</v>
      </c>
      <c r="C18" s="603">
        <v>8.473645840645696</v>
      </c>
      <c r="D18" s="603" t="s">
        <v>39</v>
      </c>
      <c r="E18" s="603">
        <v>85.04226847586561</v>
      </c>
      <c r="F18" s="603">
        <v>1.7640173529343863</v>
      </c>
      <c r="G18" s="603">
        <v>0.05371638171781677</v>
      </c>
      <c r="H18" s="603">
        <v>0.2035528975324199</v>
      </c>
      <c r="I18" s="603" t="s">
        <v>39</v>
      </c>
      <c r="J18" s="603">
        <v>4.462798642894453</v>
      </c>
      <c r="K18" s="108">
        <v>11997758.959</v>
      </c>
      <c r="L18" s="602"/>
    </row>
    <row r="19" spans="1:12" s="6" customFormat="1" ht="7.5" customHeight="1">
      <c r="A19" s="604"/>
      <c r="B19" s="113"/>
      <c r="C19" s="113"/>
      <c r="D19" s="113"/>
      <c r="E19" s="113"/>
      <c r="F19" s="113"/>
      <c r="G19" s="113"/>
      <c r="H19" s="113"/>
      <c r="I19" s="113"/>
      <c r="J19" s="114"/>
      <c r="K19" s="605"/>
      <c r="L19" s="606"/>
    </row>
    <row r="20" spans="1:11" s="122" customFormat="1" ht="11.25" customHeight="1">
      <c r="A20" s="91" t="s">
        <v>651</v>
      </c>
      <c r="B20" s="27"/>
      <c r="C20" s="27"/>
      <c r="D20" s="27"/>
      <c r="E20" s="27"/>
      <c r="F20" s="27"/>
      <c r="G20" s="27"/>
      <c r="H20" s="27"/>
      <c r="I20" s="27"/>
      <c r="J20" s="27"/>
      <c r="K20" s="538"/>
    </row>
    <row r="21" spans="1:11" s="122" customFormat="1" ht="13.5" customHeight="1">
      <c r="A21" s="91" t="s">
        <v>652</v>
      </c>
      <c r="B21" s="27"/>
      <c r="C21" s="27"/>
      <c r="D21" s="27"/>
      <c r="E21" s="27"/>
      <c r="F21" s="27"/>
      <c r="G21" s="27"/>
      <c r="H21" s="27"/>
      <c r="I21" s="27"/>
      <c r="J21" s="27"/>
      <c r="K21" s="135"/>
    </row>
    <row r="22" spans="1:11" ht="13.5">
      <c r="A22" s="91" t="s">
        <v>653</v>
      </c>
      <c r="B22" s="27"/>
      <c r="C22" s="27"/>
      <c r="D22" s="27"/>
      <c r="E22" s="27"/>
      <c r="F22" s="27"/>
      <c r="G22" s="27"/>
      <c r="H22" s="27"/>
      <c r="I22" s="27"/>
      <c r="J22" s="27"/>
      <c r="K22" s="135"/>
    </row>
    <row r="23" spans="1:11" ht="13.5">
      <c r="A23" s="91" t="s">
        <v>654</v>
      </c>
      <c r="B23" s="27"/>
      <c r="C23" s="27"/>
      <c r="D23" s="27"/>
      <c r="E23" s="27"/>
      <c r="F23" s="27"/>
      <c r="G23" s="27"/>
      <c r="H23" s="27"/>
      <c r="I23" s="27"/>
      <c r="J23" s="27"/>
      <c r="K23" s="135"/>
    </row>
    <row r="24" spans="1:11" ht="13.5">
      <c r="A24" s="134" t="s">
        <v>400</v>
      </c>
      <c r="B24" s="27"/>
      <c r="C24" s="27"/>
      <c r="D24" s="27"/>
      <c r="E24" s="27"/>
      <c r="F24" s="27"/>
      <c r="G24" s="27"/>
      <c r="H24" s="27"/>
      <c r="I24" s="27"/>
      <c r="J24" s="27"/>
      <c r="K24" s="135"/>
    </row>
    <row r="25" spans="1:11" ht="13.5">
      <c r="A25" s="27"/>
      <c r="B25" s="27"/>
      <c r="C25" s="27"/>
      <c r="D25" s="27"/>
      <c r="E25" s="27"/>
      <c r="F25" s="27"/>
      <c r="G25" s="27"/>
      <c r="H25" s="27"/>
      <c r="I25" s="27"/>
      <c r="J25" s="27"/>
      <c r="K25" s="135"/>
    </row>
  </sheetData>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6"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
  <sheetViews>
    <sheetView showGridLines="0" workbookViewId="0" topLeftCell="A1"/>
  </sheetViews>
  <sheetFormatPr defaultColWidth="10.8515625" defaultRowHeight="15"/>
  <cols>
    <col min="1" max="1" width="45.140625" style="5" customWidth="1"/>
    <col min="2" max="6" width="15.7109375" style="5" customWidth="1"/>
    <col min="7" max="7" width="18.28125" style="5" customWidth="1"/>
    <col min="8" max="16384" width="10.8515625" style="5" customWidth="1"/>
  </cols>
  <sheetData>
    <row r="1" spans="1:7" s="608" customFormat="1" ht="18" customHeight="1">
      <c r="A1" s="1207" t="s">
        <v>1053</v>
      </c>
      <c r="B1" s="607"/>
      <c r="C1" s="607"/>
      <c r="D1" s="607"/>
      <c r="E1" s="607"/>
      <c r="F1" s="607"/>
      <c r="G1" s="607"/>
    </row>
    <row r="2" spans="1:7" s="503" customFormat="1" ht="24.95" customHeight="1">
      <c r="A2" s="359" t="s">
        <v>655</v>
      </c>
      <c r="B2" s="359"/>
      <c r="C2" s="359"/>
      <c r="D2" s="359"/>
      <c r="E2" s="359"/>
      <c r="F2" s="359"/>
      <c r="G2" s="359"/>
    </row>
    <row r="3" spans="1:7" s="609" customFormat="1" ht="18" customHeight="1">
      <c r="A3" s="95">
        <v>44439</v>
      </c>
      <c r="B3" s="95"/>
      <c r="C3" s="95"/>
      <c r="D3" s="95"/>
      <c r="E3" s="95"/>
      <c r="F3" s="95"/>
      <c r="G3" s="95"/>
    </row>
    <row r="4" spans="1:7" s="99" customFormat="1" ht="18" customHeight="1">
      <c r="A4" s="185" t="s">
        <v>65</v>
      </c>
      <c r="B4" s="185"/>
      <c r="C4" s="185"/>
      <c r="D4" s="185"/>
      <c r="E4" s="185"/>
      <c r="F4" s="185"/>
      <c r="G4" s="185"/>
    </row>
    <row r="5" spans="1:3" ht="7.5" customHeight="1" thickBot="1">
      <c r="A5" s="610"/>
      <c r="B5" s="610"/>
      <c r="C5" s="610"/>
    </row>
    <row r="6" spans="1:30" ht="27" customHeight="1">
      <c r="A6" s="1362" t="s">
        <v>1</v>
      </c>
      <c r="B6" s="1366" t="s">
        <v>656</v>
      </c>
      <c r="C6" s="1366" t="s">
        <v>657</v>
      </c>
      <c r="D6" s="1366" t="s">
        <v>658</v>
      </c>
      <c r="E6" s="1366" t="s">
        <v>659</v>
      </c>
      <c r="F6" s="1366" t="s">
        <v>660</v>
      </c>
      <c r="G6" s="1362" t="s">
        <v>661</v>
      </c>
      <c r="H6" s="610"/>
      <c r="I6" s="610"/>
      <c r="J6" s="610"/>
      <c r="K6" s="610"/>
      <c r="L6" s="610"/>
      <c r="M6" s="610"/>
      <c r="N6" s="610"/>
      <c r="O6" s="610"/>
      <c r="P6" s="610"/>
      <c r="Q6" s="610"/>
      <c r="R6" s="610"/>
      <c r="S6" s="610"/>
      <c r="T6" s="610"/>
      <c r="U6" s="610"/>
      <c r="V6" s="610"/>
      <c r="W6" s="610"/>
      <c r="X6" s="610"/>
      <c r="Y6" s="610"/>
      <c r="Z6" s="610"/>
      <c r="AA6" s="610"/>
      <c r="AB6" s="610"/>
      <c r="AC6" s="610"/>
      <c r="AD6" s="610"/>
    </row>
    <row r="7" spans="1:30" ht="39" customHeight="1">
      <c r="A7" s="1363"/>
      <c r="B7" s="1367"/>
      <c r="C7" s="1367"/>
      <c r="D7" s="1367"/>
      <c r="E7" s="1367"/>
      <c r="F7" s="1367"/>
      <c r="G7" s="1363"/>
      <c r="H7" s="611"/>
      <c r="I7" s="611"/>
      <c r="J7" s="611"/>
      <c r="K7" s="611"/>
      <c r="L7" s="611"/>
      <c r="M7" s="611"/>
      <c r="N7" s="611"/>
      <c r="O7" s="611"/>
      <c r="P7" s="611"/>
      <c r="Q7" s="611"/>
      <c r="R7" s="610"/>
      <c r="S7" s="610"/>
      <c r="T7" s="610"/>
      <c r="U7" s="610"/>
      <c r="V7" s="610"/>
      <c r="W7" s="610"/>
      <c r="X7" s="610"/>
      <c r="Y7" s="610"/>
      <c r="Z7" s="610"/>
      <c r="AA7" s="610"/>
      <c r="AB7" s="610"/>
      <c r="AC7" s="610"/>
      <c r="AD7" s="610"/>
    </row>
    <row r="8" spans="1:30" ht="3" customHeight="1">
      <c r="A8" s="612"/>
      <c r="B8" s="613"/>
      <c r="C8" s="613"/>
      <c r="D8" s="613"/>
      <c r="E8" s="613"/>
      <c r="F8" s="613"/>
      <c r="G8" s="101"/>
      <c r="H8" s="611"/>
      <c r="I8" s="611"/>
      <c r="J8" s="611"/>
      <c r="K8" s="611"/>
      <c r="L8" s="611"/>
      <c r="M8" s="611"/>
      <c r="N8" s="611"/>
      <c r="O8" s="611"/>
      <c r="P8" s="611"/>
      <c r="Q8" s="611"/>
      <c r="R8" s="610"/>
      <c r="S8" s="610"/>
      <c r="T8" s="610"/>
      <c r="U8" s="610"/>
      <c r="V8" s="610"/>
      <c r="W8" s="610"/>
      <c r="X8" s="610"/>
      <c r="Y8" s="610"/>
      <c r="Z8" s="610"/>
      <c r="AA8" s="610"/>
      <c r="AB8" s="610"/>
      <c r="AC8" s="610"/>
      <c r="AD8" s="610"/>
    </row>
    <row r="9" spans="1:17" s="83" customFormat="1" ht="6" customHeight="1">
      <c r="A9" s="614"/>
      <c r="B9" s="615"/>
      <c r="C9" s="615"/>
      <c r="D9" s="615"/>
      <c r="E9" s="615"/>
      <c r="F9" s="615"/>
      <c r="G9" s="616"/>
      <c r="H9" s="617"/>
      <c r="I9" s="617"/>
      <c r="J9" s="617"/>
      <c r="K9" s="617"/>
      <c r="L9" s="617"/>
      <c r="M9" s="617"/>
      <c r="N9" s="618"/>
      <c r="O9" s="618"/>
      <c r="P9" s="20"/>
      <c r="Q9" s="20"/>
    </row>
    <row r="10" spans="1:17" s="83" customFormat="1" ht="20.1" customHeight="1">
      <c r="A10" s="79" t="s">
        <v>28</v>
      </c>
      <c r="B10" s="619" t="s">
        <v>39</v>
      </c>
      <c r="C10" s="619">
        <v>5.892225477609693</v>
      </c>
      <c r="D10" s="619" t="s">
        <v>39</v>
      </c>
      <c r="E10" s="619" t="s">
        <v>39</v>
      </c>
      <c r="F10" s="619">
        <v>94.10777452239032</v>
      </c>
      <c r="G10" s="620">
        <v>2036581.941</v>
      </c>
      <c r="H10" s="617"/>
      <c r="I10" s="617"/>
      <c r="J10" s="617"/>
      <c r="K10" s="617"/>
      <c r="L10" s="617"/>
      <c r="M10" s="617"/>
      <c r="N10" s="618"/>
      <c r="O10" s="618"/>
      <c r="P10" s="20"/>
      <c r="Q10" s="20"/>
    </row>
    <row r="11" spans="1:17" s="83" customFormat="1" ht="20.1" customHeight="1">
      <c r="A11" s="21" t="s">
        <v>29</v>
      </c>
      <c r="B11" s="619" t="s">
        <v>39</v>
      </c>
      <c r="C11" s="619" t="s">
        <v>39</v>
      </c>
      <c r="D11" s="619" t="s">
        <v>39</v>
      </c>
      <c r="E11" s="619" t="s">
        <v>39</v>
      </c>
      <c r="F11" s="619" t="s">
        <v>39</v>
      </c>
      <c r="G11" s="620" t="s">
        <v>39</v>
      </c>
      <c r="H11" s="617"/>
      <c r="I11" s="617"/>
      <c r="J11" s="617"/>
      <c r="K11" s="617"/>
      <c r="L11" s="617"/>
      <c r="M11" s="617"/>
      <c r="N11" s="618"/>
      <c r="O11" s="618"/>
      <c r="P11" s="20"/>
      <c r="Q11" s="20"/>
    </row>
    <row r="12" spans="1:17" s="83" customFormat="1" ht="20.1" customHeight="1">
      <c r="A12" s="21" t="s">
        <v>30</v>
      </c>
      <c r="B12" s="619" t="s">
        <v>39</v>
      </c>
      <c r="C12" s="619" t="s">
        <v>39</v>
      </c>
      <c r="D12" s="619" t="s">
        <v>39</v>
      </c>
      <c r="E12" s="619" t="s">
        <v>39</v>
      </c>
      <c r="F12" s="619">
        <v>100</v>
      </c>
      <c r="G12" s="620">
        <v>237.459</v>
      </c>
      <c r="H12" s="617"/>
      <c r="I12" s="617"/>
      <c r="J12" s="617"/>
      <c r="K12" s="617"/>
      <c r="L12" s="617"/>
      <c r="M12" s="617"/>
      <c r="N12" s="618"/>
      <c r="O12" s="618"/>
      <c r="P12" s="20"/>
      <c r="Q12" s="20"/>
    </row>
    <row r="13" spans="1:17" s="83" customFormat="1" ht="20.1" customHeight="1">
      <c r="A13" s="21" t="s">
        <v>31</v>
      </c>
      <c r="B13" s="619" t="s">
        <v>39</v>
      </c>
      <c r="C13" s="619">
        <v>15.65404956729731</v>
      </c>
      <c r="D13" s="619" t="s">
        <v>39</v>
      </c>
      <c r="E13" s="619" t="s">
        <v>39</v>
      </c>
      <c r="F13" s="619">
        <v>84.3459504327027</v>
      </c>
      <c r="G13" s="620">
        <v>47534.486</v>
      </c>
      <c r="H13" s="617"/>
      <c r="I13" s="617"/>
      <c r="J13" s="617"/>
      <c r="K13" s="617"/>
      <c r="L13" s="617"/>
      <c r="M13" s="617"/>
      <c r="N13" s="618"/>
      <c r="O13" s="618"/>
      <c r="P13" s="20"/>
      <c r="Q13" s="20"/>
    </row>
    <row r="14" spans="1:17" s="83" customFormat="1" ht="20.1" customHeight="1">
      <c r="A14" s="21" t="s">
        <v>32</v>
      </c>
      <c r="B14" s="619" t="s">
        <v>39</v>
      </c>
      <c r="C14" s="619" t="s">
        <v>39</v>
      </c>
      <c r="D14" s="619" t="s">
        <v>39</v>
      </c>
      <c r="E14" s="619" t="s">
        <v>39</v>
      </c>
      <c r="F14" s="619" t="s">
        <v>39</v>
      </c>
      <c r="G14" s="620" t="s">
        <v>39</v>
      </c>
      <c r="H14" s="617"/>
      <c r="I14" s="617"/>
      <c r="J14" s="617"/>
      <c r="K14" s="617"/>
      <c r="L14" s="617"/>
      <c r="M14" s="617"/>
      <c r="N14" s="618"/>
      <c r="O14" s="618"/>
      <c r="P14" s="20"/>
      <c r="Q14" s="20"/>
    </row>
    <row r="15" spans="1:17" s="83" customFormat="1" ht="20.1" customHeight="1">
      <c r="A15" s="21" t="s">
        <v>33</v>
      </c>
      <c r="B15" s="619" t="s">
        <v>39</v>
      </c>
      <c r="C15" s="619" t="s">
        <v>39</v>
      </c>
      <c r="D15" s="619" t="s">
        <v>39</v>
      </c>
      <c r="E15" s="619" t="s">
        <v>39</v>
      </c>
      <c r="F15" s="619">
        <v>100</v>
      </c>
      <c r="G15" s="620">
        <v>3999181.983</v>
      </c>
      <c r="H15" s="617"/>
      <c r="I15" s="617"/>
      <c r="J15" s="617"/>
      <c r="K15" s="617"/>
      <c r="L15" s="617"/>
      <c r="M15" s="617"/>
      <c r="N15" s="618"/>
      <c r="O15" s="618"/>
      <c r="P15" s="20"/>
      <c r="Q15" s="20"/>
    </row>
    <row r="16" spans="1:17" s="83" customFormat="1" ht="20.1" customHeight="1">
      <c r="A16" s="21" t="s">
        <v>34</v>
      </c>
      <c r="B16" s="619" t="s">
        <v>39</v>
      </c>
      <c r="C16" s="619" t="s">
        <v>39</v>
      </c>
      <c r="D16" s="619" t="s">
        <v>39</v>
      </c>
      <c r="E16" s="619" t="s">
        <v>39</v>
      </c>
      <c r="F16" s="619" t="s">
        <v>39</v>
      </c>
      <c r="G16" s="620" t="s">
        <v>39</v>
      </c>
      <c r="H16" s="617"/>
      <c r="I16" s="617"/>
      <c r="J16" s="617"/>
      <c r="K16" s="617"/>
      <c r="L16" s="617"/>
      <c r="M16" s="617"/>
      <c r="N16" s="618"/>
      <c r="O16" s="618"/>
      <c r="P16" s="20"/>
      <c r="Q16" s="20"/>
    </row>
    <row r="17" spans="1:17" s="83" customFormat="1" ht="20.1" customHeight="1">
      <c r="A17" s="79" t="s">
        <v>35</v>
      </c>
      <c r="B17" s="619" t="s">
        <v>39</v>
      </c>
      <c r="C17" s="619" t="s">
        <v>39</v>
      </c>
      <c r="D17" s="619" t="s">
        <v>39</v>
      </c>
      <c r="E17" s="619" t="s">
        <v>39</v>
      </c>
      <c r="F17" s="619" t="s">
        <v>39</v>
      </c>
      <c r="G17" s="620" t="s">
        <v>39</v>
      </c>
      <c r="H17" s="617"/>
      <c r="I17" s="617"/>
      <c r="J17" s="617"/>
      <c r="K17" s="617"/>
      <c r="L17" s="617"/>
      <c r="M17" s="617"/>
      <c r="N17" s="618"/>
      <c r="O17" s="618"/>
      <c r="P17" s="20"/>
      <c r="Q17" s="20"/>
    </row>
    <row r="18" spans="1:17" s="83" customFormat="1" ht="20.1" customHeight="1">
      <c r="A18" s="79" t="s">
        <v>36</v>
      </c>
      <c r="B18" s="619" t="s">
        <v>39</v>
      </c>
      <c r="C18" s="619" t="s">
        <v>39</v>
      </c>
      <c r="D18" s="619" t="s">
        <v>39</v>
      </c>
      <c r="E18" s="619" t="s">
        <v>39</v>
      </c>
      <c r="F18" s="619" t="s">
        <v>39</v>
      </c>
      <c r="G18" s="620" t="s">
        <v>39</v>
      </c>
      <c r="H18" s="617"/>
      <c r="I18" s="617"/>
      <c r="J18" s="617"/>
      <c r="K18" s="617"/>
      <c r="L18" s="617"/>
      <c r="M18" s="617"/>
      <c r="N18" s="618"/>
      <c r="O18" s="618"/>
      <c r="P18" s="20"/>
      <c r="Q18" s="20"/>
    </row>
    <row r="19" spans="1:17" s="83" customFormat="1" ht="20.1" customHeight="1">
      <c r="A19" s="79" t="s">
        <v>37</v>
      </c>
      <c r="B19" s="619" t="s">
        <v>39</v>
      </c>
      <c r="C19" s="619">
        <v>100</v>
      </c>
      <c r="D19" s="619" t="s">
        <v>39</v>
      </c>
      <c r="E19" s="619" t="s">
        <v>39</v>
      </c>
      <c r="F19" s="619" t="s">
        <v>39</v>
      </c>
      <c r="G19" s="620">
        <v>4195.015</v>
      </c>
      <c r="H19" s="617"/>
      <c r="I19" s="617"/>
      <c r="J19" s="617"/>
      <c r="K19" s="617"/>
      <c r="L19" s="617"/>
      <c r="M19" s="617"/>
      <c r="N19" s="618"/>
      <c r="O19" s="618"/>
      <c r="P19" s="20"/>
      <c r="Q19" s="20"/>
    </row>
    <row r="20" spans="1:17" s="625" customFormat="1" ht="30" customHeight="1" thickBot="1">
      <c r="A20" s="85" t="s">
        <v>38</v>
      </c>
      <c r="B20" s="621" t="s">
        <v>39</v>
      </c>
      <c r="C20" s="621">
        <v>2.162317775018124</v>
      </c>
      <c r="D20" s="621" t="s">
        <v>39</v>
      </c>
      <c r="E20" s="621" t="s">
        <v>39</v>
      </c>
      <c r="F20" s="621">
        <v>97.83768222498188</v>
      </c>
      <c r="G20" s="622">
        <v>6087730.884</v>
      </c>
      <c r="H20" s="617"/>
      <c r="I20" s="623"/>
      <c r="J20" s="623"/>
      <c r="K20" s="623"/>
      <c r="L20" s="623"/>
      <c r="M20" s="623"/>
      <c r="N20" s="624"/>
      <c r="O20" s="624"/>
      <c r="P20" s="624"/>
      <c r="Q20" s="624"/>
    </row>
    <row r="21" spans="1:16" s="70" customFormat="1" ht="6" customHeight="1">
      <c r="A21" s="123"/>
      <c r="B21" s="626"/>
      <c r="C21" s="627"/>
      <c r="D21" s="626"/>
      <c r="E21" s="626"/>
      <c r="F21" s="626"/>
      <c r="G21" s="628"/>
      <c r="H21" s="629"/>
      <c r="I21" s="629"/>
      <c r="J21" s="629"/>
      <c r="K21" s="629"/>
      <c r="L21" s="629"/>
      <c r="M21" s="629"/>
      <c r="N21" s="629"/>
      <c r="O21" s="629"/>
      <c r="P21" s="629"/>
    </row>
    <row r="22" spans="1:7" s="174" customFormat="1" ht="11.25" customHeight="1">
      <c r="A22" s="134" t="s">
        <v>662</v>
      </c>
      <c r="B22" s="123"/>
      <c r="C22" s="123"/>
      <c r="D22" s="123"/>
      <c r="E22" s="630"/>
      <c r="F22" s="630"/>
      <c r="G22" s="123"/>
    </row>
    <row r="23" spans="1:16" s="70" customFormat="1" ht="15">
      <c r="A23" s="134" t="s">
        <v>663</v>
      </c>
      <c r="B23" s="123"/>
      <c r="C23" s="123"/>
      <c r="D23" s="123"/>
      <c r="E23" s="123"/>
      <c r="F23" s="123"/>
      <c r="G23" s="21"/>
      <c r="H23" s="629"/>
      <c r="I23" s="629"/>
      <c r="J23" s="629"/>
      <c r="K23" s="629"/>
      <c r="L23" s="629"/>
      <c r="M23" s="629"/>
      <c r="N23" s="629"/>
      <c r="O23" s="629"/>
      <c r="P23" s="629"/>
    </row>
    <row r="24" spans="1:16" s="70" customFormat="1" ht="13.5">
      <c r="A24" s="218"/>
      <c r="B24" s="72"/>
      <c r="C24" s="72"/>
      <c r="D24" s="72"/>
      <c r="E24" s="72"/>
      <c r="F24" s="72"/>
      <c r="G24" s="220"/>
      <c r="H24" s="629"/>
      <c r="I24" s="629"/>
      <c r="J24" s="629"/>
      <c r="K24" s="629"/>
      <c r="L24" s="629"/>
      <c r="M24" s="629"/>
      <c r="N24" s="629"/>
      <c r="O24" s="629"/>
      <c r="P24" s="629"/>
    </row>
    <row r="25" spans="1:7" s="70" customFormat="1" ht="15">
      <c r="A25" s="72"/>
      <c r="B25" s="72"/>
      <c r="C25" s="72"/>
      <c r="D25" s="72"/>
      <c r="E25" s="72"/>
      <c r="F25" s="72"/>
      <c r="G25" s="72"/>
    </row>
    <row r="26" s="70" customFormat="1" ht="15"/>
    <row r="27" s="70" customFormat="1" ht="15"/>
    <row r="28" s="70" customFormat="1" ht="15"/>
    <row r="29" s="70" customFormat="1" ht="15"/>
    <row r="30" s="70" customFormat="1" ht="15"/>
    <row r="31" s="70" customFormat="1" ht="15"/>
    <row r="32" s="70" customFormat="1" ht="15"/>
    <row r="33" s="70" customFormat="1" ht="15"/>
    <row r="34" s="70" customFormat="1" ht="15"/>
    <row r="35" s="70" customFormat="1" ht="15"/>
    <row r="36" s="70" customFormat="1" ht="15"/>
    <row r="37" s="70" customFormat="1" ht="15"/>
    <row r="38" s="70" customFormat="1" ht="15"/>
    <row r="39" s="70" customFormat="1" ht="15"/>
    <row r="40" s="70" customFormat="1" ht="15"/>
    <row r="41" s="70" customFormat="1" ht="15"/>
    <row r="42" s="70" customFormat="1" ht="15"/>
    <row r="43" s="70" customFormat="1" ht="15"/>
    <row r="44" s="70" customFormat="1" ht="15"/>
    <row r="45" s="70" customFormat="1" ht="15"/>
    <row r="46" s="70" customFormat="1" ht="15"/>
    <row r="47" s="70" customFormat="1" ht="15"/>
    <row r="48" s="70" customFormat="1" ht="15"/>
    <row r="49" s="70" customFormat="1" ht="15"/>
    <row r="50" s="70" customFormat="1" ht="15"/>
    <row r="51" s="70" customFormat="1" ht="15"/>
    <row r="52" s="70" customFormat="1" ht="15"/>
    <row r="53" s="70" customFormat="1" ht="15"/>
    <row r="54" s="70" customFormat="1" ht="15"/>
    <row r="55" s="70" customFormat="1" ht="15"/>
    <row r="56" s="70" customFormat="1" ht="15"/>
    <row r="57" s="70" customFormat="1" ht="15"/>
    <row r="58" s="70" customFormat="1" ht="15"/>
    <row r="59" s="70" customFormat="1" ht="15"/>
    <row r="60" s="70" customFormat="1" ht="15"/>
    <row r="61" s="70" customFormat="1" ht="15"/>
    <row r="62" s="70" customFormat="1" ht="15"/>
    <row r="63" s="70" customFormat="1" ht="15"/>
    <row r="64" s="70" customFormat="1" ht="15"/>
    <row r="65" s="70" customFormat="1" ht="15"/>
    <row r="66" s="70" customFormat="1" ht="15"/>
    <row r="67" s="70" customFormat="1" ht="15"/>
    <row r="68" s="70" customFormat="1" ht="15"/>
    <row r="69" s="70" customFormat="1" ht="15"/>
    <row r="70" s="70" customFormat="1" ht="15"/>
    <row r="71" s="70" customFormat="1" ht="15"/>
    <row r="72" s="70" customFormat="1" ht="15"/>
    <row r="73" s="70" customFormat="1" ht="15"/>
    <row r="74" s="70" customFormat="1" ht="15"/>
    <row r="75" s="70" customFormat="1" ht="15"/>
    <row r="76" s="70" customFormat="1" ht="15"/>
    <row r="77" s="70" customFormat="1" ht="15"/>
    <row r="78" s="70" customFormat="1" ht="15"/>
    <row r="79" s="70" customFormat="1" ht="15"/>
    <row r="80" s="70" customFormat="1" ht="15"/>
    <row r="81" s="70" customFormat="1" ht="15"/>
    <row r="82" s="70" customFormat="1" ht="15"/>
    <row r="83" s="70" customFormat="1" ht="15"/>
    <row r="84" s="70" customFormat="1" ht="15"/>
    <row r="85" s="70" customFormat="1" ht="15"/>
    <row r="86" s="70" customFormat="1" ht="15"/>
    <row r="87" s="70" customFormat="1" ht="15"/>
    <row r="88" s="70" customFormat="1" ht="15"/>
    <row r="89" s="70" customFormat="1" ht="15"/>
    <row r="90" s="70" customFormat="1" ht="15"/>
    <row r="91" s="70" customFormat="1" ht="15"/>
    <row r="92" s="70" customFormat="1" ht="15"/>
    <row r="93" s="70" customFormat="1" ht="15"/>
    <row r="94" s="70" customFormat="1" ht="15"/>
    <row r="95" s="70" customFormat="1" ht="15"/>
    <row r="96" s="70" customFormat="1" ht="15"/>
    <row r="97" s="70" customFormat="1" ht="15"/>
    <row r="98" s="70" customFormat="1" ht="15"/>
    <row r="99" s="70" customFormat="1" ht="15"/>
    <row r="100" s="70" customFormat="1" ht="15"/>
    <row r="101" s="70" customFormat="1" ht="15"/>
    <row r="102" s="70" customFormat="1" ht="15"/>
    <row r="103" s="70" customFormat="1" ht="15"/>
    <row r="104" s="70" customFormat="1" ht="15"/>
    <row r="105" s="70" customFormat="1" ht="15"/>
    <row r="106" s="70" customFormat="1" ht="15"/>
    <row r="107" s="70" customFormat="1" ht="15"/>
    <row r="108" s="70" customFormat="1" ht="15"/>
    <row r="109" s="70" customFormat="1" ht="15"/>
    <row r="110" s="70" customFormat="1" ht="15"/>
    <row r="111" s="70" customFormat="1" ht="15"/>
    <row r="112" s="70" customFormat="1" ht="15"/>
    <row r="113" s="70" customFormat="1" ht="15"/>
    <row r="114" s="70" customFormat="1" ht="15"/>
    <row r="115" s="70" customFormat="1" ht="15"/>
    <row r="116" s="70" customFormat="1" ht="15"/>
    <row r="117" s="70" customFormat="1" ht="15"/>
    <row r="118" s="70" customFormat="1" ht="15"/>
    <row r="119" s="70" customFormat="1" ht="15"/>
    <row r="120" s="70" customFormat="1" ht="15"/>
    <row r="121" s="70" customFormat="1" ht="15"/>
    <row r="122" s="70" customFormat="1" ht="15"/>
    <row r="123" s="70" customFormat="1" ht="15"/>
    <row r="124" s="70" customFormat="1" ht="15"/>
    <row r="125" s="70" customFormat="1" ht="15"/>
    <row r="126" s="70" customFormat="1" ht="15"/>
    <row r="127" s="70" customFormat="1" ht="15"/>
    <row r="128" s="70" customFormat="1" ht="15"/>
    <row r="129" s="70" customFormat="1" ht="15"/>
    <row r="130" s="70" customFormat="1" ht="15"/>
    <row r="131" s="70" customFormat="1" ht="15"/>
    <row r="132" s="70" customFormat="1" ht="15"/>
    <row r="133" s="70" customFormat="1" ht="15"/>
    <row r="134" s="70" customFormat="1" ht="15"/>
    <row r="135" s="70" customFormat="1" ht="15"/>
    <row r="136" s="70" customFormat="1" ht="15"/>
    <row r="137" s="70" customFormat="1" ht="15"/>
    <row r="138" s="70" customFormat="1" ht="15"/>
    <row r="139" s="70" customFormat="1" ht="15"/>
    <row r="140" s="70" customFormat="1" ht="15"/>
    <row r="141" s="70" customFormat="1" ht="15"/>
    <row r="142" s="70" customFormat="1" ht="15"/>
    <row r="143" s="70" customFormat="1" ht="15"/>
    <row r="144" s="70" customFormat="1" ht="15"/>
    <row r="145" s="70" customFormat="1" ht="15"/>
    <row r="146" s="70" customFormat="1" ht="15"/>
    <row r="147" s="70" customFormat="1" ht="15"/>
    <row r="148" s="70" customFormat="1" ht="15"/>
    <row r="149" s="70" customFormat="1" ht="15"/>
    <row r="150" s="70" customFormat="1" ht="15"/>
    <row r="151" s="70" customFormat="1" ht="15"/>
    <row r="152" s="70" customFormat="1" ht="15"/>
    <row r="153" s="70" customFormat="1" ht="15"/>
    <row r="154" s="70" customFormat="1" ht="15"/>
    <row r="155" s="70" customFormat="1" ht="15"/>
    <row r="156" s="70" customFormat="1" ht="15"/>
    <row r="157" s="70" customFormat="1" ht="15"/>
    <row r="158" s="70" customFormat="1" ht="15"/>
    <row r="159" s="70" customFormat="1" ht="15"/>
    <row r="160" s="70" customFormat="1" ht="15"/>
    <row r="161" s="70" customFormat="1" ht="15"/>
    <row r="162" s="70" customFormat="1" ht="15"/>
    <row r="163" s="70" customFormat="1" ht="15"/>
    <row r="164" s="70" customFormat="1" ht="15"/>
    <row r="165" s="70" customFormat="1" ht="15"/>
    <row r="166" s="70" customFormat="1" ht="15"/>
    <row r="167" s="70" customFormat="1" ht="15"/>
    <row r="168" s="70" customFormat="1" ht="15"/>
    <row r="169" s="70" customFormat="1" ht="15"/>
    <row r="170" s="70" customFormat="1" ht="15"/>
    <row r="171" s="70" customFormat="1" ht="15"/>
    <row r="172" s="70" customFormat="1" ht="15"/>
    <row r="173" s="70" customFormat="1" ht="15"/>
    <row r="174" s="70" customFormat="1" ht="15"/>
    <row r="175" s="70" customFormat="1" ht="15"/>
    <row r="176" s="70" customFormat="1" ht="15"/>
    <row r="177" s="70" customFormat="1" ht="15"/>
    <row r="178" s="70" customFormat="1" ht="15"/>
    <row r="179" s="70" customFormat="1" ht="15"/>
    <row r="180" s="70" customFormat="1" ht="15"/>
    <row r="181" s="70" customFormat="1" ht="15"/>
    <row r="182" s="70" customFormat="1" ht="15"/>
    <row r="183" s="70" customFormat="1" ht="15"/>
    <row r="184" s="70" customFormat="1" ht="15"/>
    <row r="185" s="70" customFormat="1" ht="15"/>
    <row r="186" s="70" customFormat="1" ht="15"/>
    <row r="187" s="70" customFormat="1" ht="15"/>
    <row r="188" s="70" customFormat="1" ht="15"/>
    <row r="189" s="70" customFormat="1" ht="15"/>
    <row r="190" s="70" customFormat="1" ht="15"/>
    <row r="191" s="70" customFormat="1" ht="15"/>
    <row r="192" s="70" customFormat="1" ht="15"/>
    <row r="193" s="70" customFormat="1" ht="15"/>
    <row r="194" s="70" customFormat="1" ht="15"/>
    <row r="195" s="70" customFormat="1" ht="15"/>
    <row r="196" s="70" customFormat="1" ht="15"/>
    <row r="197" s="70" customFormat="1" ht="15"/>
    <row r="198" s="70" customFormat="1" ht="15"/>
    <row r="199" s="70" customFormat="1" ht="15"/>
    <row r="200" s="70" customFormat="1" ht="15"/>
    <row r="201" s="70" customFormat="1" ht="15"/>
    <row r="202" s="70" customFormat="1" ht="15"/>
    <row r="203" s="70" customFormat="1" ht="15"/>
    <row r="204" s="70" customFormat="1" ht="15"/>
    <row r="205" s="70" customFormat="1" ht="15"/>
    <row r="206" s="70" customFormat="1" ht="15"/>
    <row r="207" s="70" customFormat="1" ht="15"/>
    <row r="208" s="70" customFormat="1" ht="15"/>
    <row r="209" s="70" customFormat="1" ht="15"/>
    <row r="210" s="70" customFormat="1" ht="15"/>
    <row r="211" s="70" customFormat="1" ht="15"/>
    <row r="212" s="70" customFormat="1" ht="15"/>
    <row r="213" s="70" customFormat="1" ht="15"/>
    <row r="214" s="70" customFormat="1" ht="15"/>
    <row r="215" s="70" customFormat="1" ht="15"/>
    <row r="216" s="70" customFormat="1" ht="15"/>
    <row r="217" s="70" customFormat="1" ht="15"/>
    <row r="218" s="70" customFormat="1" ht="15"/>
    <row r="219" s="70" customFormat="1" ht="15"/>
    <row r="220" s="70" customFormat="1" ht="15"/>
    <row r="221" s="70" customFormat="1" ht="15"/>
    <row r="222" s="70" customFormat="1" ht="15"/>
    <row r="223" s="70" customFormat="1" ht="15"/>
    <row r="224" s="70" customFormat="1" ht="15"/>
    <row r="225" s="70" customFormat="1" ht="15"/>
    <row r="226" s="70" customFormat="1" ht="15"/>
    <row r="227" s="70" customFormat="1" ht="15"/>
    <row r="228" s="70" customFormat="1" ht="15"/>
    <row r="229" s="70" customFormat="1" ht="15"/>
    <row r="230" s="70" customFormat="1" ht="15"/>
    <row r="231" s="70" customFormat="1" ht="15"/>
    <row r="232" s="70" customFormat="1" ht="15"/>
    <row r="233" s="70" customFormat="1" ht="15"/>
    <row r="234" s="70" customFormat="1" ht="15"/>
    <row r="235" s="70" customFormat="1" ht="15"/>
    <row r="236" s="70" customFormat="1" ht="15"/>
    <row r="237" s="70" customFormat="1" ht="15"/>
    <row r="238" s="70" customFormat="1" ht="15"/>
    <row r="239" s="70" customFormat="1" ht="15"/>
    <row r="240" s="70" customFormat="1" ht="15"/>
    <row r="241" s="70" customFormat="1" ht="15"/>
    <row r="242" s="70" customFormat="1" ht="15"/>
    <row r="243" s="70" customFormat="1" ht="15"/>
    <row r="244" s="70" customFormat="1" ht="15"/>
    <row r="245" s="70" customFormat="1" ht="15"/>
    <row r="246" s="70" customFormat="1" ht="15"/>
    <row r="247" s="70" customFormat="1" ht="15"/>
    <row r="248" s="70" customFormat="1" ht="15"/>
    <row r="249" s="70" customFormat="1" ht="15"/>
    <row r="250" s="70" customFormat="1" ht="15"/>
    <row r="251" s="70" customFormat="1" ht="15"/>
    <row r="252" s="70" customFormat="1" ht="15"/>
    <row r="253" s="70" customFormat="1" ht="15"/>
    <row r="254" s="70" customFormat="1" ht="15"/>
    <row r="255" s="70" customFormat="1" ht="15"/>
    <row r="256" s="70" customFormat="1" ht="15"/>
    <row r="257" s="70" customFormat="1" ht="15"/>
    <row r="258" s="70" customFormat="1" ht="15"/>
    <row r="259" s="70" customFormat="1" ht="15"/>
    <row r="260" s="70" customFormat="1" ht="15"/>
    <row r="261" s="70" customFormat="1" ht="15"/>
    <row r="262" s="70" customFormat="1" ht="15"/>
    <row r="263" s="70" customFormat="1" ht="15"/>
    <row r="264" s="70" customFormat="1" ht="15"/>
    <row r="265" s="70" customFormat="1" ht="15"/>
    <row r="266" s="70" customFormat="1" ht="15"/>
    <row r="267" s="70" customFormat="1" ht="15"/>
    <row r="268" s="70" customFormat="1" ht="15"/>
    <row r="269" s="70" customFormat="1" ht="15"/>
    <row r="270" s="70" customFormat="1" ht="15"/>
    <row r="271" s="70" customFormat="1" ht="15"/>
    <row r="272" s="70" customFormat="1" ht="15"/>
    <row r="273" s="70" customFormat="1" ht="15"/>
    <row r="274" s="70" customFormat="1" ht="15"/>
    <row r="275" s="70" customFormat="1" ht="15"/>
    <row r="276" s="70" customFormat="1" ht="15"/>
    <row r="277" s="70" customFormat="1" ht="15"/>
    <row r="278" s="70" customFormat="1" ht="15"/>
  </sheetData>
  <mergeCells count="7">
    <mergeCell ref="G6:G7"/>
    <mergeCell ref="A6:A7"/>
    <mergeCell ref="B6:B7"/>
    <mergeCell ref="C6:C7"/>
    <mergeCell ref="D6:D7"/>
    <mergeCell ref="E6:E7"/>
    <mergeCell ref="F6:F7"/>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4"/>
  <sheetViews>
    <sheetView showGridLines="0" workbookViewId="0" topLeftCell="A1"/>
  </sheetViews>
  <sheetFormatPr defaultColWidth="10.8515625" defaultRowHeight="15"/>
  <cols>
    <col min="1" max="1" width="30.57421875" style="5" customWidth="1"/>
    <col min="2" max="5" width="15.7109375" style="5" customWidth="1"/>
    <col min="6" max="6" width="14.7109375" style="5" customWidth="1"/>
    <col min="7" max="9" width="15.7109375" style="5" customWidth="1"/>
    <col min="10" max="16384" width="10.8515625" style="5" customWidth="1"/>
  </cols>
  <sheetData>
    <row r="1" spans="1:9" s="2" customFormat="1" ht="18.75" customHeight="1">
      <c r="A1" s="1207" t="s">
        <v>1053</v>
      </c>
      <c r="B1" s="65"/>
      <c r="C1" s="65"/>
      <c r="D1" s="65"/>
      <c r="E1" s="65"/>
      <c r="F1" s="65"/>
      <c r="G1" s="65"/>
      <c r="H1" s="65"/>
      <c r="I1" s="65"/>
    </row>
    <row r="2" spans="1:9" s="503" customFormat="1" ht="33.75" customHeight="1">
      <c r="A2" s="1339" t="s">
        <v>587</v>
      </c>
      <c r="B2" s="1339"/>
      <c r="C2" s="1339"/>
      <c r="D2" s="1339"/>
      <c r="E2" s="1339"/>
      <c r="F2" s="1339"/>
      <c r="G2" s="1339"/>
      <c r="H2" s="1339"/>
      <c r="I2" s="1339"/>
    </row>
    <row r="3" spans="1:9" s="504" customFormat="1" ht="24" customHeight="1">
      <c r="A3" s="1340">
        <v>44439</v>
      </c>
      <c r="B3" s="1340"/>
      <c r="C3" s="1340"/>
      <c r="D3" s="1340"/>
      <c r="E3" s="1340"/>
      <c r="F3" s="1340"/>
      <c r="G3" s="1340"/>
      <c r="H3" s="1340"/>
      <c r="I3" s="1340"/>
    </row>
    <row r="4" spans="1:9" s="505" customFormat="1" ht="22.5" customHeight="1">
      <c r="A4" s="1341" t="s">
        <v>65</v>
      </c>
      <c r="B4" s="1341"/>
      <c r="C4" s="1341"/>
      <c r="D4" s="1341"/>
      <c r="E4" s="1341"/>
      <c r="F4" s="1341"/>
      <c r="G4" s="1341"/>
      <c r="H4" s="1341"/>
      <c r="I4" s="1341"/>
    </row>
    <row r="5" s="507" customFormat="1" ht="12" customHeight="1" thickBot="1"/>
    <row r="6" spans="1:9" s="507" customFormat="1" ht="30" customHeight="1">
      <c r="A6" s="1364" t="s">
        <v>1</v>
      </c>
      <c r="B6" s="1416" t="s">
        <v>588</v>
      </c>
      <c r="C6" s="1416"/>
      <c r="D6" s="1439" t="s">
        <v>589</v>
      </c>
      <c r="E6" s="1439" t="s">
        <v>590</v>
      </c>
      <c r="F6" s="1366" t="s">
        <v>591</v>
      </c>
      <c r="G6" s="1439" t="s">
        <v>592</v>
      </c>
      <c r="H6" s="1439" t="s">
        <v>593</v>
      </c>
      <c r="I6" s="1362" t="s">
        <v>594</v>
      </c>
    </row>
    <row r="7" spans="1:9" s="507" customFormat="1" ht="50.1" customHeight="1">
      <c r="A7" s="1365"/>
      <c r="B7" s="527" t="s">
        <v>595</v>
      </c>
      <c r="C7" s="527" t="s">
        <v>596</v>
      </c>
      <c r="D7" s="1440"/>
      <c r="E7" s="1440"/>
      <c r="F7" s="1367"/>
      <c r="G7" s="1440"/>
      <c r="H7" s="1440"/>
      <c r="I7" s="1363"/>
    </row>
    <row r="8" spans="1:10" s="507" customFormat="1" ht="8.25" customHeight="1">
      <c r="A8" s="79"/>
      <c r="B8" s="528"/>
      <c r="C8" s="528"/>
      <c r="D8" s="528"/>
      <c r="E8" s="528"/>
      <c r="F8" s="528"/>
      <c r="G8" s="528"/>
      <c r="H8" s="528"/>
      <c r="I8" s="529"/>
      <c r="J8" s="530"/>
    </row>
    <row r="9" spans="1:10" s="14" customFormat="1" ht="20.1" customHeight="1">
      <c r="A9" s="79" t="s">
        <v>28</v>
      </c>
      <c r="B9" s="531">
        <v>72.53529667431431</v>
      </c>
      <c r="C9" s="531" t="s">
        <v>39</v>
      </c>
      <c r="D9" s="531" t="s">
        <v>39</v>
      </c>
      <c r="E9" s="531">
        <v>14.159284224107575</v>
      </c>
      <c r="F9" s="531">
        <v>6.017724873493783</v>
      </c>
      <c r="G9" s="531">
        <v>5.693727723163014</v>
      </c>
      <c r="H9" s="531">
        <v>1.5939665049213254</v>
      </c>
      <c r="I9" s="532">
        <v>2173617.883</v>
      </c>
      <c r="J9" s="533"/>
    </row>
    <row r="10" spans="1:10" s="14" customFormat="1" ht="20.1" customHeight="1">
      <c r="A10" s="21" t="s">
        <v>29</v>
      </c>
      <c r="B10" s="531">
        <v>65.81987658077966</v>
      </c>
      <c r="C10" s="531" t="s">
        <v>39</v>
      </c>
      <c r="D10" s="531" t="s">
        <v>39</v>
      </c>
      <c r="E10" s="531">
        <v>18.71013415731837</v>
      </c>
      <c r="F10" s="531">
        <v>9.098346180475504</v>
      </c>
      <c r="G10" s="531">
        <v>4.952777000206987</v>
      </c>
      <c r="H10" s="531">
        <v>1.4188660812194591</v>
      </c>
      <c r="I10" s="532">
        <v>2932855.507</v>
      </c>
      <c r="J10" s="533"/>
    </row>
    <row r="11" spans="1:10" s="14" customFormat="1" ht="20.1" customHeight="1">
      <c r="A11" s="21" t="s">
        <v>30</v>
      </c>
      <c r="B11" s="531">
        <v>72.64461925325443</v>
      </c>
      <c r="C11" s="531">
        <v>0.9998428293295167</v>
      </c>
      <c r="D11" s="531" t="s">
        <v>39</v>
      </c>
      <c r="E11" s="531">
        <v>21.240406984170647</v>
      </c>
      <c r="F11" s="531">
        <v>1.4721190478949524</v>
      </c>
      <c r="G11" s="531">
        <v>3.0253501585986933</v>
      </c>
      <c r="H11" s="531">
        <v>0.6176617267517398</v>
      </c>
      <c r="I11" s="532">
        <v>2037536.6410000003</v>
      </c>
      <c r="J11" s="533"/>
    </row>
    <row r="12" spans="1:10" s="14" customFormat="1" ht="20.1" customHeight="1">
      <c r="A12" s="21" t="s">
        <v>31</v>
      </c>
      <c r="B12" s="531">
        <v>50.65370400921226</v>
      </c>
      <c r="C12" s="531" t="s">
        <v>39</v>
      </c>
      <c r="D12" s="531" t="s">
        <v>39</v>
      </c>
      <c r="E12" s="531">
        <v>23.37622467842135</v>
      </c>
      <c r="F12" s="531">
        <v>16.30671364804015</v>
      </c>
      <c r="G12" s="531">
        <v>7.748923676864698</v>
      </c>
      <c r="H12" s="531">
        <v>1.9144339874615244</v>
      </c>
      <c r="I12" s="532">
        <v>866648.425</v>
      </c>
      <c r="J12" s="533"/>
    </row>
    <row r="13" spans="1:10" s="14" customFormat="1" ht="20.1" customHeight="1">
      <c r="A13" s="21" t="s">
        <v>32</v>
      </c>
      <c r="B13" s="531">
        <v>76.53370292584205</v>
      </c>
      <c r="C13" s="531" t="s">
        <v>39</v>
      </c>
      <c r="D13" s="531" t="s">
        <v>39</v>
      </c>
      <c r="E13" s="531">
        <v>8.455666801685604</v>
      </c>
      <c r="F13" s="531" t="s">
        <v>39</v>
      </c>
      <c r="G13" s="531">
        <v>14.08046933856928</v>
      </c>
      <c r="H13" s="531">
        <v>0.9301609339030771</v>
      </c>
      <c r="I13" s="532">
        <v>349388.0339999999</v>
      </c>
      <c r="J13" s="533"/>
    </row>
    <row r="14" spans="1:10" s="14" customFormat="1" ht="20.1" customHeight="1">
      <c r="A14" s="21" t="s">
        <v>33</v>
      </c>
      <c r="B14" s="531">
        <v>30.288039269357796</v>
      </c>
      <c r="C14" s="531" t="s">
        <v>39</v>
      </c>
      <c r="D14" s="531" t="s">
        <v>39</v>
      </c>
      <c r="E14" s="531">
        <v>23.08111951720573</v>
      </c>
      <c r="F14" s="531">
        <v>37.89440083699929</v>
      </c>
      <c r="G14" s="531">
        <v>6.523027216140763</v>
      </c>
      <c r="H14" s="531">
        <v>2.2134131602964127</v>
      </c>
      <c r="I14" s="532">
        <v>1333441.516</v>
      </c>
      <c r="J14" s="533"/>
    </row>
    <row r="15" spans="1:10" s="14" customFormat="1" ht="20.1" customHeight="1">
      <c r="A15" s="21" t="s">
        <v>34</v>
      </c>
      <c r="B15" s="531" t="s">
        <v>39</v>
      </c>
      <c r="C15" s="531" t="s">
        <v>39</v>
      </c>
      <c r="D15" s="531" t="s">
        <v>39</v>
      </c>
      <c r="E15" s="531" t="s">
        <v>39</v>
      </c>
      <c r="F15" s="531" t="s">
        <v>39</v>
      </c>
      <c r="G15" s="531">
        <v>93.78373109467788</v>
      </c>
      <c r="H15" s="531">
        <v>6.216268905322126</v>
      </c>
      <c r="I15" s="532">
        <v>3959.996</v>
      </c>
      <c r="J15" s="533"/>
    </row>
    <row r="16" spans="1:10" s="14" customFormat="1" ht="20.1" customHeight="1">
      <c r="A16" s="79" t="s">
        <v>35</v>
      </c>
      <c r="B16" s="531" t="s">
        <v>39</v>
      </c>
      <c r="C16" s="531" t="s">
        <v>39</v>
      </c>
      <c r="D16" s="531" t="s">
        <v>39</v>
      </c>
      <c r="E16" s="531">
        <v>92.9126865863667</v>
      </c>
      <c r="F16" s="531" t="s">
        <v>39</v>
      </c>
      <c r="G16" s="531">
        <v>4.768416346102443</v>
      </c>
      <c r="H16" s="531">
        <v>2.318897067530846</v>
      </c>
      <c r="I16" s="532">
        <v>784178.274</v>
      </c>
      <c r="J16" s="534"/>
    </row>
    <row r="17" spans="1:10" s="14" customFormat="1" ht="20.1" customHeight="1">
      <c r="A17" s="79" t="s">
        <v>36</v>
      </c>
      <c r="B17" s="531">
        <v>76.22697512483956</v>
      </c>
      <c r="C17" s="531" t="s">
        <v>39</v>
      </c>
      <c r="D17" s="531" t="s">
        <v>39</v>
      </c>
      <c r="E17" s="531">
        <v>12.618953214763689</v>
      </c>
      <c r="F17" s="531" t="s">
        <v>39</v>
      </c>
      <c r="G17" s="531">
        <v>10.73594072268734</v>
      </c>
      <c r="H17" s="531">
        <v>0.41813093770939547</v>
      </c>
      <c r="I17" s="532">
        <v>553442.903</v>
      </c>
      <c r="J17" s="534"/>
    </row>
    <row r="18" spans="1:10" s="14" customFormat="1" ht="20.1" customHeight="1">
      <c r="A18" s="79" t="s">
        <v>37</v>
      </c>
      <c r="B18" s="531">
        <v>74.59279498608338</v>
      </c>
      <c r="C18" s="531" t="s">
        <v>39</v>
      </c>
      <c r="D18" s="531" t="s">
        <v>39</v>
      </c>
      <c r="E18" s="531">
        <v>14.372307532237125</v>
      </c>
      <c r="F18" s="531">
        <v>3.9731123007569584</v>
      </c>
      <c r="G18" s="531">
        <v>6.810063192430246</v>
      </c>
      <c r="H18" s="531">
        <v>0.2517219884922908</v>
      </c>
      <c r="I18" s="532">
        <v>973359.147</v>
      </c>
      <c r="J18" s="534"/>
    </row>
    <row r="19" spans="1:10" s="14" customFormat="1" ht="36" customHeight="1" thickBot="1">
      <c r="A19" s="85" t="s">
        <v>38</v>
      </c>
      <c r="B19" s="535">
        <v>60.335903985975115</v>
      </c>
      <c r="C19" s="535">
        <v>0.16964887866209177</v>
      </c>
      <c r="D19" s="535" t="s">
        <v>39</v>
      </c>
      <c r="E19" s="535">
        <v>23.046571190402084</v>
      </c>
      <c r="F19" s="535">
        <v>9.267931054643826</v>
      </c>
      <c r="G19" s="535">
        <v>5.835924743645758</v>
      </c>
      <c r="H19" s="535">
        <v>1.3440201466711075</v>
      </c>
      <c r="I19" s="536">
        <v>12008428.326000001</v>
      </c>
      <c r="J19" s="515"/>
    </row>
    <row r="20" spans="1:9" s="507" customFormat="1" ht="6.75" customHeight="1">
      <c r="A20" s="79"/>
      <c r="B20" s="537"/>
      <c r="C20" s="537"/>
      <c r="D20" s="537"/>
      <c r="E20" s="537"/>
      <c r="F20" s="537"/>
      <c r="G20" s="537"/>
      <c r="H20" s="537"/>
      <c r="I20" s="14"/>
    </row>
    <row r="21" spans="1:9" s="525" customFormat="1" ht="12" customHeight="1">
      <c r="A21" s="212" t="s">
        <v>584</v>
      </c>
      <c r="B21" s="14"/>
      <c r="C21" s="14"/>
      <c r="D21" s="14"/>
      <c r="E21" s="14"/>
      <c r="F21" s="14"/>
      <c r="G21" s="14"/>
      <c r="H21" s="538"/>
      <c r="I21" s="14"/>
    </row>
    <row r="22" spans="1:9" s="525" customFormat="1" ht="12" customHeight="1">
      <c r="A22" s="27" t="s">
        <v>597</v>
      </c>
      <c r="B22" s="14"/>
      <c r="C22" s="14"/>
      <c r="D22" s="14"/>
      <c r="E22" s="14"/>
      <c r="F22" s="14"/>
      <c r="G22" s="14"/>
      <c r="H22" s="538"/>
      <c r="I22" s="14"/>
    </row>
    <row r="23" spans="1:9" s="507" customFormat="1" ht="13.5">
      <c r="A23" s="218"/>
      <c r="B23" s="21"/>
      <c r="C23" s="21"/>
      <c r="D23" s="21"/>
      <c r="E23" s="21"/>
      <c r="F23" s="21"/>
      <c r="G23" s="21"/>
      <c r="H23" s="21"/>
      <c r="I23" s="14"/>
    </row>
    <row r="24" spans="2:8" s="507" customFormat="1" ht="12" customHeight="1">
      <c r="B24" s="520"/>
      <c r="C24" s="520"/>
      <c r="D24" s="520"/>
      <c r="E24" s="520"/>
      <c r="F24" s="520"/>
      <c r="G24" s="520"/>
      <c r="H24" s="520"/>
    </row>
    <row r="25" spans="2:8" s="507" customFormat="1" ht="15">
      <c r="B25" s="520"/>
      <c r="C25" s="520"/>
      <c r="D25" s="520"/>
      <c r="E25" s="520"/>
      <c r="F25" s="520"/>
      <c r="G25" s="520"/>
      <c r="H25" s="520"/>
    </row>
    <row r="26" spans="2:8" s="507" customFormat="1" ht="15">
      <c r="B26" s="520"/>
      <c r="C26" s="520"/>
      <c r="D26" s="520"/>
      <c r="E26" s="520"/>
      <c r="F26" s="520"/>
      <c r="G26" s="520"/>
      <c r="H26" s="520"/>
    </row>
    <row r="27" spans="2:8" s="507" customFormat="1" ht="15">
      <c r="B27" s="520"/>
      <c r="C27" s="520"/>
      <c r="D27" s="520"/>
      <c r="E27" s="520"/>
      <c r="F27" s="520"/>
      <c r="G27" s="520"/>
      <c r="H27" s="520"/>
    </row>
    <row r="28" spans="2:8" s="507" customFormat="1" ht="15">
      <c r="B28" s="520"/>
      <c r="C28" s="520"/>
      <c r="D28" s="520"/>
      <c r="E28" s="520"/>
      <c r="F28" s="520"/>
      <c r="G28" s="520"/>
      <c r="H28" s="520"/>
    </row>
    <row r="29" spans="2:8" s="507" customFormat="1" ht="15">
      <c r="B29" s="520"/>
      <c r="C29" s="520"/>
      <c r="D29" s="520"/>
      <c r="E29" s="520"/>
      <c r="F29" s="520"/>
      <c r="G29" s="520"/>
      <c r="H29" s="520"/>
    </row>
    <row r="30" spans="2:8" s="7" customFormat="1" ht="15">
      <c r="B30" s="526"/>
      <c r="C30" s="526"/>
      <c r="D30" s="526"/>
      <c r="E30" s="526"/>
      <c r="F30" s="526"/>
      <c r="G30" s="526"/>
      <c r="H30" s="526"/>
    </row>
    <row r="31" s="7" customFormat="1" ht="15"/>
    <row r="32" s="7" customFormat="1" ht="15"/>
    <row r="33" s="7" customFormat="1" ht="15"/>
    <row r="34" s="7" customFormat="1" ht="15"/>
    <row r="35" s="7" customFormat="1" ht="15"/>
    <row r="36" s="7" customFormat="1" ht="15"/>
    <row r="37" s="7" customFormat="1" ht="15"/>
    <row r="38" s="7" customFormat="1" ht="15"/>
    <row r="39" s="7" customFormat="1" ht="15"/>
    <row r="40" s="7" customFormat="1" ht="15"/>
    <row r="41" s="7" customFormat="1" ht="15"/>
    <row r="42" s="7" customFormat="1" ht="15"/>
    <row r="43" s="7" customFormat="1" ht="15"/>
    <row r="44" s="7" customFormat="1" ht="15"/>
    <row r="45" s="7" customFormat="1" ht="15"/>
    <row r="46" s="7" customFormat="1" ht="15"/>
    <row r="47" s="7" customFormat="1" ht="15"/>
    <row r="48" s="7" customFormat="1" ht="15"/>
    <row r="49" s="7" customFormat="1" ht="15"/>
    <row r="50" s="7" customFormat="1" ht="15"/>
    <row r="51" s="7" customFormat="1" ht="15"/>
    <row r="52" s="7" customFormat="1" ht="15"/>
    <row r="53" s="7" customFormat="1" ht="15"/>
    <row r="54" s="7" customFormat="1" ht="15"/>
    <row r="55" s="7" customFormat="1" ht="15"/>
    <row r="56" s="7" customFormat="1" ht="15"/>
    <row r="57" s="7" customFormat="1" ht="15"/>
    <row r="58" s="7" customFormat="1" ht="15"/>
    <row r="59" s="7" customFormat="1" ht="15"/>
    <row r="60" s="7" customFormat="1" ht="15"/>
    <row r="61" s="7" customFormat="1" ht="15"/>
    <row r="62" s="7" customFormat="1" ht="15"/>
    <row r="63" s="7" customFormat="1" ht="15"/>
    <row r="64" s="7" customFormat="1" ht="15"/>
    <row r="65" s="7" customFormat="1" ht="15"/>
    <row r="66" s="7" customFormat="1" ht="15"/>
    <row r="67" s="7" customFormat="1" ht="15"/>
    <row r="68" s="7" customFormat="1" ht="15"/>
    <row r="69" s="7" customFormat="1" ht="15"/>
    <row r="70" s="7" customFormat="1" ht="15"/>
    <row r="71" s="7" customFormat="1" ht="15"/>
    <row r="72" s="7" customFormat="1" ht="15"/>
    <row r="73" s="7" customFormat="1" ht="15"/>
    <row r="74" s="7" customFormat="1" ht="15"/>
    <row r="75" s="7" customFormat="1" ht="15"/>
    <row r="76" s="7" customFormat="1" ht="15"/>
    <row r="77" s="7" customFormat="1" ht="15"/>
    <row r="78" s="7" customFormat="1" ht="15"/>
    <row r="79" s="7" customFormat="1" ht="15"/>
    <row r="80" s="7" customFormat="1" ht="15"/>
    <row r="81" s="7" customFormat="1" ht="15"/>
    <row r="82" s="7" customFormat="1" ht="15"/>
    <row r="83" spans="1:9" ht="15">
      <c r="A83" s="7"/>
      <c r="B83" s="7"/>
      <c r="C83" s="7"/>
      <c r="D83" s="7"/>
      <c r="E83" s="7"/>
      <c r="F83" s="7"/>
      <c r="G83" s="7"/>
      <c r="H83" s="7"/>
      <c r="I83" s="7"/>
    </row>
    <row r="84" spans="1:9" ht="15">
      <c r="A84" s="7"/>
      <c r="B84" s="7"/>
      <c r="C84" s="7"/>
      <c r="D84" s="7"/>
      <c r="E84" s="7"/>
      <c r="F84" s="7"/>
      <c r="G84" s="7"/>
      <c r="H84" s="7"/>
      <c r="I84" s="7"/>
    </row>
    <row r="85" spans="1:9" ht="15">
      <c r="A85" s="7"/>
      <c r="B85" s="7"/>
      <c r="C85" s="7"/>
      <c r="D85" s="7"/>
      <c r="E85" s="7"/>
      <c r="F85" s="7"/>
      <c r="G85" s="7"/>
      <c r="H85" s="7"/>
      <c r="I85" s="7"/>
    </row>
    <row r="86" spans="1:9" ht="15">
      <c r="A86" s="7"/>
      <c r="B86" s="7"/>
      <c r="C86" s="7"/>
      <c r="D86" s="7"/>
      <c r="E86" s="7"/>
      <c r="F86" s="7"/>
      <c r="G86" s="7"/>
      <c r="H86" s="7"/>
      <c r="I86" s="7"/>
    </row>
    <row r="87" spans="1:9" ht="15">
      <c r="A87" s="7"/>
      <c r="B87" s="7"/>
      <c r="C87" s="7"/>
      <c r="D87" s="7"/>
      <c r="E87" s="7"/>
      <c r="F87" s="7"/>
      <c r="G87" s="7"/>
      <c r="H87" s="7"/>
      <c r="I87" s="7"/>
    </row>
    <row r="88" spans="1:9" ht="15">
      <c r="A88" s="7"/>
      <c r="B88" s="7"/>
      <c r="C88" s="7"/>
      <c r="D88" s="7"/>
      <c r="E88" s="7"/>
      <c r="F88" s="7"/>
      <c r="G88" s="7"/>
      <c r="H88" s="7"/>
      <c r="I88" s="7"/>
    </row>
    <row r="89" spans="1:9" ht="15">
      <c r="A89" s="7"/>
      <c r="B89" s="7"/>
      <c r="C89" s="7"/>
      <c r="D89" s="7"/>
      <c r="E89" s="7"/>
      <c r="F89" s="7"/>
      <c r="G89" s="7"/>
      <c r="H89" s="7"/>
      <c r="I89" s="7"/>
    </row>
    <row r="90" spans="1:9" ht="15">
      <c r="A90" s="7"/>
      <c r="B90" s="7"/>
      <c r="C90" s="7"/>
      <c r="D90" s="7"/>
      <c r="E90" s="7"/>
      <c r="F90" s="7"/>
      <c r="G90" s="7"/>
      <c r="H90" s="7"/>
      <c r="I90" s="7"/>
    </row>
    <row r="91" spans="1:9" ht="15">
      <c r="A91" s="7"/>
      <c r="B91" s="7"/>
      <c r="C91" s="7"/>
      <c r="D91" s="7"/>
      <c r="E91" s="7"/>
      <c r="F91" s="7"/>
      <c r="G91" s="7"/>
      <c r="H91" s="7"/>
      <c r="I91" s="7"/>
    </row>
    <row r="92" spans="1:9" ht="15">
      <c r="A92" s="7"/>
      <c r="B92" s="7"/>
      <c r="C92" s="7"/>
      <c r="D92" s="7"/>
      <c r="E92" s="7"/>
      <c r="F92" s="7"/>
      <c r="G92" s="7"/>
      <c r="H92" s="7"/>
      <c r="I92" s="7"/>
    </row>
    <row r="93" spans="1:9" ht="15">
      <c r="A93" s="7"/>
      <c r="B93" s="7"/>
      <c r="C93" s="7"/>
      <c r="D93" s="7"/>
      <c r="E93" s="7"/>
      <c r="F93" s="7"/>
      <c r="G93" s="7"/>
      <c r="H93" s="7"/>
      <c r="I93" s="7"/>
    </row>
    <row r="94" spans="1:9" ht="15">
      <c r="A94" s="7"/>
      <c r="B94" s="7"/>
      <c r="C94" s="7"/>
      <c r="D94" s="7"/>
      <c r="E94" s="7"/>
      <c r="F94" s="7"/>
      <c r="G94" s="7"/>
      <c r="H94" s="7"/>
      <c r="I94" s="7"/>
    </row>
    <row r="95" spans="1:9" ht="15">
      <c r="A95" s="7"/>
      <c r="B95" s="7"/>
      <c r="C95" s="7"/>
      <c r="D95" s="7"/>
      <c r="E95" s="7"/>
      <c r="F95" s="7"/>
      <c r="G95" s="7"/>
      <c r="H95" s="7"/>
      <c r="I95" s="7"/>
    </row>
    <row r="96" spans="1:9" ht="15">
      <c r="A96" s="7"/>
      <c r="B96" s="7"/>
      <c r="C96" s="7"/>
      <c r="D96" s="7"/>
      <c r="E96" s="7"/>
      <c r="F96" s="7"/>
      <c r="G96" s="7"/>
      <c r="H96" s="7"/>
      <c r="I96" s="7"/>
    </row>
    <row r="97" spans="1:9" ht="15">
      <c r="A97" s="7"/>
      <c r="B97" s="7"/>
      <c r="C97" s="7"/>
      <c r="D97" s="7"/>
      <c r="E97" s="7"/>
      <c r="F97" s="7"/>
      <c r="G97" s="7"/>
      <c r="H97" s="7"/>
      <c r="I97" s="7"/>
    </row>
    <row r="98" spans="1:9" ht="15">
      <c r="A98" s="7"/>
      <c r="B98" s="7"/>
      <c r="C98" s="7"/>
      <c r="D98" s="7"/>
      <c r="E98" s="7"/>
      <c r="F98" s="7"/>
      <c r="G98" s="7"/>
      <c r="H98" s="7"/>
      <c r="I98" s="7"/>
    </row>
    <row r="99" spans="1:9" ht="15">
      <c r="A99" s="7"/>
      <c r="B99" s="7"/>
      <c r="C99" s="7"/>
      <c r="D99" s="7"/>
      <c r="E99" s="7"/>
      <c r="F99" s="7"/>
      <c r="G99" s="7"/>
      <c r="H99" s="7"/>
      <c r="I99" s="7"/>
    </row>
    <row r="100" spans="1:9" ht="15">
      <c r="A100" s="7"/>
      <c r="B100" s="7"/>
      <c r="C100" s="7"/>
      <c r="D100" s="7"/>
      <c r="E100" s="7"/>
      <c r="F100" s="7"/>
      <c r="G100" s="7"/>
      <c r="H100" s="7"/>
      <c r="I100" s="7"/>
    </row>
    <row r="101" spans="1:9" ht="15">
      <c r="A101" s="7"/>
      <c r="B101" s="7"/>
      <c r="C101" s="7"/>
      <c r="D101" s="7"/>
      <c r="E101" s="7"/>
      <c r="F101" s="7"/>
      <c r="G101" s="7"/>
      <c r="H101" s="7"/>
      <c r="I101" s="7"/>
    </row>
    <row r="102" spans="1:9" ht="15">
      <c r="A102" s="7"/>
      <c r="B102" s="7"/>
      <c r="C102" s="7"/>
      <c r="D102" s="7"/>
      <c r="E102" s="7"/>
      <c r="F102" s="7"/>
      <c r="G102" s="7"/>
      <c r="H102" s="7"/>
      <c r="I102" s="7"/>
    </row>
    <row r="103" spans="1:9" ht="15">
      <c r="A103" s="7"/>
      <c r="B103" s="7"/>
      <c r="C103" s="7"/>
      <c r="D103" s="7"/>
      <c r="E103" s="7"/>
      <c r="F103" s="7"/>
      <c r="G103" s="7"/>
      <c r="H103" s="7"/>
      <c r="I103" s="7"/>
    </row>
    <row r="104" spans="1:9" ht="15">
      <c r="A104" s="7"/>
      <c r="B104" s="7"/>
      <c r="C104" s="7"/>
      <c r="D104" s="7"/>
      <c r="E104" s="7"/>
      <c r="F104" s="7"/>
      <c r="G104" s="7"/>
      <c r="H104" s="7"/>
      <c r="I104" s="7"/>
    </row>
    <row r="105" spans="1:9" ht="15">
      <c r="A105" s="7"/>
      <c r="B105" s="7"/>
      <c r="C105" s="7"/>
      <c r="D105" s="7"/>
      <c r="E105" s="7"/>
      <c r="F105" s="7"/>
      <c r="G105" s="7"/>
      <c r="H105" s="7"/>
      <c r="I105" s="7"/>
    </row>
    <row r="106" spans="1:9" ht="15">
      <c r="A106" s="7"/>
      <c r="B106" s="7"/>
      <c r="C106" s="7"/>
      <c r="D106" s="7"/>
      <c r="E106" s="7"/>
      <c r="F106" s="7"/>
      <c r="G106" s="7"/>
      <c r="H106" s="7"/>
      <c r="I106" s="7"/>
    </row>
    <row r="107" spans="1:9" ht="15">
      <c r="A107" s="7"/>
      <c r="B107" s="7"/>
      <c r="C107" s="7"/>
      <c r="D107" s="7"/>
      <c r="E107" s="7"/>
      <c r="F107" s="7"/>
      <c r="G107" s="7"/>
      <c r="H107" s="7"/>
      <c r="I107" s="7"/>
    </row>
    <row r="108" spans="1:9" ht="15">
      <c r="A108" s="7"/>
      <c r="B108" s="7"/>
      <c r="C108" s="7"/>
      <c r="D108" s="7"/>
      <c r="E108" s="7"/>
      <c r="F108" s="7"/>
      <c r="G108" s="7"/>
      <c r="H108" s="7"/>
      <c r="I108" s="7"/>
    </row>
    <row r="109" spans="1:9" ht="15">
      <c r="A109" s="7"/>
      <c r="B109" s="7"/>
      <c r="C109" s="7"/>
      <c r="D109" s="7"/>
      <c r="E109" s="7"/>
      <c r="F109" s="7"/>
      <c r="G109" s="7"/>
      <c r="H109" s="7"/>
      <c r="I109" s="7"/>
    </row>
    <row r="110" spans="1:9" ht="15">
      <c r="A110" s="7"/>
      <c r="B110" s="7"/>
      <c r="C110" s="7"/>
      <c r="D110" s="7"/>
      <c r="E110" s="7"/>
      <c r="F110" s="7"/>
      <c r="G110" s="7"/>
      <c r="H110" s="7"/>
      <c r="I110" s="7"/>
    </row>
    <row r="111" spans="1:9" ht="15">
      <c r="A111" s="7"/>
      <c r="B111" s="7"/>
      <c r="C111" s="7"/>
      <c r="D111" s="7"/>
      <c r="E111" s="7"/>
      <c r="F111" s="7"/>
      <c r="G111" s="7"/>
      <c r="H111" s="7"/>
      <c r="I111" s="7"/>
    </row>
    <row r="112" spans="1:9" ht="15">
      <c r="A112" s="7"/>
      <c r="B112" s="7"/>
      <c r="C112" s="7"/>
      <c r="D112" s="7"/>
      <c r="E112" s="7"/>
      <c r="F112" s="7"/>
      <c r="G112" s="7"/>
      <c r="H112" s="7"/>
      <c r="I112" s="7"/>
    </row>
    <row r="113" spans="1:9" ht="15">
      <c r="A113" s="7"/>
      <c r="B113" s="7"/>
      <c r="C113" s="7"/>
      <c r="D113" s="7"/>
      <c r="E113" s="7"/>
      <c r="F113" s="7"/>
      <c r="G113" s="7"/>
      <c r="H113" s="7"/>
      <c r="I113" s="7"/>
    </row>
    <row r="114" spans="1:9" ht="15">
      <c r="A114" s="7"/>
      <c r="B114" s="7"/>
      <c r="C114" s="7"/>
      <c r="D114" s="7"/>
      <c r="E114" s="7"/>
      <c r="F114" s="7"/>
      <c r="G114" s="7"/>
      <c r="H114" s="7"/>
      <c r="I114" s="7"/>
    </row>
    <row r="115" spans="1:9" ht="15">
      <c r="A115" s="7"/>
      <c r="B115" s="7"/>
      <c r="C115" s="7"/>
      <c r="D115" s="7"/>
      <c r="E115" s="7"/>
      <c r="F115" s="7"/>
      <c r="G115" s="7"/>
      <c r="H115" s="7"/>
      <c r="I115" s="7"/>
    </row>
    <row r="116" spans="1:9" ht="15">
      <c r="A116" s="7"/>
      <c r="B116" s="7"/>
      <c r="C116" s="7"/>
      <c r="D116" s="7"/>
      <c r="E116" s="7"/>
      <c r="F116" s="7"/>
      <c r="G116" s="7"/>
      <c r="H116" s="7"/>
      <c r="I116" s="7"/>
    </row>
    <row r="117" spans="1:9" ht="15">
      <c r="A117" s="7"/>
      <c r="B117" s="7"/>
      <c r="C117" s="7"/>
      <c r="D117" s="7"/>
      <c r="E117" s="7"/>
      <c r="F117" s="7"/>
      <c r="G117" s="7"/>
      <c r="H117" s="7"/>
      <c r="I117" s="7"/>
    </row>
    <row r="118" spans="1:9" ht="15">
      <c r="A118" s="7"/>
      <c r="B118" s="7"/>
      <c r="C118" s="7"/>
      <c r="D118" s="7"/>
      <c r="E118" s="7"/>
      <c r="F118" s="7"/>
      <c r="G118" s="7"/>
      <c r="H118" s="7"/>
      <c r="I118" s="7"/>
    </row>
    <row r="119" spans="1:9" ht="15">
      <c r="A119" s="7"/>
      <c r="B119" s="7"/>
      <c r="C119" s="7"/>
      <c r="D119" s="7"/>
      <c r="E119" s="7"/>
      <c r="F119" s="7"/>
      <c r="G119" s="7"/>
      <c r="H119" s="7"/>
      <c r="I119" s="7"/>
    </row>
    <row r="120" spans="1:9" ht="15">
      <c r="A120" s="7"/>
      <c r="B120" s="7"/>
      <c r="C120" s="7"/>
      <c r="D120" s="7"/>
      <c r="E120" s="7"/>
      <c r="F120" s="7"/>
      <c r="G120" s="7"/>
      <c r="H120" s="7"/>
      <c r="I120" s="7"/>
    </row>
    <row r="121" spans="1:9" ht="15">
      <c r="A121" s="7"/>
      <c r="B121" s="7"/>
      <c r="C121" s="7"/>
      <c r="D121" s="7"/>
      <c r="E121" s="7"/>
      <c r="F121" s="7"/>
      <c r="G121" s="7"/>
      <c r="H121" s="7"/>
      <c r="I121" s="7"/>
    </row>
    <row r="122" spans="1:9" ht="15">
      <c r="A122" s="7"/>
      <c r="B122" s="7"/>
      <c r="C122" s="7"/>
      <c r="D122" s="7"/>
      <c r="E122" s="7"/>
      <c r="F122" s="7"/>
      <c r="G122" s="7"/>
      <c r="H122" s="7"/>
      <c r="I122" s="7"/>
    </row>
    <row r="123" spans="1:9" ht="15">
      <c r="A123" s="7"/>
      <c r="B123" s="7"/>
      <c r="C123" s="7"/>
      <c r="D123" s="7"/>
      <c r="E123" s="7"/>
      <c r="F123" s="7"/>
      <c r="G123" s="7"/>
      <c r="H123" s="7"/>
      <c r="I123" s="7"/>
    </row>
    <row r="124" spans="1:9" ht="15">
      <c r="A124" s="7"/>
      <c r="B124" s="7"/>
      <c r="C124" s="7"/>
      <c r="D124" s="7"/>
      <c r="E124" s="7"/>
      <c r="F124" s="7"/>
      <c r="G124" s="7"/>
      <c r="H124" s="7"/>
      <c r="I124" s="7"/>
    </row>
    <row r="125" spans="1:9" ht="15">
      <c r="A125" s="7"/>
      <c r="B125" s="7"/>
      <c r="C125" s="7"/>
      <c r="D125" s="7"/>
      <c r="E125" s="7"/>
      <c r="F125" s="7"/>
      <c r="G125" s="7"/>
      <c r="H125" s="7"/>
      <c r="I125" s="7"/>
    </row>
    <row r="126" spans="1:9" ht="15">
      <c r="A126" s="7"/>
      <c r="B126" s="7"/>
      <c r="C126" s="7"/>
      <c r="D126" s="7"/>
      <c r="E126" s="7"/>
      <c r="F126" s="7"/>
      <c r="G126" s="7"/>
      <c r="H126" s="7"/>
      <c r="I126" s="7"/>
    </row>
    <row r="127" spans="1:9" ht="15">
      <c r="A127" s="7"/>
      <c r="B127" s="7"/>
      <c r="C127" s="7"/>
      <c r="D127" s="7"/>
      <c r="E127" s="7"/>
      <c r="F127" s="7"/>
      <c r="G127" s="7"/>
      <c r="H127" s="7"/>
      <c r="I127" s="7"/>
    </row>
    <row r="128" spans="1:9" ht="15">
      <c r="A128" s="7"/>
      <c r="B128" s="7"/>
      <c r="C128" s="7"/>
      <c r="D128" s="7"/>
      <c r="E128" s="7"/>
      <c r="F128" s="7"/>
      <c r="G128" s="7"/>
      <c r="H128" s="7"/>
      <c r="I128" s="7"/>
    </row>
    <row r="129" spans="1:9" ht="15">
      <c r="A129" s="7"/>
      <c r="B129" s="7"/>
      <c r="C129" s="7"/>
      <c r="D129" s="7"/>
      <c r="E129" s="7"/>
      <c r="F129" s="7"/>
      <c r="G129" s="7"/>
      <c r="H129" s="7"/>
      <c r="I129" s="7"/>
    </row>
    <row r="130" spans="1:9" ht="15">
      <c r="A130" s="7"/>
      <c r="B130" s="7"/>
      <c r="C130" s="7"/>
      <c r="D130" s="7"/>
      <c r="E130" s="7"/>
      <c r="F130" s="7"/>
      <c r="G130" s="7"/>
      <c r="H130" s="7"/>
      <c r="I130" s="7"/>
    </row>
    <row r="131" spans="1:9" ht="15">
      <c r="A131" s="7"/>
      <c r="B131" s="7"/>
      <c r="C131" s="7"/>
      <c r="D131" s="7"/>
      <c r="E131" s="7"/>
      <c r="F131" s="7"/>
      <c r="G131" s="7"/>
      <c r="H131" s="7"/>
      <c r="I131" s="7"/>
    </row>
    <row r="132" spans="1:9" ht="15">
      <c r="A132" s="7"/>
      <c r="B132" s="7"/>
      <c r="C132" s="7"/>
      <c r="D132" s="7"/>
      <c r="E132" s="7"/>
      <c r="F132" s="7"/>
      <c r="G132" s="7"/>
      <c r="H132" s="7"/>
      <c r="I132" s="7"/>
    </row>
    <row r="133" spans="1:9" ht="15">
      <c r="A133" s="7"/>
      <c r="B133" s="7"/>
      <c r="C133" s="7"/>
      <c r="D133" s="7"/>
      <c r="E133" s="7"/>
      <c r="F133" s="7"/>
      <c r="G133" s="7"/>
      <c r="H133" s="7"/>
      <c r="I133" s="7"/>
    </row>
    <row r="134" spans="1:9" ht="15">
      <c r="A134" s="7"/>
      <c r="B134" s="7"/>
      <c r="C134" s="7"/>
      <c r="D134" s="7"/>
      <c r="E134" s="7"/>
      <c r="F134" s="7"/>
      <c r="G134" s="7"/>
      <c r="H134" s="7"/>
      <c r="I134" s="7"/>
    </row>
    <row r="135" spans="1:9" ht="15">
      <c r="A135" s="7"/>
      <c r="B135" s="7"/>
      <c r="C135" s="7"/>
      <c r="D135" s="7"/>
      <c r="E135" s="7"/>
      <c r="F135" s="7"/>
      <c r="G135" s="7"/>
      <c r="H135" s="7"/>
      <c r="I135" s="7"/>
    </row>
    <row r="136" spans="1:9" ht="15">
      <c r="A136" s="7"/>
      <c r="B136" s="7"/>
      <c r="C136" s="7"/>
      <c r="D136" s="7"/>
      <c r="E136" s="7"/>
      <c r="F136" s="7"/>
      <c r="G136" s="7"/>
      <c r="H136" s="7"/>
      <c r="I136" s="7"/>
    </row>
    <row r="137" spans="1:9" ht="15">
      <c r="A137" s="7"/>
      <c r="B137" s="7"/>
      <c r="C137" s="7"/>
      <c r="D137" s="7"/>
      <c r="E137" s="7"/>
      <c r="F137" s="7"/>
      <c r="G137" s="7"/>
      <c r="H137" s="7"/>
      <c r="I137" s="7"/>
    </row>
    <row r="138" spans="1:9" ht="15">
      <c r="A138" s="7"/>
      <c r="B138" s="7"/>
      <c r="C138" s="7"/>
      <c r="D138" s="7"/>
      <c r="E138" s="7"/>
      <c r="F138" s="7"/>
      <c r="G138" s="7"/>
      <c r="H138" s="7"/>
      <c r="I138" s="7"/>
    </row>
    <row r="139" spans="1:9" ht="15">
      <c r="A139" s="7"/>
      <c r="B139" s="7"/>
      <c r="C139" s="7"/>
      <c r="D139" s="7"/>
      <c r="E139" s="7"/>
      <c r="F139" s="7"/>
      <c r="G139" s="7"/>
      <c r="H139" s="7"/>
      <c r="I139" s="7"/>
    </row>
    <row r="140" spans="1:9" ht="15">
      <c r="A140" s="7"/>
      <c r="B140" s="7"/>
      <c r="C140" s="7"/>
      <c r="D140" s="7"/>
      <c r="E140" s="7"/>
      <c r="F140" s="7"/>
      <c r="G140" s="7"/>
      <c r="H140" s="7"/>
      <c r="I140" s="7"/>
    </row>
    <row r="141" spans="1:9" ht="15">
      <c r="A141" s="7"/>
      <c r="B141" s="7"/>
      <c r="C141" s="7"/>
      <c r="D141" s="7"/>
      <c r="E141" s="7"/>
      <c r="F141" s="7"/>
      <c r="G141" s="7"/>
      <c r="H141" s="7"/>
      <c r="I141" s="7"/>
    </row>
    <row r="142" spans="1:9" ht="15">
      <c r="A142" s="7"/>
      <c r="B142" s="7"/>
      <c r="C142" s="7"/>
      <c r="D142" s="7"/>
      <c r="E142" s="7"/>
      <c r="F142" s="7"/>
      <c r="G142" s="7"/>
      <c r="H142" s="7"/>
      <c r="I142" s="7"/>
    </row>
    <row r="143" spans="1:9" ht="15">
      <c r="A143" s="7"/>
      <c r="B143" s="7"/>
      <c r="C143" s="7"/>
      <c r="D143" s="7"/>
      <c r="E143" s="7"/>
      <c r="F143" s="7"/>
      <c r="G143" s="7"/>
      <c r="H143" s="7"/>
      <c r="I143" s="7"/>
    </row>
    <row r="144" spans="1:9" ht="15">
      <c r="A144" s="7"/>
      <c r="B144" s="7"/>
      <c r="C144" s="7"/>
      <c r="D144" s="7"/>
      <c r="E144" s="7"/>
      <c r="F144" s="7"/>
      <c r="G144" s="7"/>
      <c r="H144" s="7"/>
      <c r="I144" s="7"/>
    </row>
    <row r="145" spans="1:9" ht="15">
      <c r="A145" s="7"/>
      <c r="B145" s="7"/>
      <c r="C145" s="7"/>
      <c r="D145" s="7"/>
      <c r="E145" s="7"/>
      <c r="F145" s="7"/>
      <c r="G145" s="7"/>
      <c r="H145" s="7"/>
      <c r="I145" s="7"/>
    </row>
    <row r="146" spans="1:9" ht="15">
      <c r="A146" s="7"/>
      <c r="B146" s="7"/>
      <c r="C146" s="7"/>
      <c r="D146" s="7"/>
      <c r="E146" s="7"/>
      <c r="F146" s="7"/>
      <c r="G146" s="7"/>
      <c r="H146" s="7"/>
      <c r="I146" s="7"/>
    </row>
    <row r="147" spans="1:9" ht="15">
      <c r="A147" s="7"/>
      <c r="B147" s="7"/>
      <c r="C147" s="7"/>
      <c r="D147" s="7"/>
      <c r="E147" s="7"/>
      <c r="F147" s="7"/>
      <c r="G147" s="7"/>
      <c r="H147" s="7"/>
      <c r="I147" s="7"/>
    </row>
    <row r="148" spans="1:9" ht="15">
      <c r="A148" s="7"/>
      <c r="B148" s="7"/>
      <c r="C148" s="7"/>
      <c r="D148" s="7"/>
      <c r="E148" s="7"/>
      <c r="F148" s="7"/>
      <c r="G148" s="7"/>
      <c r="H148" s="7"/>
      <c r="I148" s="7"/>
    </row>
    <row r="149" spans="1:9" ht="15">
      <c r="A149" s="7"/>
      <c r="B149" s="7"/>
      <c r="C149" s="7"/>
      <c r="D149" s="7"/>
      <c r="E149" s="7"/>
      <c r="F149" s="7"/>
      <c r="G149" s="7"/>
      <c r="H149" s="7"/>
      <c r="I149" s="7"/>
    </row>
    <row r="150" spans="1:9" ht="15">
      <c r="A150" s="7"/>
      <c r="B150" s="7"/>
      <c r="C150" s="7"/>
      <c r="D150" s="7"/>
      <c r="E150" s="7"/>
      <c r="F150" s="7"/>
      <c r="G150" s="7"/>
      <c r="H150" s="7"/>
      <c r="I150" s="7"/>
    </row>
    <row r="151" spans="1:9" ht="15">
      <c r="A151" s="7"/>
      <c r="B151" s="7"/>
      <c r="C151" s="7"/>
      <c r="D151" s="7"/>
      <c r="E151" s="7"/>
      <c r="F151" s="7"/>
      <c r="G151" s="7"/>
      <c r="H151" s="7"/>
      <c r="I151" s="7"/>
    </row>
    <row r="152" spans="1:9" ht="15">
      <c r="A152" s="7"/>
      <c r="B152" s="7"/>
      <c r="C152" s="7"/>
      <c r="D152" s="7"/>
      <c r="E152" s="7"/>
      <c r="F152" s="7"/>
      <c r="G152" s="7"/>
      <c r="H152" s="7"/>
      <c r="I152" s="7"/>
    </row>
    <row r="153" spans="1:9" ht="15">
      <c r="A153" s="7"/>
      <c r="B153" s="7"/>
      <c r="C153" s="7"/>
      <c r="D153" s="7"/>
      <c r="E153" s="7"/>
      <c r="F153" s="7"/>
      <c r="G153" s="7"/>
      <c r="H153" s="7"/>
      <c r="I153" s="7"/>
    </row>
    <row r="154" spans="1:9" ht="15">
      <c r="A154" s="7"/>
      <c r="B154" s="7"/>
      <c r="C154" s="7"/>
      <c r="D154" s="7"/>
      <c r="E154" s="7"/>
      <c r="F154" s="7"/>
      <c r="G154" s="7"/>
      <c r="H154" s="7"/>
      <c r="I154" s="7"/>
    </row>
    <row r="155" spans="1:9" ht="15">
      <c r="A155" s="7"/>
      <c r="B155" s="7"/>
      <c r="C155" s="7"/>
      <c r="D155" s="7"/>
      <c r="E155" s="7"/>
      <c r="F155" s="7"/>
      <c r="G155" s="7"/>
      <c r="H155" s="7"/>
      <c r="I155" s="7"/>
    </row>
    <row r="156" spans="1:9" ht="15">
      <c r="A156" s="7"/>
      <c r="B156" s="7"/>
      <c r="C156" s="7"/>
      <c r="D156" s="7"/>
      <c r="E156" s="7"/>
      <c r="F156" s="7"/>
      <c r="G156" s="7"/>
      <c r="H156" s="7"/>
      <c r="I156" s="7"/>
    </row>
    <row r="157" spans="1:9" ht="15">
      <c r="A157" s="7"/>
      <c r="B157" s="7"/>
      <c r="C157" s="7"/>
      <c r="D157" s="7"/>
      <c r="E157" s="7"/>
      <c r="F157" s="7"/>
      <c r="G157" s="7"/>
      <c r="H157" s="7"/>
      <c r="I157" s="7"/>
    </row>
    <row r="158" spans="1:9" ht="15">
      <c r="A158" s="7"/>
      <c r="B158" s="7"/>
      <c r="C158" s="7"/>
      <c r="D158" s="7"/>
      <c r="E158" s="7"/>
      <c r="F158" s="7"/>
      <c r="G158" s="7"/>
      <c r="H158" s="7"/>
      <c r="I158" s="7"/>
    </row>
    <row r="159" spans="1:9" ht="15">
      <c r="A159" s="7"/>
      <c r="B159" s="7"/>
      <c r="C159" s="7"/>
      <c r="D159" s="7"/>
      <c r="E159" s="7"/>
      <c r="F159" s="7"/>
      <c r="G159" s="7"/>
      <c r="H159" s="7"/>
      <c r="I159" s="7"/>
    </row>
    <row r="160" spans="1:9" ht="15">
      <c r="A160" s="7"/>
      <c r="B160" s="7"/>
      <c r="C160" s="7"/>
      <c r="D160" s="7"/>
      <c r="E160" s="7"/>
      <c r="F160" s="7"/>
      <c r="G160" s="7"/>
      <c r="H160" s="7"/>
      <c r="I160" s="7"/>
    </row>
    <row r="161" spans="1:9" ht="15">
      <c r="A161" s="7"/>
      <c r="B161" s="7"/>
      <c r="C161" s="7"/>
      <c r="D161" s="7"/>
      <c r="E161" s="7"/>
      <c r="F161" s="7"/>
      <c r="G161" s="7"/>
      <c r="H161" s="7"/>
      <c r="I161" s="7"/>
    </row>
    <row r="162" spans="1:9" ht="15">
      <c r="A162" s="7"/>
      <c r="B162" s="7"/>
      <c r="C162" s="7"/>
      <c r="D162" s="7"/>
      <c r="E162" s="7"/>
      <c r="F162" s="7"/>
      <c r="G162" s="7"/>
      <c r="H162" s="7"/>
      <c r="I162" s="7"/>
    </row>
    <row r="163" spans="1:9" ht="15">
      <c r="A163" s="7"/>
      <c r="B163" s="7"/>
      <c r="C163" s="7"/>
      <c r="D163" s="7"/>
      <c r="E163" s="7"/>
      <c r="F163" s="7"/>
      <c r="G163" s="7"/>
      <c r="H163" s="7"/>
      <c r="I163" s="7"/>
    </row>
    <row r="164" spans="1:9" ht="15">
      <c r="A164" s="7"/>
      <c r="B164" s="7"/>
      <c r="C164" s="7"/>
      <c r="D164" s="7"/>
      <c r="E164" s="7"/>
      <c r="F164" s="7"/>
      <c r="G164" s="7"/>
      <c r="H164" s="7"/>
      <c r="I164" s="7"/>
    </row>
    <row r="165" spans="1:9" ht="15">
      <c r="A165" s="7"/>
      <c r="B165" s="7"/>
      <c r="C165" s="7"/>
      <c r="D165" s="7"/>
      <c r="E165" s="7"/>
      <c r="F165" s="7"/>
      <c r="G165" s="7"/>
      <c r="H165" s="7"/>
      <c r="I165" s="7"/>
    </row>
    <row r="166" spans="1:9" ht="15">
      <c r="A166" s="7"/>
      <c r="B166" s="7"/>
      <c r="C166" s="7"/>
      <c r="D166" s="7"/>
      <c r="E166" s="7"/>
      <c r="F166" s="7"/>
      <c r="G166" s="7"/>
      <c r="H166" s="7"/>
      <c r="I166" s="7"/>
    </row>
    <row r="167" spans="1:9" ht="15">
      <c r="A167" s="7"/>
      <c r="B167" s="7"/>
      <c r="C167" s="7"/>
      <c r="D167" s="7"/>
      <c r="E167" s="7"/>
      <c r="F167" s="7"/>
      <c r="G167" s="7"/>
      <c r="H167" s="7"/>
      <c r="I167" s="7"/>
    </row>
    <row r="168" spans="1:9" ht="15">
      <c r="A168" s="7"/>
      <c r="B168" s="7"/>
      <c r="C168" s="7"/>
      <c r="D168" s="7"/>
      <c r="E168" s="7"/>
      <c r="F168" s="7"/>
      <c r="G168" s="7"/>
      <c r="H168" s="7"/>
      <c r="I168" s="7"/>
    </row>
    <row r="169" spans="1:9" ht="15">
      <c r="A169" s="7"/>
      <c r="B169" s="7"/>
      <c r="C169" s="7"/>
      <c r="D169" s="7"/>
      <c r="E169" s="7"/>
      <c r="F169" s="7"/>
      <c r="G169" s="7"/>
      <c r="H169" s="7"/>
      <c r="I169" s="7"/>
    </row>
    <row r="170" spans="1:9" ht="15">
      <c r="A170" s="7"/>
      <c r="B170" s="7"/>
      <c r="C170" s="7"/>
      <c r="D170" s="7"/>
      <c r="E170" s="7"/>
      <c r="F170" s="7"/>
      <c r="G170" s="7"/>
      <c r="H170" s="7"/>
      <c r="I170" s="7"/>
    </row>
    <row r="171" spans="1:9" ht="15">
      <c r="A171" s="7"/>
      <c r="B171" s="7"/>
      <c r="C171" s="7"/>
      <c r="D171" s="7"/>
      <c r="E171" s="7"/>
      <c r="F171" s="7"/>
      <c r="G171" s="7"/>
      <c r="H171" s="7"/>
      <c r="I171" s="7"/>
    </row>
    <row r="172" spans="1:9" ht="15">
      <c r="A172" s="7"/>
      <c r="B172" s="7"/>
      <c r="C172" s="7"/>
      <c r="D172" s="7"/>
      <c r="E172" s="7"/>
      <c r="F172" s="7"/>
      <c r="G172" s="7"/>
      <c r="H172" s="7"/>
      <c r="I172" s="7"/>
    </row>
    <row r="173" spans="1:9" ht="15">
      <c r="A173" s="7"/>
      <c r="B173" s="7"/>
      <c r="C173" s="7"/>
      <c r="D173" s="7"/>
      <c r="E173" s="7"/>
      <c r="F173" s="7"/>
      <c r="G173" s="7"/>
      <c r="H173" s="7"/>
      <c r="I173" s="7"/>
    </row>
    <row r="174" spans="1:9" ht="15">
      <c r="A174" s="7"/>
      <c r="B174" s="7"/>
      <c r="C174" s="7"/>
      <c r="D174" s="7"/>
      <c r="E174" s="7"/>
      <c r="F174" s="7"/>
      <c r="G174" s="7"/>
      <c r="H174" s="7"/>
      <c r="I174" s="7"/>
    </row>
    <row r="175" spans="1:9" ht="15">
      <c r="A175" s="7"/>
      <c r="B175" s="7"/>
      <c r="C175" s="7"/>
      <c r="D175" s="7"/>
      <c r="E175" s="7"/>
      <c r="F175" s="7"/>
      <c r="G175" s="7"/>
      <c r="H175" s="7"/>
      <c r="I175" s="7"/>
    </row>
    <row r="176" spans="1:9" ht="15">
      <c r="A176" s="7"/>
      <c r="B176" s="7"/>
      <c r="C176" s="7"/>
      <c r="D176" s="7"/>
      <c r="E176" s="7"/>
      <c r="F176" s="7"/>
      <c r="G176" s="7"/>
      <c r="H176" s="7"/>
      <c r="I176" s="7"/>
    </row>
    <row r="177" spans="1:9" ht="15">
      <c r="A177" s="7"/>
      <c r="B177" s="7"/>
      <c r="C177" s="7"/>
      <c r="D177" s="7"/>
      <c r="E177" s="7"/>
      <c r="F177" s="7"/>
      <c r="G177" s="7"/>
      <c r="H177" s="7"/>
      <c r="I177" s="7"/>
    </row>
    <row r="178" spans="1:9" ht="15">
      <c r="A178" s="7"/>
      <c r="B178" s="7"/>
      <c r="C178" s="7"/>
      <c r="D178" s="7"/>
      <c r="E178" s="7"/>
      <c r="F178" s="7"/>
      <c r="G178" s="7"/>
      <c r="H178" s="7"/>
      <c r="I178" s="7"/>
    </row>
    <row r="179" spans="1:9" ht="15">
      <c r="A179" s="7"/>
      <c r="B179" s="7"/>
      <c r="C179" s="7"/>
      <c r="D179" s="7"/>
      <c r="E179" s="7"/>
      <c r="F179" s="7"/>
      <c r="G179" s="7"/>
      <c r="H179" s="7"/>
      <c r="I179" s="7"/>
    </row>
    <row r="180" spans="1:9" ht="15">
      <c r="A180" s="7"/>
      <c r="B180" s="7"/>
      <c r="C180" s="7"/>
      <c r="D180" s="7"/>
      <c r="E180" s="7"/>
      <c r="F180" s="7"/>
      <c r="G180" s="7"/>
      <c r="H180" s="7"/>
      <c r="I180" s="7"/>
    </row>
    <row r="181" spans="1:9" ht="15">
      <c r="A181" s="7"/>
      <c r="B181" s="7"/>
      <c r="C181" s="7"/>
      <c r="D181" s="7"/>
      <c r="E181" s="7"/>
      <c r="F181" s="7"/>
      <c r="G181" s="7"/>
      <c r="H181" s="7"/>
      <c r="I181" s="7"/>
    </row>
    <row r="182" spans="1:9" ht="15">
      <c r="A182" s="7"/>
      <c r="B182" s="7"/>
      <c r="C182" s="7"/>
      <c r="D182" s="7"/>
      <c r="E182" s="7"/>
      <c r="F182" s="7"/>
      <c r="G182" s="7"/>
      <c r="H182" s="7"/>
      <c r="I182" s="7"/>
    </row>
    <row r="183" spans="1:9" ht="15">
      <c r="A183" s="7"/>
      <c r="B183" s="7"/>
      <c r="C183" s="7"/>
      <c r="D183" s="7"/>
      <c r="E183" s="7"/>
      <c r="F183" s="7"/>
      <c r="G183" s="7"/>
      <c r="H183" s="7"/>
      <c r="I183" s="7"/>
    </row>
    <row r="184" spans="1:9" ht="15">
      <c r="A184" s="7"/>
      <c r="B184" s="7"/>
      <c r="C184" s="7"/>
      <c r="D184" s="7"/>
      <c r="E184" s="7"/>
      <c r="F184" s="7"/>
      <c r="G184" s="7"/>
      <c r="H184" s="7"/>
      <c r="I184" s="7"/>
    </row>
    <row r="185" spans="1:9" ht="15">
      <c r="A185" s="7"/>
      <c r="B185" s="7"/>
      <c r="C185" s="7"/>
      <c r="D185" s="7"/>
      <c r="E185" s="7"/>
      <c r="F185" s="7"/>
      <c r="G185" s="7"/>
      <c r="H185" s="7"/>
      <c r="I185" s="7"/>
    </row>
    <row r="186" spans="1:9" ht="15">
      <c r="A186" s="7"/>
      <c r="B186" s="7"/>
      <c r="C186" s="7"/>
      <c r="D186" s="7"/>
      <c r="E186" s="7"/>
      <c r="F186" s="7"/>
      <c r="G186" s="7"/>
      <c r="H186" s="7"/>
      <c r="I186" s="7"/>
    </row>
    <row r="187" spans="1:9" ht="15">
      <c r="A187" s="7"/>
      <c r="B187" s="7"/>
      <c r="C187" s="7"/>
      <c r="D187" s="7"/>
      <c r="E187" s="7"/>
      <c r="F187" s="7"/>
      <c r="G187" s="7"/>
      <c r="H187" s="7"/>
      <c r="I187" s="7"/>
    </row>
    <row r="188" spans="1:9" ht="15">
      <c r="A188" s="7"/>
      <c r="B188" s="7"/>
      <c r="C188" s="7"/>
      <c r="D188" s="7"/>
      <c r="E188" s="7"/>
      <c r="F188" s="7"/>
      <c r="G188" s="7"/>
      <c r="H188" s="7"/>
      <c r="I188" s="7"/>
    </row>
    <row r="189" spans="1:9" ht="15">
      <c r="A189" s="7"/>
      <c r="B189" s="7"/>
      <c r="C189" s="7"/>
      <c r="D189" s="7"/>
      <c r="E189" s="7"/>
      <c r="F189" s="7"/>
      <c r="G189" s="7"/>
      <c r="H189" s="7"/>
      <c r="I189" s="7"/>
    </row>
    <row r="190" spans="1:9" ht="15">
      <c r="A190" s="7"/>
      <c r="B190" s="7"/>
      <c r="C190" s="7"/>
      <c r="D190" s="7"/>
      <c r="E190" s="7"/>
      <c r="F190" s="7"/>
      <c r="G190" s="7"/>
      <c r="H190" s="7"/>
      <c r="I190" s="7"/>
    </row>
    <row r="191" spans="1:9" ht="15">
      <c r="A191" s="7"/>
      <c r="B191" s="7"/>
      <c r="C191" s="7"/>
      <c r="D191" s="7"/>
      <c r="E191" s="7"/>
      <c r="F191" s="7"/>
      <c r="G191" s="7"/>
      <c r="H191" s="7"/>
      <c r="I191" s="7"/>
    </row>
    <row r="192" spans="1:9" ht="15">
      <c r="A192" s="7"/>
      <c r="B192" s="7"/>
      <c r="C192" s="7"/>
      <c r="D192" s="7"/>
      <c r="E192" s="7"/>
      <c r="F192" s="7"/>
      <c r="G192" s="7"/>
      <c r="H192" s="7"/>
      <c r="I192" s="7"/>
    </row>
    <row r="193" spans="1:9" ht="15">
      <c r="A193" s="7"/>
      <c r="B193" s="7"/>
      <c r="C193" s="7"/>
      <c r="D193" s="7"/>
      <c r="E193" s="7"/>
      <c r="F193" s="7"/>
      <c r="G193" s="7"/>
      <c r="H193" s="7"/>
      <c r="I193" s="7"/>
    </row>
    <row r="194" spans="1:9" ht="15">
      <c r="A194" s="7"/>
      <c r="B194" s="7"/>
      <c r="C194" s="7"/>
      <c r="D194" s="7"/>
      <c r="E194" s="7"/>
      <c r="F194" s="7"/>
      <c r="G194" s="7"/>
      <c r="H194" s="7"/>
      <c r="I194" s="7"/>
    </row>
    <row r="195" spans="1:9" ht="15">
      <c r="A195" s="7"/>
      <c r="B195" s="7"/>
      <c r="C195" s="7"/>
      <c r="D195" s="7"/>
      <c r="E195" s="7"/>
      <c r="F195" s="7"/>
      <c r="G195" s="7"/>
      <c r="H195" s="7"/>
      <c r="I195" s="7"/>
    </row>
    <row r="196" spans="1:9" ht="15">
      <c r="A196" s="7"/>
      <c r="B196" s="7"/>
      <c r="C196" s="7"/>
      <c r="D196" s="7"/>
      <c r="E196" s="7"/>
      <c r="F196" s="7"/>
      <c r="G196" s="7"/>
      <c r="H196" s="7"/>
      <c r="I196" s="7"/>
    </row>
    <row r="197" spans="1:9" ht="15">
      <c r="A197" s="7"/>
      <c r="B197" s="7"/>
      <c r="C197" s="7"/>
      <c r="D197" s="7"/>
      <c r="E197" s="7"/>
      <c r="F197" s="7"/>
      <c r="G197" s="7"/>
      <c r="H197" s="7"/>
      <c r="I197" s="7"/>
    </row>
    <row r="198" spans="1:9" ht="15">
      <c r="A198" s="7"/>
      <c r="B198" s="7"/>
      <c r="C198" s="7"/>
      <c r="D198" s="7"/>
      <c r="E198" s="7"/>
      <c r="F198" s="7"/>
      <c r="G198" s="7"/>
      <c r="H198" s="7"/>
      <c r="I198" s="7"/>
    </row>
    <row r="199" spans="1:9" ht="15">
      <c r="A199" s="7"/>
      <c r="B199" s="7"/>
      <c r="C199" s="7"/>
      <c r="D199" s="7"/>
      <c r="E199" s="7"/>
      <c r="F199" s="7"/>
      <c r="G199" s="7"/>
      <c r="H199" s="7"/>
      <c r="I199" s="7"/>
    </row>
    <row r="200" spans="1:9" ht="15">
      <c r="A200" s="7"/>
      <c r="B200" s="7"/>
      <c r="C200" s="7"/>
      <c r="D200" s="7"/>
      <c r="E200" s="7"/>
      <c r="F200" s="7"/>
      <c r="G200" s="7"/>
      <c r="H200" s="7"/>
      <c r="I200" s="7"/>
    </row>
    <row r="201" spans="1:9" ht="15">
      <c r="A201" s="7"/>
      <c r="B201" s="7"/>
      <c r="C201" s="7"/>
      <c r="D201" s="7"/>
      <c r="E201" s="7"/>
      <c r="F201" s="7"/>
      <c r="G201" s="7"/>
      <c r="H201" s="7"/>
      <c r="I201" s="7"/>
    </row>
    <row r="202" spans="1:9" ht="15">
      <c r="A202" s="7"/>
      <c r="B202" s="7"/>
      <c r="C202" s="7"/>
      <c r="D202" s="7"/>
      <c r="E202" s="7"/>
      <c r="F202" s="7"/>
      <c r="G202" s="7"/>
      <c r="H202" s="7"/>
      <c r="I202" s="7"/>
    </row>
    <row r="203" spans="1:9" ht="15">
      <c r="A203" s="7"/>
      <c r="B203" s="7"/>
      <c r="C203" s="7"/>
      <c r="D203" s="7"/>
      <c r="E203" s="7"/>
      <c r="F203" s="7"/>
      <c r="G203" s="7"/>
      <c r="H203" s="7"/>
      <c r="I203" s="7"/>
    </row>
    <row r="204" spans="1:9" ht="15">
      <c r="A204" s="7"/>
      <c r="B204" s="7"/>
      <c r="C204" s="7"/>
      <c r="D204" s="7"/>
      <c r="E204" s="7"/>
      <c r="F204" s="7"/>
      <c r="G204" s="7"/>
      <c r="H204" s="7"/>
      <c r="I204" s="7"/>
    </row>
    <row r="205" spans="1:9" ht="15">
      <c r="A205" s="7"/>
      <c r="B205" s="7"/>
      <c r="C205" s="7"/>
      <c r="D205" s="7"/>
      <c r="E205" s="7"/>
      <c r="F205" s="7"/>
      <c r="G205" s="7"/>
      <c r="H205" s="7"/>
      <c r="I205" s="7"/>
    </row>
    <row r="206" spans="1:9" ht="15">
      <c r="A206" s="7"/>
      <c r="B206" s="7"/>
      <c r="C206" s="7"/>
      <c r="D206" s="7"/>
      <c r="E206" s="7"/>
      <c r="F206" s="7"/>
      <c r="G206" s="7"/>
      <c r="H206" s="7"/>
      <c r="I206" s="7"/>
    </row>
    <row r="207" spans="1:9" ht="15">
      <c r="A207" s="7"/>
      <c r="B207" s="7"/>
      <c r="C207" s="7"/>
      <c r="D207" s="7"/>
      <c r="E207" s="7"/>
      <c r="F207" s="7"/>
      <c r="G207" s="7"/>
      <c r="H207" s="7"/>
      <c r="I207" s="7"/>
    </row>
    <row r="208" spans="1:9" ht="15">
      <c r="A208" s="7"/>
      <c r="B208" s="7"/>
      <c r="C208" s="7"/>
      <c r="D208" s="7"/>
      <c r="E208" s="7"/>
      <c r="F208" s="7"/>
      <c r="G208" s="7"/>
      <c r="H208" s="7"/>
      <c r="I208" s="7"/>
    </row>
    <row r="209" spans="1:9" ht="15">
      <c r="A209" s="7"/>
      <c r="B209" s="7"/>
      <c r="C209" s="7"/>
      <c r="D209" s="7"/>
      <c r="E209" s="7"/>
      <c r="F209" s="7"/>
      <c r="G209" s="7"/>
      <c r="H209" s="7"/>
      <c r="I209" s="7"/>
    </row>
    <row r="210" spans="1:9" ht="15">
      <c r="A210" s="7"/>
      <c r="B210" s="7"/>
      <c r="C210" s="7"/>
      <c r="D210" s="7"/>
      <c r="E210" s="7"/>
      <c r="F210" s="7"/>
      <c r="G210" s="7"/>
      <c r="H210" s="7"/>
      <c r="I210" s="7"/>
    </row>
    <row r="211" spans="1:9" ht="15">
      <c r="A211" s="7"/>
      <c r="B211" s="7"/>
      <c r="C211" s="7"/>
      <c r="D211" s="7"/>
      <c r="E211" s="7"/>
      <c r="F211" s="7"/>
      <c r="G211" s="7"/>
      <c r="H211" s="7"/>
      <c r="I211" s="7"/>
    </row>
    <row r="212" spans="1:9" ht="15">
      <c r="A212" s="7"/>
      <c r="B212" s="7"/>
      <c r="C212" s="7"/>
      <c r="D212" s="7"/>
      <c r="E212" s="7"/>
      <c r="F212" s="7"/>
      <c r="G212" s="7"/>
      <c r="H212" s="7"/>
      <c r="I212" s="7"/>
    </row>
    <row r="213" spans="1:9" ht="15">
      <c r="A213" s="7"/>
      <c r="B213" s="7"/>
      <c r="C213" s="7"/>
      <c r="D213" s="7"/>
      <c r="E213" s="7"/>
      <c r="F213" s="7"/>
      <c r="G213" s="7"/>
      <c r="H213" s="7"/>
      <c r="I213" s="7"/>
    </row>
    <row r="214" spans="1:9" ht="15">
      <c r="A214" s="7"/>
      <c r="B214" s="7"/>
      <c r="C214" s="7"/>
      <c r="D214" s="7"/>
      <c r="E214" s="7"/>
      <c r="F214" s="7"/>
      <c r="G214" s="7"/>
      <c r="H214" s="7"/>
      <c r="I214" s="7"/>
    </row>
    <row r="215" spans="1:9" ht="15">
      <c r="A215" s="7"/>
      <c r="B215" s="7"/>
      <c r="C215" s="7"/>
      <c r="D215" s="7"/>
      <c r="E215" s="7"/>
      <c r="F215" s="7"/>
      <c r="G215" s="7"/>
      <c r="H215" s="7"/>
      <c r="I215" s="7"/>
    </row>
    <row r="216" spans="1:9" ht="15">
      <c r="A216" s="7"/>
      <c r="B216" s="7"/>
      <c r="C216" s="7"/>
      <c r="D216" s="7"/>
      <c r="E216" s="7"/>
      <c r="F216" s="7"/>
      <c r="G216" s="7"/>
      <c r="H216" s="7"/>
      <c r="I216" s="7"/>
    </row>
    <row r="217" spans="1:9" ht="15">
      <c r="A217" s="7"/>
      <c r="B217" s="7"/>
      <c r="C217" s="7"/>
      <c r="D217" s="7"/>
      <c r="E217" s="7"/>
      <c r="F217" s="7"/>
      <c r="G217" s="7"/>
      <c r="H217" s="7"/>
      <c r="I217" s="7"/>
    </row>
    <row r="218" spans="1:9" ht="15">
      <c r="A218" s="7"/>
      <c r="B218" s="7"/>
      <c r="C218" s="7"/>
      <c r="D218" s="7"/>
      <c r="E218" s="7"/>
      <c r="F218" s="7"/>
      <c r="G218" s="7"/>
      <c r="H218" s="7"/>
      <c r="I218" s="7"/>
    </row>
    <row r="219" spans="1:9" ht="15">
      <c r="A219" s="7"/>
      <c r="B219" s="7"/>
      <c r="C219" s="7"/>
      <c r="D219" s="7"/>
      <c r="E219" s="7"/>
      <c r="F219" s="7"/>
      <c r="G219" s="7"/>
      <c r="H219" s="7"/>
      <c r="I219" s="7"/>
    </row>
    <row r="220" spans="1:9" ht="15">
      <c r="A220" s="7"/>
      <c r="B220" s="7"/>
      <c r="C220" s="7"/>
      <c r="D220" s="7"/>
      <c r="E220" s="7"/>
      <c r="F220" s="7"/>
      <c r="G220" s="7"/>
      <c r="H220" s="7"/>
      <c r="I220" s="7"/>
    </row>
    <row r="221" spans="1:9" ht="15">
      <c r="A221" s="7"/>
      <c r="B221" s="7"/>
      <c r="C221" s="7"/>
      <c r="D221" s="7"/>
      <c r="E221" s="7"/>
      <c r="F221" s="7"/>
      <c r="G221" s="7"/>
      <c r="H221" s="7"/>
      <c r="I221" s="7"/>
    </row>
    <row r="222" spans="1:9" ht="15">
      <c r="A222" s="7"/>
      <c r="B222" s="7"/>
      <c r="C222" s="7"/>
      <c r="D222" s="7"/>
      <c r="E222" s="7"/>
      <c r="F222" s="7"/>
      <c r="G222" s="7"/>
      <c r="H222" s="7"/>
      <c r="I222" s="7"/>
    </row>
    <row r="223" spans="1:9" ht="15">
      <c r="A223" s="7"/>
      <c r="B223" s="7"/>
      <c r="C223" s="7"/>
      <c r="D223" s="7"/>
      <c r="E223" s="7"/>
      <c r="F223" s="7"/>
      <c r="G223" s="7"/>
      <c r="H223" s="7"/>
      <c r="I223" s="7"/>
    </row>
    <row r="224" spans="1:9" ht="15">
      <c r="A224" s="7"/>
      <c r="B224" s="7"/>
      <c r="C224" s="7"/>
      <c r="D224" s="7"/>
      <c r="E224" s="7"/>
      <c r="F224" s="7"/>
      <c r="G224" s="7"/>
      <c r="H224" s="7"/>
      <c r="I224" s="7"/>
    </row>
    <row r="225" spans="1:9" ht="15">
      <c r="A225" s="7"/>
      <c r="B225" s="7"/>
      <c r="C225" s="7"/>
      <c r="D225" s="7"/>
      <c r="E225" s="7"/>
      <c r="F225" s="7"/>
      <c r="G225" s="7"/>
      <c r="H225" s="7"/>
      <c r="I225" s="7"/>
    </row>
    <row r="226" spans="1:9" ht="15">
      <c r="A226" s="7"/>
      <c r="B226" s="7"/>
      <c r="C226" s="7"/>
      <c r="D226" s="7"/>
      <c r="E226" s="7"/>
      <c r="F226" s="7"/>
      <c r="G226" s="7"/>
      <c r="H226" s="7"/>
      <c r="I226" s="7"/>
    </row>
    <row r="227" spans="1:9" ht="15">
      <c r="A227" s="7"/>
      <c r="B227" s="7"/>
      <c r="C227" s="7"/>
      <c r="D227" s="7"/>
      <c r="E227" s="7"/>
      <c r="F227" s="7"/>
      <c r="G227" s="7"/>
      <c r="H227" s="7"/>
      <c r="I227" s="7"/>
    </row>
    <row r="228" spans="1:9" ht="15">
      <c r="A228" s="7"/>
      <c r="B228" s="7"/>
      <c r="C228" s="7"/>
      <c r="D228" s="7"/>
      <c r="E228" s="7"/>
      <c r="F228" s="7"/>
      <c r="G228" s="7"/>
      <c r="H228" s="7"/>
      <c r="I228" s="7"/>
    </row>
    <row r="229" spans="1:9" ht="15">
      <c r="A229" s="7"/>
      <c r="B229" s="7"/>
      <c r="C229" s="7"/>
      <c r="D229" s="7"/>
      <c r="E229" s="7"/>
      <c r="F229" s="7"/>
      <c r="G229" s="7"/>
      <c r="H229" s="7"/>
      <c r="I229" s="7"/>
    </row>
    <row r="230" spans="1:9" ht="15">
      <c r="A230" s="7"/>
      <c r="B230" s="7"/>
      <c r="C230" s="7"/>
      <c r="D230" s="7"/>
      <c r="E230" s="7"/>
      <c r="F230" s="7"/>
      <c r="G230" s="7"/>
      <c r="H230" s="7"/>
      <c r="I230" s="7"/>
    </row>
    <row r="231" spans="1:9" ht="15">
      <c r="A231" s="7"/>
      <c r="B231" s="7"/>
      <c r="C231" s="7"/>
      <c r="D231" s="7"/>
      <c r="E231" s="7"/>
      <c r="F231" s="7"/>
      <c r="G231" s="7"/>
      <c r="H231" s="7"/>
      <c r="I231" s="7"/>
    </row>
    <row r="232" spans="1:9" ht="15">
      <c r="A232" s="7"/>
      <c r="B232" s="7"/>
      <c r="C232" s="7"/>
      <c r="D232" s="7"/>
      <c r="E232" s="7"/>
      <c r="F232" s="7"/>
      <c r="G232" s="7"/>
      <c r="H232" s="7"/>
      <c r="I232" s="7"/>
    </row>
    <row r="233" spans="1:9" ht="15">
      <c r="A233" s="7"/>
      <c r="B233" s="7"/>
      <c r="C233" s="7"/>
      <c r="D233" s="7"/>
      <c r="E233" s="7"/>
      <c r="F233" s="7"/>
      <c r="G233" s="7"/>
      <c r="H233" s="7"/>
      <c r="I233" s="7"/>
    </row>
    <row r="234" spans="1:9" ht="15">
      <c r="A234" s="7"/>
      <c r="B234" s="7"/>
      <c r="C234" s="7"/>
      <c r="D234" s="7"/>
      <c r="E234" s="7"/>
      <c r="F234" s="7"/>
      <c r="G234" s="7"/>
      <c r="H234" s="7"/>
      <c r="I234" s="7"/>
    </row>
    <row r="235" spans="1:9" ht="15">
      <c r="A235" s="7"/>
      <c r="B235" s="7"/>
      <c r="C235" s="7"/>
      <c r="D235" s="7"/>
      <c r="E235" s="7"/>
      <c r="F235" s="7"/>
      <c r="G235" s="7"/>
      <c r="H235" s="7"/>
      <c r="I235" s="7"/>
    </row>
    <row r="236" spans="1:9" ht="15">
      <c r="A236" s="7"/>
      <c r="B236" s="7"/>
      <c r="C236" s="7"/>
      <c r="D236" s="7"/>
      <c r="E236" s="7"/>
      <c r="F236" s="7"/>
      <c r="G236" s="7"/>
      <c r="H236" s="7"/>
      <c r="I236" s="7"/>
    </row>
    <row r="237" spans="1:9" ht="15">
      <c r="A237" s="7"/>
      <c r="B237" s="7"/>
      <c r="C237" s="7"/>
      <c r="D237" s="7"/>
      <c r="E237" s="7"/>
      <c r="F237" s="7"/>
      <c r="G237" s="7"/>
      <c r="H237" s="7"/>
      <c r="I237" s="7"/>
    </row>
    <row r="238" spans="1:9" ht="15">
      <c r="A238" s="7"/>
      <c r="B238" s="7"/>
      <c r="C238" s="7"/>
      <c r="D238" s="7"/>
      <c r="E238" s="7"/>
      <c r="F238" s="7"/>
      <c r="G238" s="7"/>
      <c r="H238" s="7"/>
      <c r="I238" s="7"/>
    </row>
    <row r="239" spans="1:9" ht="15">
      <c r="A239" s="7"/>
      <c r="B239" s="7"/>
      <c r="C239" s="7"/>
      <c r="D239" s="7"/>
      <c r="E239" s="7"/>
      <c r="F239" s="7"/>
      <c r="G239" s="7"/>
      <c r="H239" s="7"/>
      <c r="I239" s="7"/>
    </row>
    <row r="240" spans="1:9" ht="15">
      <c r="A240" s="7"/>
      <c r="B240" s="7"/>
      <c r="C240" s="7"/>
      <c r="D240" s="7"/>
      <c r="E240" s="7"/>
      <c r="F240" s="7"/>
      <c r="G240" s="7"/>
      <c r="H240" s="7"/>
      <c r="I240" s="7"/>
    </row>
    <row r="241" spans="1:9" ht="15">
      <c r="A241" s="7"/>
      <c r="B241" s="7"/>
      <c r="C241" s="7"/>
      <c r="D241" s="7"/>
      <c r="E241" s="7"/>
      <c r="F241" s="7"/>
      <c r="G241" s="7"/>
      <c r="H241" s="7"/>
      <c r="I241" s="7"/>
    </row>
    <row r="242" spans="1:9" ht="15">
      <c r="A242" s="7"/>
      <c r="B242" s="7"/>
      <c r="C242" s="7"/>
      <c r="D242" s="7"/>
      <c r="E242" s="7"/>
      <c r="F242" s="7"/>
      <c r="G242" s="7"/>
      <c r="H242" s="7"/>
      <c r="I242" s="7"/>
    </row>
    <row r="243" spans="1:9" ht="15">
      <c r="A243" s="7"/>
      <c r="B243" s="7"/>
      <c r="C243" s="7"/>
      <c r="D243" s="7"/>
      <c r="E243" s="7"/>
      <c r="F243" s="7"/>
      <c r="G243" s="7"/>
      <c r="H243" s="7"/>
      <c r="I243" s="7"/>
    </row>
    <row r="244" spans="1:9" ht="15">
      <c r="A244" s="7"/>
      <c r="B244" s="7"/>
      <c r="C244" s="7"/>
      <c r="D244" s="7"/>
      <c r="E244" s="7"/>
      <c r="F244" s="7"/>
      <c r="G244" s="7"/>
      <c r="H244" s="7"/>
      <c r="I244" s="7"/>
    </row>
    <row r="245" spans="1:9" ht="15">
      <c r="A245" s="7"/>
      <c r="B245" s="7"/>
      <c r="C245" s="7"/>
      <c r="D245" s="7"/>
      <c r="E245" s="7"/>
      <c r="F245" s="7"/>
      <c r="G245" s="7"/>
      <c r="H245" s="7"/>
      <c r="I245" s="7"/>
    </row>
    <row r="246" spans="1:9" ht="15">
      <c r="A246" s="7"/>
      <c r="B246" s="7"/>
      <c r="C246" s="7"/>
      <c r="D246" s="7"/>
      <c r="E246" s="7"/>
      <c r="F246" s="7"/>
      <c r="G246" s="7"/>
      <c r="H246" s="7"/>
      <c r="I246" s="7"/>
    </row>
    <row r="247" spans="1:9" ht="15">
      <c r="A247" s="7"/>
      <c r="B247" s="7"/>
      <c r="C247" s="7"/>
      <c r="D247" s="7"/>
      <c r="E247" s="7"/>
      <c r="F247" s="7"/>
      <c r="G247" s="7"/>
      <c r="H247" s="7"/>
      <c r="I247" s="7"/>
    </row>
    <row r="248" spans="1:9" ht="15">
      <c r="A248" s="7"/>
      <c r="B248" s="7"/>
      <c r="C248" s="7"/>
      <c r="D248" s="7"/>
      <c r="E248" s="7"/>
      <c r="F248" s="7"/>
      <c r="G248" s="7"/>
      <c r="H248" s="7"/>
      <c r="I248" s="7"/>
    </row>
    <row r="249" spans="1:9" ht="15">
      <c r="A249" s="7"/>
      <c r="B249" s="7"/>
      <c r="C249" s="7"/>
      <c r="D249" s="7"/>
      <c r="E249" s="7"/>
      <c r="F249" s="7"/>
      <c r="G249" s="7"/>
      <c r="H249" s="7"/>
      <c r="I249" s="7"/>
    </row>
    <row r="250" spans="1:9" ht="15">
      <c r="A250" s="7"/>
      <c r="B250" s="7"/>
      <c r="C250" s="7"/>
      <c r="D250" s="7"/>
      <c r="E250" s="7"/>
      <c r="F250" s="7"/>
      <c r="G250" s="7"/>
      <c r="H250" s="7"/>
      <c r="I250" s="7"/>
    </row>
    <row r="251" spans="1:9" ht="15">
      <c r="A251" s="7"/>
      <c r="B251" s="7"/>
      <c r="C251" s="7"/>
      <c r="D251" s="7"/>
      <c r="E251" s="7"/>
      <c r="F251" s="7"/>
      <c r="G251" s="7"/>
      <c r="H251" s="7"/>
      <c r="I251" s="7"/>
    </row>
    <row r="252" spans="1:9" ht="15">
      <c r="A252" s="7"/>
      <c r="B252" s="7"/>
      <c r="C252" s="7"/>
      <c r="D252" s="7"/>
      <c r="E252" s="7"/>
      <c r="F252" s="7"/>
      <c r="G252" s="7"/>
      <c r="H252" s="7"/>
      <c r="I252" s="7"/>
    </row>
    <row r="253" spans="1:9" ht="15">
      <c r="A253" s="7"/>
      <c r="B253" s="7"/>
      <c r="C253" s="7"/>
      <c r="D253" s="7"/>
      <c r="E253" s="7"/>
      <c r="F253" s="7"/>
      <c r="G253" s="7"/>
      <c r="H253" s="7"/>
      <c r="I253" s="7"/>
    </row>
    <row r="254" spans="1:9" ht="15">
      <c r="A254" s="7"/>
      <c r="B254" s="7"/>
      <c r="C254" s="7"/>
      <c r="D254" s="7"/>
      <c r="E254" s="7"/>
      <c r="F254" s="7"/>
      <c r="G254" s="7"/>
      <c r="H254" s="7"/>
      <c r="I254" s="7"/>
    </row>
    <row r="255" spans="1:9" ht="15">
      <c r="A255" s="7"/>
      <c r="B255" s="7"/>
      <c r="C255" s="7"/>
      <c r="D255" s="7"/>
      <c r="E255" s="7"/>
      <c r="F255" s="7"/>
      <c r="G255" s="7"/>
      <c r="H255" s="7"/>
      <c r="I255" s="7"/>
    </row>
    <row r="256" spans="1:9" ht="15">
      <c r="A256" s="7"/>
      <c r="B256" s="7"/>
      <c r="C256" s="7"/>
      <c r="D256" s="7"/>
      <c r="E256" s="7"/>
      <c r="F256" s="7"/>
      <c r="G256" s="7"/>
      <c r="H256" s="7"/>
      <c r="I256" s="7"/>
    </row>
    <row r="257" spans="1:9" ht="15">
      <c r="A257" s="7"/>
      <c r="B257" s="7"/>
      <c r="C257" s="7"/>
      <c r="D257" s="7"/>
      <c r="E257" s="7"/>
      <c r="F257" s="7"/>
      <c r="G257" s="7"/>
      <c r="H257" s="7"/>
      <c r="I257" s="7"/>
    </row>
    <row r="258" spans="1:9" ht="15">
      <c r="A258" s="7"/>
      <c r="B258" s="7"/>
      <c r="C258" s="7"/>
      <c r="D258" s="7"/>
      <c r="E258" s="7"/>
      <c r="F258" s="7"/>
      <c r="G258" s="7"/>
      <c r="H258" s="7"/>
      <c r="I258" s="7"/>
    </row>
    <row r="259" spans="1:9" ht="15">
      <c r="A259" s="7"/>
      <c r="B259" s="7"/>
      <c r="C259" s="7"/>
      <c r="D259" s="7"/>
      <c r="E259" s="7"/>
      <c r="F259" s="7"/>
      <c r="G259" s="7"/>
      <c r="H259" s="7"/>
      <c r="I259" s="7"/>
    </row>
    <row r="260" spans="1:9" ht="15">
      <c r="A260" s="7"/>
      <c r="B260" s="7"/>
      <c r="C260" s="7"/>
      <c r="D260" s="7"/>
      <c r="E260" s="7"/>
      <c r="F260" s="7"/>
      <c r="G260" s="7"/>
      <c r="H260" s="7"/>
      <c r="I260" s="7"/>
    </row>
    <row r="261" spans="1:9" ht="15">
      <c r="A261" s="7"/>
      <c r="B261" s="7"/>
      <c r="C261" s="7"/>
      <c r="D261" s="7"/>
      <c r="E261" s="7"/>
      <c r="F261" s="7"/>
      <c r="G261" s="7"/>
      <c r="H261" s="7"/>
      <c r="I261" s="7"/>
    </row>
    <row r="262" spans="1:9" ht="15">
      <c r="A262" s="7"/>
      <c r="B262" s="7"/>
      <c r="C262" s="7"/>
      <c r="D262" s="7"/>
      <c r="E262" s="7"/>
      <c r="F262" s="7"/>
      <c r="G262" s="7"/>
      <c r="H262" s="7"/>
      <c r="I262" s="7"/>
    </row>
    <row r="263" spans="1:9" ht="15">
      <c r="A263" s="7"/>
      <c r="B263" s="7"/>
      <c r="C263" s="7"/>
      <c r="D263" s="7"/>
      <c r="E263" s="7"/>
      <c r="F263" s="7"/>
      <c r="G263" s="7"/>
      <c r="H263" s="7"/>
      <c r="I263" s="7"/>
    </row>
    <row r="264" spans="1:9" ht="15">
      <c r="A264" s="7"/>
      <c r="B264" s="7"/>
      <c r="C264" s="7"/>
      <c r="D264" s="7"/>
      <c r="E264" s="7"/>
      <c r="F264" s="7"/>
      <c r="G264" s="7"/>
      <c r="H264" s="7"/>
      <c r="I264" s="7"/>
    </row>
    <row r="265" spans="1:9" ht="15">
      <c r="A265" s="7"/>
      <c r="B265" s="7"/>
      <c r="C265" s="7"/>
      <c r="D265" s="7"/>
      <c r="E265" s="7"/>
      <c r="F265" s="7"/>
      <c r="G265" s="7"/>
      <c r="H265" s="7"/>
      <c r="I265" s="7"/>
    </row>
    <row r="266" spans="1:9" ht="15">
      <c r="A266" s="7"/>
      <c r="B266" s="7"/>
      <c r="C266" s="7"/>
      <c r="D266" s="7"/>
      <c r="E266" s="7"/>
      <c r="F266" s="7"/>
      <c r="G266" s="7"/>
      <c r="H266" s="7"/>
      <c r="I266" s="7"/>
    </row>
    <row r="267" spans="1:9" ht="15">
      <c r="A267" s="7"/>
      <c r="B267" s="7"/>
      <c r="C267" s="7"/>
      <c r="D267" s="7"/>
      <c r="E267" s="7"/>
      <c r="F267" s="7"/>
      <c r="G267" s="7"/>
      <c r="H267" s="7"/>
      <c r="I267" s="7"/>
    </row>
    <row r="268" spans="1:9" ht="15">
      <c r="A268" s="7"/>
      <c r="B268" s="7"/>
      <c r="C268" s="7"/>
      <c r="D268" s="7"/>
      <c r="E268" s="7"/>
      <c r="F268" s="7"/>
      <c r="G268" s="7"/>
      <c r="H268" s="7"/>
      <c r="I268" s="7"/>
    </row>
    <row r="269" spans="1:9" ht="15">
      <c r="A269" s="7"/>
      <c r="B269" s="7"/>
      <c r="C269" s="7"/>
      <c r="D269" s="7"/>
      <c r="E269" s="7"/>
      <c r="F269" s="7"/>
      <c r="G269" s="7"/>
      <c r="H269" s="7"/>
      <c r="I269" s="7"/>
    </row>
    <row r="270" spans="1:9" ht="15">
      <c r="A270" s="7"/>
      <c r="B270" s="7"/>
      <c r="C270" s="7"/>
      <c r="D270" s="7"/>
      <c r="E270" s="7"/>
      <c r="F270" s="7"/>
      <c r="G270" s="7"/>
      <c r="H270" s="7"/>
      <c r="I270" s="7"/>
    </row>
    <row r="271" spans="1:9" ht="15">
      <c r="A271" s="7"/>
      <c r="B271" s="7"/>
      <c r="C271" s="7"/>
      <c r="D271" s="7"/>
      <c r="E271" s="7"/>
      <c r="F271" s="7"/>
      <c r="G271" s="7"/>
      <c r="H271" s="7"/>
      <c r="I271" s="7"/>
    </row>
    <row r="272" spans="1:9" ht="15">
      <c r="A272" s="7"/>
      <c r="B272" s="7"/>
      <c r="C272" s="7"/>
      <c r="D272" s="7"/>
      <c r="E272" s="7"/>
      <c r="F272" s="7"/>
      <c r="G272" s="7"/>
      <c r="H272" s="7"/>
      <c r="I272" s="7"/>
    </row>
    <row r="273" spans="1:9" ht="15">
      <c r="A273" s="7"/>
      <c r="B273" s="7"/>
      <c r="C273" s="7"/>
      <c r="D273" s="7"/>
      <c r="E273" s="7"/>
      <c r="F273" s="7"/>
      <c r="G273" s="7"/>
      <c r="H273" s="7"/>
      <c r="I273" s="7"/>
    </row>
    <row r="274" spans="1:9" ht="15">
      <c r="A274" s="7"/>
      <c r="B274" s="7"/>
      <c r="C274" s="7"/>
      <c r="D274" s="7"/>
      <c r="E274" s="7"/>
      <c r="F274" s="7"/>
      <c r="G274" s="7"/>
      <c r="H274" s="7"/>
      <c r="I274" s="7"/>
    </row>
    <row r="275" spans="1:9" ht="15">
      <c r="A275" s="7"/>
      <c r="B275" s="7"/>
      <c r="C275" s="7"/>
      <c r="D275" s="7"/>
      <c r="E275" s="7"/>
      <c r="F275" s="7"/>
      <c r="G275" s="7"/>
      <c r="H275" s="7"/>
      <c r="I275" s="7"/>
    </row>
    <row r="276" spans="1:9" ht="15">
      <c r="A276" s="7"/>
      <c r="B276" s="7"/>
      <c r="C276" s="7"/>
      <c r="D276" s="7"/>
      <c r="E276" s="7"/>
      <c r="F276" s="7"/>
      <c r="G276" s="7"/>
      <c r="H276" s="7"/>
      <c r="I276" s="7"/>
    </row>
    <row r="277" spans="1:9" ht="15">
      <c r="A277" s="7"/>
      <c r="B277" s="7"/>
      <c r="C277" s="7"/>
      <c r="D277" s="7"/>
      <c r="E277" s="7"/>
      <c r="F277" s="7"/>
      <c r="G277" s="7"/>
      <c r="H277" s="7"/>
      <c r="I277" s="7"/>
    </row>
    <row r="278" spans="1:9" ht="15">
      <c r="A278" s="7"/>
      <c r="B278" s="7"/>
      <c r="C278" s="7"/>
      <c r="D278" s="7"/>
      <c r="E278" s="7"/>
      <c r="F278" s="7"/>
      <c r="G278" s="7"/>
      <c r="H278" s="7"/>
      <c r="I278" s="7"/>
    </row>
    <row r="279" spans="1:9" ht="15">
      <c r="A279" s="7"/>
      <c r="B279" s="7"/>
      <c r="C279" s="7"/>
      <c r="D279" s="7"/>
      <c r="E279" s="7"/>
      <c r="F279" s="7"/>
      <c r="G279" s="7"/>
      <c r="H279" s="7"/>
      <c r="I279" s="7"/>
    </row>
    <row r="280" spans="1:9" ht="15">
      <c r="A280" s="7"/>
      <c r="B280" s="7"/>
      <c r="C280" s="7"/>
      <c r="D280" s="7"/>
      <c r="E280" s="7"/>
      <c r="F280" s="7"/>
      <c r="G280" s="7"/>
      <c r="H280" s="7"/>
      <c r="I280" s="7"/>
    </row>
    <row r="281" spans="1:9" ht="15">
      <c r="A281" s="7"/>
      <c r="B281" s="7"/>
      <c r="C281" s="7"/>
      <c r="D281" s="7"/>
      <c r="E281" s="7"/>
      <c r="F281" s="7"/>
      <c r="G281" s="7"/>
      <c r="H281" s="7"/>
      <c r="I281" s="7"/>
    </row>
    <row r="282" spans="1:9" ht="15">
      <c r="A282" s="7"/>
      <c r="B282" s="7"/>
      <c r="C282" s="7"/>
      <c r="D282" s="7"/>
      <c r="E282" s="7"/>
      <c r="F282" s="7"/>
      <c r="G282" s="7"/>
      <c r="H282" s="7"/>
      <c r="I282" s="7"/>
    </row>
    <row r="283" spans="1:9" ht="15">
      <c r="A283" s="7"/>
      <c r="B283" s="7"/>
      <c r="C283" s="7"/>
      <c r="D283" s="7"/>
      <c r="E283" s="7"/>
      <c r="F283" s="7"/>
      <c r="G283" s="7"/>
      <c r="H283" s="7"/>
      <c r="I283" s="7"/>
    </row>
    <row r="284" spans="1:9" ht="15">
      <c r="A284" s="7"/>
      <c r="B284" s="7"/>
      <c r="C284" s="7"/>
      <c r="D284" s="7"/>
      <c r="E284" s="7"/>
      <c r="F284" s="7"/>
      <c r="G284" s="7"/>
      <c r="H284" s="7"/>
      <c r="I284" s="7"/>
    </row>
    <row r="285" spans="1:9" ht="15">
      <c r="A285" s="7"/>
      <c r="B285" s="7"/>
      <c r="C285" s="7"/>
      <c r="D285" s="7"/>
      <c r="E285" s="7"/>
      <c r="F285" s="7"/>
      <c r="G285" s="7"/>
      <c r="H285" s="7"/>
      <c r="I285" s="7"/>
    </row>
    <row r="286" spans="1:9" ht="15">
      <c r="A286" s="7"/>
      <c r="B286" s="7"/>
      <c r="C286" s="7"/>
      <c r="D286" s="7"/>
      <c r="E286" s="7"/>
      <c r="F286" s="7"/>
      <c r="G286" s="7"/>
      <c r="H286" s="7"/>
      <c r="I286" s="7"/>
    </row>
    <row r="287" spans="1:9" ht="15">
      <c r="A287" s="7"/>
      <c r="B287" s="7"/>
      <c r="C287" s="7"/>
      <c r="D287" s="7"/>
      <c r="E287" s="7"/>
      <c r="F287" s="7"/>
      <c r="G287" s="7"/>
      <c r="H287" s="7"/>
      <c r="I287" s="7"/>
    </row>
    <row r="288" spans="1:9" ht="15">
      <c r="A288" s="7"/>
      <c r="B288" s="7"/>
      <c r="C288" s="7"/>
      <c r="D288" s="7"/>
      <c r="E288" s="7"/>
      <c r="F288" s="7"/>
      <c r="G288" s="7"/>
      <c r="H288" s="7"/>
      <c r="I288" s="7"/>
    </row>
    <row r="289" spans="1:9" ht="15">
      <c r="A289" s="7"/>
      <c r="B289" s="7"/>
      <c r="C289" s="7"/>
      <c r="D289" s="7"/>
      <c r="E289" s="7"/>
      <c r="F289" s="7"/>
      <c r="G289" s="7"/>
      <c r="H289" s="7"/>
      <c r="I289" s="7"/>
    </row>
    <row r="290" spans="1:9" ht="15">
      <c r="A290" s="7"/>
      <c r="B290" s="7"/>
      <c r="C290" s="7"/>
      <c r="D290" s="7"/>
      <c r="E290" s="7"/>
      <c r="F290" s="7"/>
      <c r="G290" s="7"/>
      <c r="H290" s="7"/>
      <c r="I290" s="7"/>
    </row>
    <row r="291" spans="1:9" ht="15">
      <c r="A291" s="7"/>
      <c r="B291" s="7"/>
      <c r="C291" s="7"/>
      <c r="D291" s="7"/>
      <c r="E291" s="7"/>
      <c r="F291" s="7"/>
      <c r="G291" s="7"/>
      <c r="H291" s="7"/>
      <c r="I291" s="7"/>
    </row>
    <row r="292" spans="1:9" ht="15">
      <c r="A292" s="7"/>
      <c r="B292" s="7"/>
      <c r="C292" s="7"/>
      <c r="D292" s="7"/>
      <c r="E292" s="7"/>
      <c r="F292" s="7"/>
      <c r="G292" s="7"/>
      <c r="H292" s="7"/>
      <c r="I292" s="7"/>
    </row>
    <row r="293" spans="1:9" ht="15">
      <c r="A293" s="7"/>
      <c r="B293" s="7"/>
      <c r="C293" s="7"/>
      <c r="D293" s="7"/>
      <c r="E293" s="7"/>
      <c r="F293" s="7"/>
      <c r="G293" s="7"/>
      <c r="H293" s="7"/>
      <c r="I293" s="7"/>
    </row>
    <row r="294" spans="1:9" ht="15">
      <c r="A294" s="7"/>
      <c r="B294" s="7"/>
      <c r="C294" s="7"/>
      <c r="D294" s="7"/>
      <c r="E294" s="7"/>
      <c r="F294" s="7"/>
      <c r="G294" s="7"/>
      <c r="H294" s="7"/>
      <c r="I294" s="7"/>
    </row>
    <row r="295" spans="1:9" ht="15">
      <c r="A295" s="7"/>
      <c r="B295" s="7"/>
      <c r="C295" s="7"/>
      <c r="D295" s="7"/>
      <c r="E295" s="7"/>
      <c r="F295" s="7"/>
      <c r="G295" s="7"/>
      <c r="H295" s="7"/>
      <c r="I295" s="7"/>
    </row>
    <row r="296" spans="1:9" ht="15">
      <c r="A296" s="7"/>
      <c r="B296" s="7"/>
      <c r="C296" s="7"/>
      <c r="D296" s="7"/>
      <c r="E296" s="7"/>
      <c r="F296" s="7"/>
      <c r="G296" s="7"/>
      <c r="H296" s="7"/>
      <c r="I296" s="7"/>
    </row>
    <row r="297" spans="1:9" ht="15">
      <c r="A297" s="7"/>
      <c r="B297" s="7"/>
      <c r="C297" s="7"/>
      <c r="D297" s="7"/>
      <c r="E297" s="7"/>
      <c r="F297" s="7"/>
      <c r="G297" s="7"/>
      <c r="H297" s="7"/>
      <c r="I297" s="7"/>
    </row>
    <row r="298" spans="1:9" ht="15">
      <c r="A298" s="7"/>
      <c r="B298" s="7"/>
      <c r="C298" s="7"/>
      <c r="D298" s="7"/>
      <c r="E298" s="7"/>
      <c r="F298" s="7"/>
      <c r="G298" s="7"/>
      <c r="H298" s="7"/>
      <c r="I298" s="7"/>
    </row>
    <row r="299" spans="1:9" ht="15">
      <c r="A299" s="7"/>
      <c r="B299" s="7"/>
      <c r="C299" s="7"/>
      <c r="D299" s="7"/>
      <c r="E299" s="7"/>
      <c r="F299" s="7"/>
      <c r="G299" s="7"/>
      <c r="H299" s="7"/>
      <c r="I299" s="7"/>
    </row>
    <row r="300" spans="1:9" ht="15">
      <c r="A300" s="7"/>
      <c r="B300" s="7"/>
      <c r="C300" s="7"/>
      <c r="D300" s="7"/>
      <c r="E300" s="7"/>
      <c r="F300" s="7"/>
      <c r="G300" s="7"/>
      <c r="H300" s="7"/>
      <c r="I300" s="7"/>
    </row>
    <row r="301" spans="1:9" ht="15">
      <c r="A301" s="7"/>
      <c r="B301" s="7"/>
      <c r="C301" s="7"/>
      <c r="D301" s="7"/>
      <c r="E301" s="7"/>
      <c r="F301" s="7"/>
      <c r="G301" s="7"/>
      <c r="H301" s="7"/>
      <c r="I301" s="7"/>
    </row>
    <row r="302" spans="1:9" ht="15">
      <c r="A302" s="7"/>
      <c r="B302" s="7"/>
      <c r="C302" s="7"/>
      <c r="D302" s="7"/>
      <c r="E302" s="7"/>
      <c r="F302" s="7"/>
      <c r="G302" s="7"/>
      <c r="H302" s="7"/>
      <c r="I302" s="7"/>
    </row>
    <row r="303" spans="1:9" ht="15">
      <c r="A303" s="7"/>
      <c r="B303" s="7"/>
      <c r="C303" s="7"/>
      <c r="D303" s="7"/>
      <c r="E303" s="7"/>
      <c r="F303" s="7"/>
      <c r="G303" s="7"/>
      <c r="H303" s="7"/>
      <c r="I303" s="7"/>
    </row>
    <row r="304" spans="1:9" ht="15">
      <c r="A304" s="7"/>
      <c r="B304" s="7"/>
      <c r="C304" s="7"/>
      <c r="D304" s="7"/>
      <c r="E304" s="7"/>
      <c r="F304" s="7"/>
      <c r="G304" s="7"/>
      <c r="H304" s="7"/>
      <c r="I304" s="7"/>
    </row>
    <row r="305" spans="1:9" ht="15">
      <c r="A305" s="7"/>
      <c r="B305" s="7"/>
      <c r="C305" s="7"/>
      <c r="D305" s="7"/>
      <c r="E305" s="7"/>
      <c r="F305" s="7"/>
      <c r="G305" s="7"/>
      <c r="H305" s="7"/>
      <c r="I305" s="7"/>
    </row>
    <row r="306" spans="1:9" ht="15">
      <c r="A306" s="7"/>
      <c r="B306" s="7"/>
      <c r="C306" s="7"/>
      <c r="D306" s="7"/>
      <c r="E306" s="7"/>
      <c r="F306" s="7"/>
      <c r="G306" s="7"/>
      <c r="H306" s="7"/>
      <c r="I306" s="7"/>
    </row>
    <row r="307" spans="1:9" ht="15">
      <c r="A307" s="7"/>
      <c r="B307" s="7"/>
      <c r="C307" s="7"/>
      <c r="D307" s="7"/>
      <c r="E307" s="7"/>
      <c r="F307" s="7"/>
      <c r="G307" s="7"/>
      <c r="H307" s="7"/>
      <c r="I307" s="7"/>
    </row>
    <row r="308" spans="1:9" ht="15">
      <c r="A308" s="7"/>
      <c r="B308" s="7"/>
      <c r="C308" s="7"/>
      <c r="D308" s="7"/>
      <c r="E308" s="7"/>
      <c r="F308" s="7"/>
      <c r="G308" s="7"/>
      <c r="H308" s="7"/>
      <c r="I308" s="7"/>
    </row>
    <row r="309" spans="1:9" ht="15">
      <c r="A309" s="7"/>
      <c r="B309" s="7"/>
      <c r="C309" s="7"/>
      <c r="D309" s="7"/>
      <c r="E309" s="7"/>
      <c r="F309" s="7"/>
      <c r="G309" s="7"/>
      <c r="H309" s="7"/>
      <c r="I309" s="7"/>
    </row>
    <row r="310" spans="1:9" ht="15">
      <c r="A310" s="7"/>
      <c r="B310" s="7"/>
      <c r="C310" s="7"/>
      <c r="D310" s="7"/>
      <c r="E310" s="7"/>
      <c r="F310" s="7"/>
      <c r="G310" s="7"/>
      <c r="H310" s="7"/>
      <c r="I310" s="7"/>
    </row>
    <row r="311" spans="1:9" ht="15">
      <c r="A311" s="7"/>
      <c r="B311" s="7"/>
      <c r="C311" s="7"/>
      <c r="D311" s="7"/>
      <c r="E311" s="7"/>
      <c r="F311" s="7"/>
      <c r="G311" s="7"/>
      <c r="H311" s="7"/>
      <c r="I311" s="7"/>
    </row>
    <row r="312" spans="1:9" ht="15">
      <c r="A312" s="7"/>
      <c r="B312" s="7"/>
      <c r="C312" s="7"/>
      <c r="D312" s="7"/>
      <c r="E312" s="7"/>
      <c r="F312" s="7"/>
      <c r="G312" s="7"/>
      <c r="H312" s="7"/>
      <c r="I312" s="7"/>
    </row>
    <row r="313" spans="1:9" ht="15">
      <c r="A313" s="7"/>
      <c r="B313" s="7"/>
      <c r="C313" s="7"/>
      <c r="D313" s="7"/>
      <c r="E313" s="7"/>
      <c r="F313" s="7"/>
      <c r="G313" s="7"/>
      <c r="H313" s="7"/>
      <c r="I313" s="7"/>
    </row>
    <row r="314" spans="1:9" ht="15">
      <c r="A314" s="7"/>
      <c r="B314" s="7"/>
      <c r="C314" s="7"/>
      <c r="D314" s="7"/>
      <c r="E314" s="7"/>
      <c r="F314" s="7"/>
      <c r="G314" s="7"/>
      <c r="H314" s="7"/>
      <c r="I314" s="7"/>
    </row>
    <row r="315" spans="1:9" ht="15">
      <c r="A315" s="7"/>
      <c r="B315" s="7"/>
      <c r="C315" s="7"/>
      <c r="D315" s="7"/>
      <c r="E315" s="7"/>
      <c r="F315" s="7"/>
      <c r="G315" s="7"/>
      <c r="H315" s="7"/>
      <c r="I315" s="7"/>
    </row>
    <row r="316" spans="1:9" ht="15">
      <c r="A316" s="7"/>
      <c r="B316" s="7"/>
      <c r="C316" s="7"/>
      <c r="D316" s="7"/>
      <c r="E316" s="7"/>
      <c r="F316" s="7"/>
      <c r="G316" s="7"/>
      <c r="H316" s="7"/>
      <c r="I316" s="7"/>
    </row>
    <row r="317" spans="1:9" ht="15">
      <c r="A317" s="7"/>
      <c r="B317" s="7"/>
      <c r="C317" s="7"/>
      <c r="D317" s="7"/>
      <c r="E317" s="7"/>
      <c r="F317" s="7"/>
      <c r="G317" s="7"/>
      <c r="H317" s="7"/>
      <c r="I317" s="7"/>
    </row>
    <row r="318" spans="1:9" ht="15">
      <c r="A318" s="7"/>
      <c r="B318" s="7"/>
      <c r="C318" s="7"/>
      <c r="D318" s="7"/>
      <c r="E318" s="7"/>
      <c r="F318" s="7"/>
      <c r="G318" s="7"/>
      <c r="H318" s="7"/>
      <c r="I318" s="7"/>
    </row>
    <row r="319" spans="1:9" ht="15">
      <c r="A319" s="7"/>
      <c r="B319" s="7"/>
      <c r="C319" s="7"/>
      <c r="D319" s="7"/>
      <c r="E319" s="7"/>
      <c r="F319" s="7"/>
      <c r="G319" s="7"/>
      <c r="H319" s="7"/>
      <c r="I319" s="7"/>
    </row>
    <row r="320" spans="1:9" ht="15">
      <c r="A320" s="7"/>
      <c r="B320" s="7"/>
      <c r="C320" s="7"/>
      <c r="D320" s="7"/>
      <c r="E320" s="7"/>
      <c r="F320" s="7"/>
      <c r="G320" s="7"/>
      <c r="H320" s="7"/>
      <c r="I320" s="7"/>
    </row>
    <row r="321" spans="1:9" ht="15">
      <c r="A321" s="7"/>
      <c r="B321" s="7"/>
      <c r="C321" s="7"/>
      <c r="D321" s="7"/>
      <c r="E321" s="7"/>
      <c r="F321" s="7"/>
      <c r="G321" s="7"/>
      <c r="H321" s="7"/>
      <c r="I321" s="7"/>
    </row>
    <row r="322" spans="1:9" ht="15">
      <c r="A322" s="7"/>
      <c r="B322" s="7"/>
      <c r="C322" s="7"/>
      <c r="D322" s="7"/>
      <c r="E322" s="7"/>
      <c r="F322" s="7"/>
      <c r="G322" s="7"/>
      <c r="H322" s="7"/>
      <c r="I322" s="7"/>
    </row>
    <row r="323" spans="1:9" ht="15">
      <c r="A323" s="7"/>
      <c r="B323" s="7"/>
      <c r="C323" s="7"/>
      <c r="D323" s="7"/>
      <c r="E323" s="7"/>
      <c r="F323" s="7"/>
      <c r="G323" s="7"/>
      <c r="H323" s="7"/>
      <c r="I323" s="7"/>
    </row>
    <row r="324" spans="1:9" ht="15">
      <c r="A324" s="7"/>
      <c r="B324" s="7"/>
      <c r="C324" s="7"/>
      <c r="D324" s="7"/>
      <c r="E324" s="7"/>
      <c r="F324" s="7"/>
      <c r="G324" s="7"/>
      <c r="H324" s="7"/>
      <c r="I324" s="7"/>
    </row>
    <row r="325" spans="1:9" ht="15">
      <c r="A325" s="7"/>
      <c r="B325" s="7"/>
      <c r="C325" s="7"/>
      <c r="D325" s="7"/>
      <c r="E325" s="7"/>
      <c r="F325" s="7"/>
      <c r="G325" s="7"/>
      <c r="H325" s="7"/>
      <c r="I325" s="7"/>
    </row>
    <row r="326" spans="1:9" ht="15">
      <c r="A326" s="7"/>
      <c r="B326" s="7"/>
      <c r="C326" s="7"/>
      <c r="D326" s="7"/>
      <c r="E326" s="7"/>
      <c r="F326" s="7"/>
      <c r="G326" s="7"/>
      <c r="H326" s="7"/>
      <c r="I326" s="7"/>
    </row>
    <row r="327" spans="1:9" ht="15">
      <c r="A327" s="7"/>
      <c r="B327" s="7"/>
      <c r="C327" s="7"/>
      <c r="D327" s="7"/>
      <c r="E327" s="7"/>
      <c r="F327" s="7"/>
      <c r="G327" s="7"/>
      <c r="H327" s="7"/>
      <c r="I327" s="7"/>
    </row>
    <row r="328" spans="1:9" ht="15">
      <c r="A328" s="7"/>
      <c r="B328" s="7"/>
      <c r="C328" s="7"/>
      <c r="D328" s="7"/>
      <c r="E328" s="7"/>
      <c r="F328" s="7"/>
      <c r="G328" s="7"/>
      <c r="H328" s="7"/>
      <c r="I328" s="7"/>
    </row>
    <row r="329" spans="1:9" ht="15">
      <c r="A329" s="7"/>
      <c r="B329" s="7"/>
      <c r="C329" s="7"/>
      <c r="D329" s="7"/>
      <c r="E329" s="7"/>
      <c r="F329" s="7"/>
      <c r="G329" s="7"/>
      <c r="H329" s="7"/>
      <c r="I329" s="7"/>
    </row>
    <row r="330" spans="1:9" ht="15">
      <c r="A330" s="7"/>
      <c r="B330" s="7"/>
      <c r="C330" s="7"/>
      <c r="D330" s="7"/>
      <c r="E330" s="7"/>
      <c r="F330" s="7"/>
      <c r="G330" s="7"/>
      <c r="H330" s="7"/>
      <c r="I330" s="7"/>
    </row>
    <row r="331" spans="1:9" ht="15">
      <c r="A331" s="7"/>
      <c r="B331" s="7"/>
      <c r="C331" s="7"/>
      <c r="D331" s="7"/>
      <c r="E331" s="7"/>
      <c r="F331" s="7"/>
      <c r="G331" s="7"/>
      <c r="H331" s="7"/>
      <c r="I331" s="7"/>
    </row>
    <row r="332" spans="1:9" ht="15">
      <c r="A332" s="7"/>
      <c r="B332" s="7"/>
      <c r="C332" s="7"/>
      <c r="D332" s="7"/>
      <c r="E332" s="7"/>
      <c r="F332" s="7"/>
      <c r="G332" s="7"/>
      <c r="H332" s="7"/>
      <c r="I332" s="7"/>
    </row>
    <row r="333" spans="1:9" ht="15">
      <c r="A333" s="7"/>
      <c r="B333" s="7"/>
      <c r="C333" s="7"/>
      <c r="D333" s="7"/>
      <c r="E333" s="7"/>
      <c r="F333" s="7"/>
      <c r="G333" s="7"/>
      <c r="H333" s="7"/>
      <c r="I333" s="7"/>
    </row>
    <row r="334" spans="1:9" ht="15">
      <c r="A334" s="7"/>
      <c r="B334" s="7"/>
      <c r="C334" s="7"/>
      <c r="D334" s="7"/>
      <c r="E334" s="7"/>
      <c r="F334" s="7"/>
      <c r="G334" s="7"/>
      <c r="H334" s="7"/>
      <c r="I334" s="7"/>
    </row>
    <row r="335" spans="1:9" ht="15">
      <c r="A335" s="7"/>
      <c r="B335" s="7"/>
      <c r="C335" s="7"/>
      <c r="D335" s="7"/>
      <c r="E335" s="7"/>
      <c r="F335" s="7"/>
      <c r="G335" s="7"/>
      <c r="H335" s="7"/>
      <c r="I335" s="7"/>
    </row>
    <row r="336" spans="1:9" ht="15">
      <c r="A336" s="7"/>
      <c r="B336" s="7"/>
      <c r="C336" s="7"/>
      <c r="D336" s="7"/>
      <c r="E336" s="7"/>
      <c r="F336" s="7"/>
      <c r="G336" s="7"/>
      <c r="H336" s="7"/>
      <c r="I336" s="7"/>
    </row>
    <row r="337" spans="1:9" ht="15">
      <c r="A337" s="7"/>
      <c r="B337" s="7"/>
      <c r="C337" s="7"/>
      <c r="D337" s="7"/>
      <c r="E337" s="7"/>
      <c r="F337" s="7"/>
      <c r="G337" s="7"/>
      <c r="H337" s="7"/>
      <c r="I337" s="7"/>
    </row>
    <row r="338" spans="1:9" ht="15">
      <c r="A338" s="7"/>
      <c r="B338" s="7"/>
      <c r="C338" s="7"/>
      <c r="D338" s="7"/>
      <c r="E338" s="7"/>
      <c r="F338" s="7"/>
      <c r="G338" s="7"/>
      <c r="H338" s="7"/>
      <c r="I338" s="7"/>
    </row>
    <row r="339" spans="1:9" ht="15">
      <c r="A339" s="7"/>
      <c r="B339" s="7"/>
      <c r="C339" s="7"/>
      <c r="D339" s="7"/>
      <c r="E339" s="7"/>
      <c r="F339" s="7"/>
      <c r="G339" s="7"/>
      <c r="H339" s="7"/>
      <c r="I339" s="7"/>
    </row>
    <row r="340" spans="1:9" ht="15">
      <c r="A340" s="7"/>
      <c r="B340" s="7"/>
      <c r="C340" s="7"/>
      <c r="D340" s="7"/>
      <c r="E340" s="7"/>
      <c r="F340" s="7"/>
      <c r="G340" s="7"/>
      <c r="H340" s="7"/>
      <c r="I340" s="7"/>
    </row>
    <row r="341" spans="1:9" ht="15">
      <c r="A341" s="7"/>
      <c r="B341" s="7"/>
      <c r="C341" s="7"/>
      <c r="D341" s="7"/>
      <c r="E341" s="7"/>
      <c r="F341" s="7"/>
      <c r="G341" s="7"/>
      <c r="H341" s="7"/>
      <c r="I341" s="7"/>
    </row>
    <row r="342" spans="1:9" ht="15">
      <c r="A342" s="7"/>
      <c r="B342" s="7"/>
      <c r="C342" s="7"/>
      <c r="D342" s="7"/>
      <c r="E342" s="7"/>
      <c r="F342" s="7"/>
      <c r="G342" s="7"/>
      <c r="H342" s="7"/>
      <c r="I342" s="7"/>
    </row>
    <row r="343" spans="1:9" ht="15">
      <c r="A343" s="7"/>
      <c r="B343" s="7"/>
      <c r="C343" s="7"/>
      <c r="D343" s="7"/>
      <c r="E343" s="7"/>
      <c r="F343" s="7"/>
      <c r="G343" s="7"/>
      <c r="H343" s="7"/>
      <c r="I343" s="7"/>
    </row>
    <row r="344" spans="1:9" ht="15">
      <c r="A344" s="7"/>
      <c r="B344" s="7"/>
      <c r="C344" s="7"/>
      <c r="D344" s="7"/>
      <c r="E344" s="7"/>
      <c r="F344" s="7"/>
      <c r="G344" s="7"/>
      <c r="H344" s="7"/>
      <c r="I344" s="7"/>
    </row>
    <row r="345" spans="1:9" ht="15">
      <c r="A345" s="7"/>
      <c r="B345" s="7"/>
      <c r="C345" s="7"/>
      <c r="D345" s="7"/>
      <c r="E345" s="7"/>
      <c r="F345" s="7"/>
      <c r="G345" s="7"/>
      <c r="H345" s="7"/>
      <c r="I345" s="7"/>
    </row>
    <row r="346" spans="1:9" ht="15">
      <c r="A346" s="7"/>
      <c r="B346" s="7"/>
      <c r="C346" s="7"/>
      <c r="D346" s="7"/>
      <c r="E346" s="7"/>
      <c r="F346" s="7"/>
      <c r="G346" s="7"/>
      <c r="H346" s="7"/>
      <c r="I346" s="7"/>
    </row>
    <row r="347" spans="1:9" ht="15">
      <c r="A347" s="7"/>
      <c r="B347" s="7"/>
      <c r="C347" s="7"/>
      <c r="D347" s="7"/>
      <c r="E347" s="7"/>
      <c r="F347" s="7"/>
      <c r="G347" s="7"/>
      <c r="H347" s="7"/>
      <c r="I347" s="7"/>
    </row>
    <row r="348" spans="1:9" ht="15">
      <c r="A348" s="7"/>
      <c r="B348" s="7"/>
      <c r="C348" s="7"/>
      <c r="D348" s="7"/>
      <c r="E348" s="7"/>
      <c r="F348" s="7"/>
      <c r="G348" s="7"/>
      <c r="H348" s="7"/>
      <c r="I348" s="7"/>
    </row>
    <row r="349" spans="1:9" ht="15">
      <c r="A349" s="7"/>
      <c r="B349" s="7"/>
      <c r="C349" s="7"/>
      <c r="D349" s="7"/>
      <c r="E349" s="7"/>
      <c r="F349" s="7"/>
      <c r="G349" s="7"/>
      <c r="H349" s="7"/>
      <c r="I349" s="7"/>
    </row>
    <row r="350" spans="1:9" ht="15">
      <c r="A350" s="7"/>
      <c r="B350" s="7"/>
      <c r="C350" s="7"/>
      <c r="D350" s="7"/>
      <c r="E350" s="7"/>
      <c r="F350" s="7"/>
      <c r="G350" s="7"/>
      <c r="H350" s="7"/>
      <c r="I350" s="7"/>
    </row>
    <row r="351" spans="1:9" ht="15">
      <c r="A351" s="7"/>
      <c r="B351" s="7"/>
      <c r="C351" s="7"/>
      <c r="D351" s="7"/>
      <c r="E351" s="7"/>
      <c r="F351" s="7"/>
      <c r="G351" s="7"/>
      <c r="H351" s="7"/>
      <c r="I351" s="7"/>
    </row>
    <row r="352" spans="1:9" ht="15">
      <c r="A352" s="7"/>
      <c r="B352" s="7"/>
      <c r="C352" s="7"/>
      <c r="D352" s="7"/>
      <c r="E352" s="7"/>
      <c r="F352" s="7"/>
      <c r="G352" s="7"/>
      <c r="H352" s="7"/>
      <c r="I352" s="7"/>
    </row>
    <row r="353" spans="1:9" ht="15">
      <c r="A353" s="7"/>
      <c r="B353" s="7"/>
      <c r="C353" s="7"/>
      <c r="D353" s="7"/>
      <c r="E353" s="7"/>
      <c r="F353" s="7"/>
      <c r="G353" s="7"/>
      <c r="H353" s="7"/>
      <c r="I353" s="7"/>
    </row>
    <row r="354" spans="1:9" ht="15">
      <c r="A354" s="7"/>
      <c r="B354" s="7"/>
      <c r="C354" s="7"/>
      <c r="D354" s="7"/>
      <c r="E354" s="7"/>
      <c r="F354" s="7"/>
      <c r="G354" s="7"/>
      <c r="H354" s="7"/>
      <c r="I354" s="7"/>
    </row>
    <row r="355" spans="1:9" ht="15">
      <c r="A355" s="7"/>
      <c r="B355" s="7"/>
      <c r="C355" s="7"/>
      <c r="D355" s="7"/>
      <c r="E355" s="7"/>
      <c r="F355" s="7"/>
      <c r="G355" s="7"/>
      <c r="H355" s="7"/>
      <c r="I355" s="7"/>
    </row>
    <row r="356" spans="1:9" ht="15">
      <c r="A356" s="7"/>
      <c r="B356" s="7"/>
      <c r="C356" s="7"/>
      <c r="D356" s="7"/>
      <c r="E356" s="7"/>
      <c r="F356" s="7"/>
      <c r="G356" s="7"/>
      <c r="H356" s="7"/>
      <c r="I356" s="7"/>
    </row>
    <row r="357" spans="1:9" ht="15">
      <c r="A357" s="7"/>
      <c r="B357" s="7"/>
      <c r="C357" s="7"/>
      <c r="D357" s="7"/>
      <c r="E357" s="7"/>
      <c r="F357" s="7"/>
      <c r="G357" s="7"/>
      <c r="H357" s="7"/>
      <c r="I357" s="7"/>
    </row>
    <row r="358" spans="1:9" ht="15">
      <c r="A358" s="7"/>
      <c r="B358" s="7"/>
      <c r="C358" s="7"/>
      <c r="D358" s="7"/>
      <c r="E358" s="7"/>
      <c r="F358" s="7"/>
      <c r="G358" s="7"/>
      <c r="H358" s="7"/>
      <c r="I358" s="7"/>
    </row>
    <row r="359" spans="1:9" ht="15">
      <c r="A359" s="7"/>
      <c r="B359" s="7"/>
      <c r="C359" s="7"/>
      <c r="D359" s="7"/>
      <c r="E359" s="7"/>
      <c r="F359" s="7"/>
      <c r="G359" s="7"/>
      <c r="H359" s="7"/>
      <c r="I359" s="7"/>
    </row>
    <row r="360" spans="1:9" ht="15">
      <c r="A360" s="7"/>
      <c r="B360" s="7"/>
      <c r="C360" s="7"/>
      <c r="D360" s="7"/>
      <c r="E360" s="7"/>
      <c r="F360" s="7"/>
      <c r="G360" s="7"/>
      <c r="H360" s="7"/>
      <c r="I360" s="7"/>
    </row>
    <row r="361" spans="1:9" ht="15">
      <c r="A361" s="7"/>
      <c r="B361" s="7"/>
      <c r="C361" s="7"/>
      <c r="D361" s="7"/>
      <c r="E361" s="7"/>
      <c r="F361" s="7"/>
      <c r="G361" s="7"/>
      <c r="H361" s="7"/>
      <c r="I361" s="7"/>
    </row>
    <row r="362" spans="1:9" ht="15">
      <c r="A362" s="7"/>
      <c r="B362" s="7"/>
      <c r="C362" s="7"/>
      <c r="D362" s="7"/>
      <c r="E362" s="7"/>
      <c r="F362" s="7"/>
      <c r="G362" s="7"/>
      <c r="H362" s="7"/>
      <c r="I362" s="7"/>
    </row>
    <row r="363" spans="1:9" ht="15">
      <c r="A363" s="7"/>
      <c r="B363" s="7"/>
      <c r="C363" s="7"/>
      <c r="D363" s="7"/>
      <c r="E363" s="7"/>
      <c r="F363" s="7"/>
      <c r="G363" s="7"/>
      <c r="H363" s="7"/>
      <c r="I363" s="7"/>
    </row>
    <row r="364" spans="1:9" ht="15">
      <c r="A364" s="7"/>
      <c r="B364" s="7"/>
      <c r="C364" s="7"/>
      <c r="D364" s="7"/>
      <c r="E364" s="7"/>
      <c r="F364" s="7"/>
      <c r="G364" s="7"/>
      <c r="H364" s="7"/>
      <c r="I364" s="7"/>
    </row>
    <row r="365" spans="1:9" ht="15">
      <c r="A365" s="7"/>
      <c r="B365" s="7"/>
      <c r="C365" s="7"/>
      <c r="D365" s="7"/>
      <c r="E365" s="7"/>
      <c r="F365" s="7"/>
      <c r="G365" s="7"/>
      <c r="H365" s="7"/>
      <c r="I365" s="7"/>
    </row>
    <row r="366" spans="1:9" ht="15">
      <c r="A366" s="7"/>
      <c r="B366" s="7"/>
      <c r="C366" s="7"/>
      <c r="D366" s="7"/>
      <c r="E366" s="7"/>
      <c r="F366" s="7"/>
      <c r="G366" s="7"/>
      <c r="H366" s="7"/>
      <c r="I366" s="7"/>
    </row>
    <row r="367" spans="1:9" ht="15">
      <c r="A367" s="7"/>
      <c r="B367" s="7"/>
      <c r="C367" s="7"/>
      <c r="D367" s="7"/>
      <c r="E367" s="7"/>
      <c r="F367" s="7"/>
      <c r="G367" s="7"/>
      <c r="H367" s="7"/>
      <c r="I367" s="7"/>
    </row>
    <row r="368" spans="1:9" ht="15">
      <c r="A368" s="7"/>
      <c r="B368" s="7"/>
      <c r="C368" s="7"/>
      <c r="D368" s="7"/>
      <c r="E368" s="7"/>
      <c r="F368" s="7"/>
      <c r="G368" s="7"/>
      <c r="H368" s="7"/>
      <c r="I368" s="7"/>
    </row>
    <row r="369" spans="1:9" ht="15">
      <c r="A369" s="7"/>
      <c r="B369" s="7"/>
      <c r="C369" s="7"/>
      <c r="D369" s="7"/>
      <c r="E369" s="7"/>
      <c r="F369" s="7"/>
      <c r="G369" s="7"/>
      <c r="H369" s="7"/>
      <c r="I369" s="7"/>
    </row>
    <row r="370" spans="1:9" ht="15">
      <c r="A370" s="7"/>
      <c r="B370" s="7"/>
      <c r="C370" s="7"/>
      <c r="D370" s="7"/>
      <c r="E370" s="7"/>
      <c r="F370" s="7"/>
      <c r="G370" s="7"/>
      <c r="H370" s="7"/>
      <c r="I370" s="7"/>
    </row>
    <row r="371" spans="1:9" ht="15">
      <c r="A371" s="7"/>
      <c r="B371" s="7"/>
      <c r="C371" s="7"/>
      <c r="D371" s="7"/>
      <c r="E371" s="7"/>
      <c r="F371" s="7"/>
      <c r="G371" s="7"/>
      <c r="H371" s="7"/>
      <c r="I371" s="7"/>
    </row>
    <row r="372" spans="1:9" ht="15">
      <c r="A372" s="7"/>
      <c r="B372" s="7"/>
      <c r="C372" s="7"/>
      <c r="D372" s="7"/>
      <c r="E372" s="7"/>
      <c r="F372" s="7"/>
      <c r="G372" s="7"/>
      <c r="H372" s="7"/>
      <c r="I372" s="7"/>
    </row>
    <row r="373" spans="1:9" ht="15">
      <c r="A373" s="7"/>
      <c r="B373" s="7"/>
      <c r="C373" s="7"/>
      <c r="D373" s="7"/>
      <c r="E373" s="7"/>
      <c r="F373" s="7"/>
      <c r="G373" s="7"/>
      <c r="H373" s="7"/>
      <c r="I373" s="7"/>
    </row>
    <row r="374" spans="1:9" ht="15">
      <c r="A374" s="7"/>
      <c r="B374" s="7"/>
      <c r="C374" s="7"/>
      <c r="D374" s="7"/>
      <c r="E374" s="7"/>
      <c r="F374" s="7"/>
      <c r="G374" s="7"/>
      <c r="H374" s="7"/>
      <c r="I374" s="7"/>
    </row>
    <row r="375" spans="1:9" ht="15">
      <c r="A375" s="7"/>
      <c r="B375" s="7"/>
      <c r="C375" s="7"/>
      <c r="D375" s="7"/>
      <c r="E375" s="7"/>
      <c r="F375" s="7"/>
      <c r="G375" s="7"/>
      <c r="H375" s="7"/>
      <c r="I375" s="7"/>
    </row>
    <row r="376" spans="1:9" ht="15">
      <c r="A376" s="7"/>
      <c r="B376" s="7"/>
      <c r="C376" s="7"/>
      <c r="D376" s="7"/>
      <c r="E376" s="7"/>
      <c r="F376" s="7"/>
      <c r="G376" s="7"/>
      <c r="H376" s="7"/>
      <c r="I376" s="7"/>
    </row>
    <row r="377" spans="1:9" ht="15">
      <c r="A377" s="7"/>
      <c r="B377" s="7"/>
      <c r="C377" s="7"/>
      <c r="D377" s="7"/>
      <c r="E377" s="7"/>
      <c r="F377" s="7"/>
      <c r="G377" s="7"/>
      <c r="H377" s="7"/>
      <c r="I377" s="7"/>
    </row>
    <row r="378" spans="1:9" ht="15">
      <c r="A378" s="7"/>
      <c r="B378" s="7"/>
      <c r="C378" s="7"/>
      <c r="D378" s="7"/>
      <c r="E378" s="7"/>
      <c r="F378" s="7"/>
      <c r="G378" s="7"/>
      <c r="H378" s="7"/>
      <c r="I378" s="7"/>
    </row>
    <row r="379" spans="1:9" ht="15">
      <c r="A379" s="7"/>
      <c r="B379" s="7"/>
      <c r="C379" s="7"/>
      <c r="D379" s="7"/>
      <c r="E379" s="7"/>
      <c r="F379" s="7"/>
      <c r="G379" s="7"/>
      <c r="H379" s="7"/>
      <c r="I379" s="7"/>
    </row>
    <row r="380" spans="1:9" ht="15">
      <c r="A380" s="7"/>
      <c r="B380" s="7"/>
      <c r="C380" s="7"/>
      <c r="D380" s="7"/>
      <c r="E380" s="7"/>
      <c r="F380" s="7"/>
      <c r="G380" s="7"/>
      <c r="H380" s="7"/>
      <c r="I380" s="7"/>
    </row>
    <row r="381" spans="1:9" ht="15">
      <c r="A381" s="7"/>
      <c r="B381" s="7"/>
      <c r="C381" s="7"/>
      <c r="D381" s="7"/>
      <c r="E381" s="7"/>
      <c r="F381" s="7"/>
      <c r="G381" s="7"/>
      <c r="H381" s="7"/>
      <c r="I381" s="7"/>
    </row>
    <row r="382" spans="1:9" ht="15">
      <c r="A382" s="7"/>
      <c r="B382" s="7"/>
      <c r="C382" s="7"/>
      <c r="D382" s="7"/>
      <c r="E382" s="7"/>
      <c r="F382" s="7"/>
      <c r="G382" s="7"/>
      <c r="H382" s="7"/>
      <c r="I382" s="7"/>
    </row>
    <row r="383" spans="1:9" ht="15">
      <c r="A383" s="7"/>
      <c r="B383" s="7"/>
      <c r="C383" s="7"/>
      <c r="D383" s="7"/>
      <c r="E383" s="7"/>
      <c r="F383" s="7"/>
      <c r="G383" s="7"/>
      <c r="H383" s="7"/>
      <c r="I383" s="7"/>
    </row>
    <row r="384" spans="1:9" ht="15">
      <c r="A384" s="7"/>
      <c r="B384" s="7"/>
      <c r="C384" s="7"/>
      <c r="D384" s="7"/>
      <c r="E384" s="7"/>
      <c r="F384" s="7"/>
      <c r="G384" s="7"/>
      <c r="H384" s="7"/>
      <c r="I384" s="7"/>
    </row>
    <row r="385" spans="1:9" ht="15">
      <c r="A385" s="7"/>
      <c r="B385" s="7"/>
      <c r="C385" s="7"/>
      <c r="D385" s="7"/>
      <c r="E385" s="7"/>
      <c r="F385" s="7"/>
      <c r="G385" s="7"/>
      <c r="H385" s="7"/>
      <c r="I385" s="7"/>
    </row>
    <row r="386" spans="1:9" ht="15">
      <c r="A386" s="7"/>
      <c r="B386" s="7"/>
      <c r="C386" s="7"/>
      <c r="D386" s="7"/>
      <c r="E386" s="7"/>
      <c r="F386" s="7"/>
      <c r="G386" s="7"/>
      <c r="H386" s="7"/>
      <c r="I386" s="7"/>
    </row>
    <row r="387" spans="1:9" ht="15">
      <c r="A387" s="7"/>
      <c r="B387" s="7"/>
      <c r="C387" s="7"/>
      <c r="D387" s="7"/>
      <c r="E387" s="7"/>
      <c r="F387" s="7"/>
      <c r="G387" s="7"/>
      <c r="H387" s="7"/>
      <c r="I387" s="7"/>
    </row>
    <row r="388" spans="1:9" ht="15">
      <c r="A388" s="7"/>
      <c r="B388" s="7"/>
      <c r="C388" s="7"/>
      <c r="D388" s="7"/>
      <c r="E388" s="7"/>
      <c r="F388" s="7"/>
      <c r="G388" s="7"/>
      <c r="H388" s="7"/>
      <c r="I388" s="7"/>
    </row>
    <row r="389" spans="1:9" ht="15">
      <c r="A389" s="7"/>
      <c r="B389" s="7"/>
      <c r="C389" s="7"/>
      <c r="D389" s="7"/>
      <c r="E389" s="7"/>
      <c r="F389" s="7"/>
      <c r="G389" s="7"/>
      <c r="H389" s="7"/>
      <c r="I389" s="7"/>
    </row>
    <row r="390" spans="1:9" ht="15">
      <c r="A390" s="7"/>
      <c r="B390" s="7"/>
      <c r="C390" s="7"/>
      <c r="D390" s="7"/>
      <c r="E390" s="7"/>
      <c r="F390" s="7"/>
      <c r="G390" s="7"/>
      <c r="H390" s="7"/>
      <c r="I390" s="7"/>
    </row>
    <row r="391" spans="1:9" ht="15">
      <c r="A391" s="7"/>
      <c r="B391" s="7"/>
      <c r="C391" s="7"/>
      <c r="D391" s="7"/>
      <c r="E391" s="7"/>
      <c r="F391" s="7"/>
      <c r="G391" s="7"/>
      <c r="H391" s="7"/>
      <c r="I391" s="7"/>
    </row>
    <row r="392" spans="1:9" ht="15">
      <c r="A392" s="7"/>
      <c r="B392" s="7"/>
      <c r="C392" s="7"/>
      <c r="D392" s="7"/>
      <c r="E392" s="7"/>
      <c r="F392" s="7"/>
      <c r="G392" s="7"/>
      <c r="H392" s="7"/>
      <c r="I392" s="7"/>
    </row>
    <row r="393" spans="1:9" ht="15">
      <c r="A393" s="7"/>
      <c r="B393" s="7"/>
      <c r="C393" s="7"/>
      <c r="D393" s="7"/>
      <c r="E393" s="7"/>
      <c r="F393" s="7"/>
      <c r="G393" s="7"/>
      <c r="H393" s="7"/>
      <c r="I393" s="7"/>
    </row>
    <row r="394" spans="1:9" ht="15">
      <c r="A394" s="7"/>
      <c r="B394" s="7"/>
      <c r="C394" s="7"/>
      <c r="D394" s="7"/>
      <c r="E394" s="7"/>
      <c r="F394" s="7"/>
      <c r="G394" s="7"/>
      <c r="H394" s="7"/>
      <c r="I394" s="7"/>
    </row>
    <row r="395" spans="1:9" ht="15">
      <c r="A395" s="7"/>
      <c r="B395" s="7"/>
      <c r="C395" s="7"/>
      <c r="D395" s="7"/>
      <c r="E395" s="7"/>
      <c r="F395" s="7"/>
      <c r="G395" s="7"/>
      <c r="H395" s="7"/>
      <c r="I395" s="7"/>
    </row>
    <row r="396" spans="1:9" ht="15">
      <c r="A396" s="7"/>
      <c r="B396" s="7"/>
      <c r="C396" s="7"/>
      <c r="D396" s="7"/>
      <c r="E396" s="7"/>
      <c r="F396" s="7"/>
      <c r="G396" s="7"/>
      <c r="H396" s="7"/>
      <c r="I396" s="7"/>
    </row>
    <row r="397" spans="1:9" ht="15">
      <c r="A397" s="7"/>
      <c r="B397" s="7"/>
      <c r="C397" s="7"/>
      <c r="D397" s="7"/>
      <c r="E397" s="7"/>
      <c r="F397" s="7"/>
      <c r="G397" s="7"/>
      <c r="H397" s="7"/>
      <c r="I397" s="7"/>
    </row>
    <row r="398" spans="1:9" ht="15">
      <c r="A398" s="7"/>
      <c r="B398" s="7"/>
      <c r="C398" s="7"/>
      <c r="D398" s="7"/>
      <c r="E398" s="7"/>
      <c r="F398" s="7"/>
      <c r="G398" s="7"/>
      <c r="H398" s="7"/>
      <c r="I398" s="7"/>
    </row>
    <row r="399" spans="1:9" ht="15">
      <c r="A399" s="7"/>
      <c r="B399" s="7"/>
      <c r="C399" s="7"/>
      <c r="D399" s="7"/>
      <c r="E399" s="7"/>
      <c r="F399" s="7"/>
      <c r="G399" s="7"/>
      <c r="H399" s="7"/>
      <c r="I399" s="7"/>
    </row>
    <row r="400" spans="1:9" ht="15">
      <c r="A400" s="7"/>
      <c r="B400" s="7"/>
      <c r="C400" s="7"/>
      <c r="D400" s="7"/>
      <c r="E400" s="7"/>
      <c r="F400" s="7"/>
      <c r="G400" s="7"/>
      <c r="H400" s="7"/>
      <c r="I400" s="7"/>
    </row>
    <row r="401" spans="1:9" ht="15">
      <c r="A401" s="7"/>
      <c r="B401" s="7"/>
      <c r="C401" s="7"/>
      <c r="D401" s="7"/>
      <c r="E401" s="7"/>
      <c r="F401" s="7"/>
      <c r="G401" s="7"/>
      <c r="H401" s="7"/>
      <c r="I401" s="7"/>
    </row>
    <row r="402" spans="1:9" ht="15">
      <c r="A402" s="7"/>
      <c r="B402" s="7"/>
      <c r="C402" s="7"/>
      <c r="D402" s="7"/>
      <c r="E402" s="7"/>
      <c r="F402" s="7"/>
      <c r="G402" s="7"/>
      <c r="H402" s="7"/>
      <c r="I402" s="7"/>
    </row>
    <row r="403" spans="1:9" ht="15">
      <c r="A403" s="7"/>
      <c r="B403" s="7"/>
      <c r="C403" s="7"/>
      <c r="D403" s="7"/>
      <c r="E403" s="7"/>
      <c r="F403" s="7"/>
      <c r="G403" s="7"/>
      <c r="H403" s="7"/>
      <c r="I403" s="7"/>
    </row>
    <row r="404" spans="1:9" ht="15">
      <c r="A404" s="7"/>
      <c r="B404" s="7"/>
      <c r="C404" s="7"/>
      <c r="D404" s="7"/>
      <c r="E404" s="7"/>
      <c r="F404" s="7"/>
      <c r="G404" s="7"/>
      <c r="H404" s="7"/>
      <c r="I404" s="7"/>
    </row>
    <row r="405" spans="1:9" ht="15">
      <c r="A405" s="7"/>
      <c r="B405" s="7"/>
      <c r="C405" s="7"/>
      <c r="D405" s="7"/>
      <c r="E405" s="7"/>
      <c r="F405" s="7"/>
      <c r="G405" s="7"/>
      <c r="H405" s="7"/>
      <c r="I405" s="7"/>
    </row>
    <row r="406" spans="1:9" ht="15">
      <c r="A406" s="7"/>
      <c r="B406" s="7"/>
      <c r="C406" s="7"/>
      <c r="D406" s="7"/>
      <c r="E406" s="7"/>
      <c r="F406" s="7"/>
      <c r="G406" s="7"/>
      <c r="H406" s="7"/>
      <c r="I406" s="7"/>
    </row>
    <row r="407" spans="1:9" ht="15">
      <c r="A407" s="7"/>
      <c r="B407" s="7"/>
      <c r="C407" s="7"/>
      <c r="D407" s="7"/>
      <c r="E407" s="7"/>
      <c r="F407" s="7"/>
      <c r="G407" s="7"/>
      <c r="H407" s="7"/>
      <c r="I407" s="7"/>
    </row>
    <row r="408" spans="1:9" ht="15">
      <c r="A408" s="7"/>
      <c r="B408" s="7"/>
      <c r="C408" s="7"/>
      <c r="D408" s="7"/>
      <c r="E408" s="7"/>
      <c r="F408" s="7"/>
      <c r="G408" s="7"/>
      <c r="H408" s="7"/>
      <c r="I408" s="7"/>
    </row>
    <row r="409" spans="1:9" ht="15">
      <c r="A409" s="7"/>
      <c r="B409" s="7"/>
      <c r="C409" s="7"/>
      <c r="D409" s="7"/>
      <c r="E409" s="7"/>
      <c r="F409" s="7"/>
      <c r="G409" s="7"/>
      <c r="H409" s="7"/>
      <c r="I409" s="7"/>
    </row>
    <row r="410" spans="1:9" ht="15">
      <c r="A410" s="7"/>
      <c r="B410" s="7"/>
      <c r="C410" s="7"/>
      <c r="D410" s="7"/>
      <c r="E410" s="7"/>
      <c r="F410" s="7"/>
      <c r="G410" s="7"/>
      <c r="H410" s="7"/>
      <c r="I410" s="7"/>
    </row>
    <row r="411" spans="1:9" ht="15">
      <c r="A411" s="7"/>
      <c r="B411" s="7"/>
      <c r="C411" s="7"/>
      <c r="D411" s="7"/>
      <c r="E411" s="7"/>
      <c r="F411" s="7"/>
      <c r="G411" s="7"/>
      <c r="H411" s="7"/>
      <c r="I411" s="7"/>
    </row>
    <row r="412" spans="1:9" ht="15">
      <c r="A412" s="7"/>
      <c r="B412" s="7"/>
      <c r="C412" s="7"/>
      <c r="D412" s="7"/>
      <c r="E412" s="7"/>
      <c r="F412" s="7"/>
      <c r="G412" s="7"/>
      <c r="H412" s="7"/>
      <c r="I412" s="7"/>
    </row>
    <row r="413" spans="1:9" ht="15">
      <c r="A413" s="7"/>
      <c r="B413" s="7"/>
      <c r="C413" s="7"/>
      <c r="D413" s="7"/>
      <c r="E413" s="7"/>
      <c r="F413" s="7"/>
      <c r="G413" s="7"/>
      <c r="H413" s="7"/>
      <c r="I413" s="7"/>
    </row>
    <row r="414" spans="1:9" ht="15">
      <c r="A414" s="7"/>
      <c r="B414" s="7"/>
      <c r="C414" s="7"/>
      <c r="D414" s="7"/>
      <c r="E414" s="7"/>
      <c r="F414" s="7"/>
      <c r="G414" s="7"/>
      <c r="H414" s="7"/>
      <c r="I414" s="7"/>
    </row>
    <row r="415" spans="1:9" ht="15">
      <c r="A415" s="7"/>
      <c r="B415" s="7"/>
      <c r="C415" s="7"/>
      <c r="D415" s="7"/>
      <c r="E415" s="7"/>
      <c r="F415" s="7"/>
      <c r="G415" s="7"/>
      <c r="H415" s="7"/>
      <c r="I415" s="7"/>
    </row>
    <row r="416" spans="1:9" ht="15">
      <c r="A416" s="7"/>
      <c r="B416" s="7"/>
      <c r="C416" s="7"/>
      <c r="D416" s="7"/>
      <c r="E416" s="7"/>
      <c r="F416" s="7"/>
      <c r="G416" s="7"/>
      <c r="H416" s="7"/>
      <c r="I416" s="7"/>
    </row>
    <row r="417" spans="1:9" ht="15">
      <c r="A417" s="7"/>
      <c r="B417" s="7"/>
      <c r="C417" s="7"/>
      <c r="D417" s="7"/>
      <c r="E417" s="7"/>
      <c r="F417" s="7"/>
      <c r="G417" s="7"/>
      <c r="H417" s="7"/>
      <c r="I417" s="7"/>
    </row>
    <row r="418" spans="1:9" ht="15">
      <c r="A418" s="7"/>
      <c r="B418" s="7"/>
      <c r="C418" s="7"/>
      <c r="D418" s="7"/>
      <c r="E418" s="7"/>
      <c r="F418" s="7"/>
      <c r="G418" s="7"/>
      <c r="H418" s="7"/>
      <c r="I418" s="7"/>
    </row>
    <row r="419" spans="1:9" ht="15">
      <c r="A419" s="7"/>
      <c r="B419" s="7"/>
      <c r="C419" s="7"/>
      <c r="D419" s="7"/>
      <c r="E419" s="7"/>
      <c r="F419" s="7"/>
      <c r="G419" s="7"/>
      <c r="H419" s="7"/>
      <c r="I419" s="7"/>
    </row>
    <row r="420" spans="1:9" ht="15">
      <c r="A420" s="7"/>
      <c r="B420" s="7"/>
      <c r="C420" s="7"/>
      <c r="D420" s="7"/>
      <c r="E420" s="7"/>
      <c r="F420" s="7"/>
      <c r="G420" s="7"/>
      <c r="H420" s="7"/>
      <c r="I420" s="7"/>
    </row>
    <row r="421" spans="1:9" ht="15">
      <c r="A421" s="7"/>
      <c r="B421" s="7"/>
      <c r="C421" s="7"/>
      <c r="D421" s="7"/>
      <c r="E421" s="7"/>
      <c r="F421" s="7"/>
      <c r="G421" s="7"/>
      <c r="H421" s="7"/>
      <c r="I421" s="7"/>
    </row>
    <row r="422" spans="1:9" ht="15">
      <c r="A422" s="7"/>
      <c r="B422" s="7"/>
      <c r="C422" s="7"/>
      <c r="D422" s="7"/>
      <c r="E422" s="7"/>
      <c r="F422" s="7"/>
      <c r="G422" s="7"/>
      <c r="H422" s="7"/>
      <c r="I422" s="7"/>
    </row>
    <row r="423" spans="1:9" ht="15">
      <c r="A423" s="7"/>
      <c r="B423" s="7"/>
      <c r="C423" s="7"/>
      <c r="D423" s="7"/>
      <c r="E423" s="7"/>
      <c r="F423" s="7"/>
      <c r="G423" s="7"/>
      <c r="H423" s="7"/>
      <c r="I423" s="7"/>
    </row>
    <row r="424" spans="1:9" ht="15">
      <c r="A424" s="7"/>
      <c r="B424" s="7"/>
      <c r="C424" s="7"/>
      <c r="D424" s="7"/>
      <c r="E424" s="7"/>
      <c r="F424" s="7"/>
      <c r="G424" s="7"/>
      <c r="H424" s="7"/>
      <c r="I424" s="7"/>
    </row>
    <row r="425" spans="1:9" ht="15">
      <c r="A425" s="7"/>
      <c r="B425" s="7"/>
      <c r="C425" s="7"/>
      <c r="D425" s="7"/>
      <c r="E425" s="7"/>
      <c r="F425" s="7"/>
      <c r="G425" s="7"/>
      <c r="H425" s="7"/>
      <c r="I425" s="7"/>
    </row>
    <row r="426" spans="1:9" ht="15">
      <c r="A426" s="7"/>
      <c r="B426" s="7"/>
      <c r="C426" s="7"/>
      <c r="D426" s="7"/>
      <c r="E426" s="7"/>
      <c r="F426" s="7"/>
      <c r="G426" s="7"/>
      <c r="H426" s="7"/>
      <c r="I426" s="7"/>
    </row>
    <row r="427" spans="1:9" ht="15">
      <c r="A427" s="7"/>
      <c r="B427" s="7"/>
      <c r="C427" s="7"/>
      <c r="D427" s="7"/>
      <c r="E427" s="7"/>
      <c r="F427" s="7"/>
      <c r="G427" s="7"/>
      <c r="H427" s="7"/>
      <c r="I427" s="7"/>
    </row>
    <row r="428" spans="1:9" ht="15">
      <c r="A428" s="7"/>
      <c r="B428" s="7"/>
      <c r="C428" s="7"/>
      <c r="D428" s="7"/>
      <c r="E428" s="7"/>
      <c r="F428" s="7"/>
      <c r="G428" s="7"/>
      <c r="H428" s="7"/>
      <c r="I428" s="7"/>
    </row>
    <row r="429" spans="1:9" ht="15">
      <c r="A429" s="7"/>
      <c r="B429" s="7"/>
      <c r="C429" s="7"/>
      <c r="D429" s="7"/>
      <c r="E429" s="7"/>
      <c r="F429" s="7"/>
      <c r="G429" s="7"/>
      <c r="H429" s="7"/>
      <c r="I429" s="7"/>
    </row>
    <row r="430" spans="1:9" ht="15">
      <c r="A430" s="7"/>
      <c r="B430" s="7"/>
      <c r="C430" s="7"/>
      <c r="D430" s="7"/>
      <c r="E430" s="7"/>
      <c r="F430" s="7"/>
      <c r="G430" s="7"/>
      <c r="H430" s="7"/>
      <c r="I430" s="7"/>
    </row>
    <row r="431" spans="1:9" ht="15">
      <c r="A431" s="7"/>
      <c r="B431" s="7"/>
      <c r="C431" s="7"/>
      <c r="D431" s="7"/>
      <c r="E431" s="7"/>
      <c r="F431" s="7"/>
      <c r="G431" s="7"/>
      <c r="H431" s="7"/>
      <c r="I431" s="7"/>
    </row>
    <row r="432" spans="1:9" ht="15">
      <c r="A432" s="7"/>
      <c r="B432" s="7"/>
      <c r="C432" s="7"/>
      <c r="D432" s="7"/>
      <c r="E432" s="7"/>
      <c r="F432" s="7"/>
      <c r="G432" s="7"/>
      <c r="H432" s="7"/>
      <c r="I432" s="7"/>
    </row>
    <row r="433" spans="1:9" ht="15">
      <c r="A433" s="7"/>
      <c r="B433" s="7"/>
      <c r="C433" s="7"/>
      <c r="D433" s="7"/>
      <c r="E433" s="7"/>
      <c r="F433" s="7"/>
      <c r="G433" s="7"/>
      <c r="H433" s="7"/>
      <c r="I433" s="7"/>
    </row>
    <row r="434" spans="1:9" ht="15">
      <c r="A434" s="7"/>
      <c r="B434" s="7"/>
      <c r="C434" s="7"/>
      <c r="D434" s="7"/>
      <c r="E434" s="7"/>
      <c r="F434" s="7"/>
      <c r="G434" s="7"/>
      <c r="H434" s="7"/>
      <c r="I434" s="7"/>
    </row>
    <row r="435" spans="1:9" ht="15">
      <c r="A435" s="7"/>
      <c r="B435" s="7"/>
      <c r="C435" s="7"/>
      <c r="D435" s="7"/>
      <c r="E435" s="7"/>
      <c r="F435" s="7"/>
      <c r="G435" s="7"/>
      <c r="H435" s="7"/>
      <c r="I435" s="7"/>
    </row>
    <row r="436" spans="1:9" ht="15">
      <c r="A436" s="7"/>
      <c r="B436" s="7"/>
      <c r="C436" s="7"/>
      <c r="D436" s="7"/>
      <c r="E436" s="7"/>
      <c r="F436" s="7"/>
      <c r="G436" s="7"/>
      <c r="H436" s="7"/>
      <c r="I436" s="7"/>
    </row>
    <row r="437" spans="1:9" ht="15">
      <c r="A437" s="7"/>
      <c r="B437" s="7"/>
      <c r="C437" s="7"/>
      <c r="D437" s="7"/>
      <c r="E437" s="7"/>
      <c r="F437" s="7"/>
      <c r="G437" s="7"/>
      <c r="H437" s="7"/>
      <c r="I437" s="7"/>
    </row>
    <row r="438" spans="1:9" ht="15">
      <c r="A438" s="7"/>
      <c r="B438" s="7"/>
      <c r="C438" s="7"/>
      <c r="D438" s="7"/>
      <c r="E438" s="7"/>
      <c r="F438" s="7"/>
      <c r="G438" s="7"/>
      <c r="H438" s="7"/>
      <c r="I438" s="7"/>
    </row>
    <row r="439" spans="1:9" ht="15">
      <c r="A439" s="7"/>
      <c r="B439" s="7"/>
      <c r="C439" s="7"/>
      <c r="D439" s="7"/>
      <c r="E439" s="7"/>
      <c r="F439" s="7"/>
      <c r="G439" s="7"/>
      <c r="H439" s="7"/>
      <c r="I439" s="7"/>
    </row>
    <row r="440" spans="1:9" ht="15">
      <c r="A440" s="7"/>
      <c r="B440" s="7"/>
      <c r="C440" s="7"/>
      <c r="D440" s="7"/>
      <c r="E440" s="7"/>
      <c r="F440" s="7"/>
      <c r="G440" s="7"/>
      <c r="H440" s="7"/>
      <c r="I440" s="7"/>
    </row>
    <row r="441" spans="1:9" ht="15">
      <c r="A441" s="7"/>
      <c r="B441" s="7"/>
      <c r="C441" s="7"/>
      <c r="D441" s="7"/>
      <c r="E441" s="7"/>
      <c r="F441" s="7"/>
      <c r="G441" s="7"/>
      <c r="H441" s="7"/>
      <c r="I441" s="7"/>
    </row>
    <row r="442" spans="1:9" ht="15">
      <c r="A442" s="7"/>
      <c r="B442" s="7"/>
      <c r="C442" s="7"/>
      <c r="D442" s="7"/>
      <c r="E442" s="7"/>
      <c r="F442" s="7"/>
      <c r="G442" s="7"/>
      <c r="H442" s="7"/>
      <c r="I442" s="7"/>
    </row>
    <row r="443" spans="1:9" ht="15">
      <c r="A443" s="7"/>
      <c r="B443" s="7"/>
      <c r="C443" s="7"/>
      <c r="D443" s="7"/>
      <c r="E443" s="7"/>
      <c r="F443" s="7"/>
      <c r="G443" s="7"/>
      <c r="H443" s="7"/>
      <c r="I443" s="7"/>
    </row>
    <row r="444" spans="1:9" ht="15">
      <c r="A444" s="7"/>
      <c r="B444" s="7"/>
      <c r="C444" s="7"/>
      <c r="D444" s="7"/>
      <c r="E444" s="7"/>
      <c r="F444" s="7"/>
      <c r="G444" s="7"/>
      <c r="H444" s="7"/>
      <c r="I444" s="7"/>
    </row>
    <row r="445" spans="1:9" ht="15">
      <c r="A445" s="7"/>
      <c r="B445" s="7"/>
      <c r="C445" s="7"/>
      <c r="D445" s="7"/>
      <c r="E445" s="7"/>
      <c r="F445" s="7"/>
      <c r="G445" s="7"/>
      <c r="H445" s="7"/>
      <c r="I445" s="7"/>
    </row>
    <row r="446" spans="1:9" ht="15">
      <c r="A446" s="7"/>
      <c r="B446" s="7"/>
      <c r="C446" s="7"/>
      <c r="D446" s="7"/>
      <c r="E446" s="7"/>
      <c r="F446" s="7"/>
      <c r="G446" s="7"/>
      <c r="H446" s="7"/>
      <c r="I446" s="7"/>
    </row>
    <row r="447" spans="1:9" ht="15">
      <c r="A447" s="7"/>
      <c r="B447" s="7"/>
      <c r="C447" s="7"/>
      <c r="D447" s="7"/>
      <c r="E447" s="7"/>
      <c r="F447" s="7"/>
      <c r="G447" s="7"/>
      <c r="H447" s="7"/>
      <c r="I447" s="7"/>
    </row>
    <row r="448" spans="1:9" ht="15">
      <c r="A448" s="7"/>
      <c r="B448" s="7"/>
      <c r="C448" s="7"/>
      <c r="D448" s="7"/>
      <c r="E448" s="7"/>
      <c r="F448" s="7"/>
      <c r="G448" s="7"/>
      <c r="H448" s="7"/>
      <c r="I448" s="7"/>
    </row>
    <row r="449" spans="1:9" ht="15">
      <c r="A449" s="7"/>
      <c r="B449" s="7"/>
      <c r="C449" s="7"/>
      <c r="D449" s="7"/>
      <c r="E449" s="7"/>
      <c r="F449" s="7"/>
      <c r="G449" s="7"/>
      <c r="H449" s="7"/>
      <c r="I449" s="7"/>
    </row>
    <row r="450" spans="1:9" ht="15">
      <c r="A450" s="7"/>
      <c r="B450" s="7"/>
      <c r="C450" s="7"/>
      <c r="D450" s="7"/>
      <c r="E450" s="7"/>
      <c r="F450" s="7"/>
      <c r="G450" s="7"/>
      <c r="H450" s="7"/>
      <c r="I450" s="7"/>
    </row>
    <row r="451" spans="1:9" ht="15">
      <c r="A451" s="7"/>
      <c r="B451" s="7"/>
      <c r="C451" s="7"/>
      <c r="D451" s="7"/>
      <c r="E451" s="7"/>
      <c r="F451" s="7"/>
      <c r="G451" s="7"/>
      <c r="H451" s="7"/>
      <c r="I451" s="7"/>
    </row>
    <row r="452" spans="1:9" ht="15">
      <c r="A452" s="7"/>
      <c r="B452" s="7"/>
      <c r="C452" s="7"/>
      <c r="D452" s="7"/>
      <c r="E452" s="7"/>
      <c r="F452" s="7"/>
      <c r="G452" s="7"/>
      <c r="H452" s="7"/>
      <c r="I452" s="7"/>
    </row>
    <row r="453" spans="1:9" ht="15">
      <c r="A453" s="7"/>
      <c r="B453" s="7"/>
      <c r="C453" s="7"/>
      <c r="D453" s="7"/>
      <c r="E453" s="7"/>
      <c r="F453" s="7"/>
      <c r="G453" s="7"/>
      <c r="H453" s="7"/>
      <c r="I453" s="7"/>
    </row>
    <row r="454" spans="1:9" ht="15">
      <c r="A454" s="7"/>
      <c r="B454" s="7"/>
      <c r="C454" s="7"/>
      <c r="D454" s="7"/>
      <c r="E454" s="7"/>
      <c r="F454" s="7"/>
      <c r="G454" s="7"/>
      <c r="H454" s="7"/>
      <c r="I454" s="7"/>
    </row>
    <row r="455" spans="1:9" ht="15">
      <c r="A455" s="7"/>
      <c r="B455" s="7"/>
      <c r="C455" s="7"/>
      <c r="D455" s="7"/>
      <c r="E455" s="7"/>
      <c r="F455" s="7"/>
      <c r="G455" s="7"/>
      <c r="H455" s="7"/>
      <c r="I455" s="7"/>
    </row>
    <row r="456" spans="1:9" ht="15">
      <c r="A456" s="7"/>
      <c r="B456" s="7"/>
      <c r="C456" s="7"/>
      <c r="D456" s="7"/>
      <c r="E456" s="7"/>
      <c r="F456" s="7"/>
      <c r="G456" s="7"/>
      <c r="H456" s="7"/>
      <c r="I456" s="7"/>
    </row>
    <row r="457" spans="1:9" ht="15">
      <c r="A457" s="7"/>
      <c r="B457" s="7"/>
      <c r="C457" s="7"/>
      <c r="D457" s="7"/>
      <c r="E457" s="7"/>
      <c r="F457" s="7"/>
      <c r="G457" s="7"/>
      <c r="H457" s="7"/>
      <c r="I457" s="7"/>
    </row>
    <row r="458" spans="1:9" ht="15">
      <c r="A458" s="7"/>
      <c r="B458" s="7"/>
      <c r="C458" s="7"/>
      <c r="D458" s="7"/>
      <c r="E458" s="7"/>
      <c r="F458" s="7"/>
      <c r="G458" s="7"/>
      <c r="H458" s="7"/>
      <c r="I458" s="7"/>
    </row>
    <row r="459" spans="1:9" ht="15">
      <c r="A459" s="7"/>
      <c r="B459" s="7"/>
      <c r="C459" s="7"/>
      <c r="D459" s="7"/>
      <c r="E459" s="7"/>
      <c r="F459" s="7"/>
      <c r="G459" s="7"/>
      <c r="H459" s="7"/>
      <c r="I459" s="7"/>
    </row>
    <row r="460" spans="1:9" ht="15">
      <c r="A460" s="7"/>
      <c r="B460" s="7"/>
      <c r="C460" s="7"/>
      <c r="D460" s="7"/>
      <c r="E460" s="7"/>
      <c r="F460" s="7"/>
      <c r="G460" s="7"/>
      <c r="H460" s="7"/>
      <c r="I460" s="7"/>
    </row>
    <row r="461" spans="1:9" ht="15">
      <c r="A461" s="7"/>
      <c r="B461" s="7"/>
      <c r="C461" s="7"/>
      <c r="D461" s="7"/>
      <c r="E461" s="7"/>
      <c r="F461" s="7"/>
      <c r="G461" s="7"/>
      <c r="H461" s="7"/>
      <c r="I461" s="7"/>
    </row>
    <row r="462" spans="1:9" ht="15">
      <c r="A462" s="7"/>
      <c r="B462" s="7"/>
      <c r="C462" s="7"/>
      <c r="D462" s="7"/>
      <c r="E462" s="7"/>
      <c r="F462" s="7"/>
      <c r="G462" s="7"/>
      <c r="H462" s="7"/>
      <c r="I462" s="7"/>
    </row>
    <row r="463" spans="1:9" ht="15">
      <c r="A463" s="7"/>
      <c r="B463" s="7"/>
      <c r="C463" s="7"/>
      <c r="D463" s="7"/>
      <c r="E463" s="7"/>
      <c r="F463" s="7"/>
      <c r="G463" s="7"/>
      <c r="H463" s="7"/>
      <c r="I463" s="7"/>
    </row>
    <row r="464" spans="1:9" ht="15">
      <c r="A464" s="7"/>
      <c r="B464" s="7"/>
      <c r="C464" s="7"/>
      <c r="D464" s="7"/>
      <c r="E464" s="7"/>
      <c r="F464" s="7"/>
      <c r="G464" s="7"/>
      <c r="H464" s="7"/>
      <c r="I464" s="7"/>
    </row>
    <row r="465" spans="1:9" ht="15">
      <c r="A465" s="7"/>
      <c r="B465" s="7"/>
      <c r="C465" s="7"/>
      <c r="D465" s="7"/>
      <c r="E465" s="7"/>
      <c r="F465" s="7"/>
      <c r="G465" s="7"/>
      <c r="H465" s="7"/>
      <c r="I465" s="7"/>
    </row>
    <row r="466" spans="1:9" ht="15">
      <c r="A466" s="7"/>
      <c r="B466" s="7"/>
      <c r="C466" s="7"/>
      <c r="D466" s="7"/>
      <c r="E466" s="7"/>
      <c r="F466" s="7"/>
      <c r="G466" s="7"/>
      <c r="H466" s="7"/>
      <c r="I466" s="7"/>
    </row>
    <row r="467" spans="1:9" ht="15">
      <c r="A467" s="7"/>
      <c r="B467" s="7"/>
      <c r="C467" s="7"/>
      <c r="D467" s="7"/>
      <c r="E467" s="7"/>
      <c r="F467" s="7"/>
      <c r="G467" s="7"/>
      <c r="H467" s="7"/>
      <c r="I467" s="7"/>
    </row>
    <row r="468" spans="1:9" ht="15">
      <c r="A468" s="7"/>
      <c r="B468" s="7"/>
      <c r="C468" s="7"/>
      <c r="D468" s="7"/>
      <c r="E468" s="7"/>
      <c r="F468" s="7"/>
      <c r="G468" s="7"/>
      <c r="H468" s="7"/>
      <c r="I468" s="7"/>
    </row>
    <row r="469" spans="1:9" ht="15">
      <c r="A469" s="7"/>
      <c r="B469" s="7"/>
      <c r="C469" s="7"/>
      <c r="D469" s="7"/>
      <c r="E469" s="7"/>
      <c r="F469" s="7"/>
      <c r="G469" s="7"/>
      <c r="H469" s="7"/>
      <c r="I469" s="7"/>
    </row>
    <row r="470" spans="1:9" ht="15">
      <c r="A470" s="7"/>
      <c r="B470" s="7"/>
      <c r="C470" s="7"/>
      <c r="D470" s="7"/>
      <c r="E470" s="7"/>
      <c r="F470" s="7"/>
      <c r="G470" s="7"/>
      <c r="H470" s="7"/>
      <c r="I470" s="7"/>
    </row>
    <row r="471" spans="1:9" ht="15">
      <c r="A471" s="7"/>
      <c r="B471" s="7"/>
      <c r="C471" s="7"/>
      <c r="D471" s="7"/>
      <c r="E471" s="7"/>
      <c r="F471" s="7"/>
      <c r="G471" s="7"/>
      <c r="H471" s="7"/>
      <c r="I471" s="7"/>
    </row>
    <row r="472" spans="1:9" ht="15">
      <c r="A472" s="7"/>
      <c r="B472" s="7"/>
      <c r="C472" s="7"/>
      <c r="D472" s="7"/>
      <c r="E472" s="7"/>
      <c r="F472" s="7"/>
      <c r="G472" s="7"/>
      <c r="H472" s="7"/>
      <c r="I472" s="7"/>
    </row>
    <row r="473" spans="1:9" ht="15">
      <c r="A473" s="7"/>
      <c r="B473" s="7"/>
      <c r="C473" s="7"/>
      <c r="D473" s="7"/>
      <c r="E473" s="7"/>
      <c r="F473" s="7"/>
      <c r="G473" s="7"/>
      <c r="H473" s="7"/>
      <c r="I473" s="7"/>
    </row>
    <row r="474" spans="1:9" ht="15">
      <c r="A474" s="7"/>
      <c r="B474" s="7"/>
      <c r="C474" s="7"/>
      <c r="D474" s="7"/>
      <c r="E474" s="7"/>
      <c r="F474" s="7"/>
      <c r="G474" s="7"/>
      <c r="H474" s="7"/>
      <c r="I474" s="7"/>
    </row>
    <row r="475" spans="1:9" ht="15">
      <c r="A475" s="7"/>
      <c r="B475" s="7"/>
      <c r="C475" s="7"/>
      <c r="D475" s="7"/>
      <c r="E475" s="7"/>
      <c r="F475" s="7"/>
      <c r="G475" s="7"/>
      <c r="H475" s="7"/>
      <c r="I475" s="7"/>
    </row>
    <row r="476" spans="1:9" ht="15">
      <c r="A476" s="7"/>
      <c r="B476" s="7"/>
      <c r="C476" s="7"/>
      <c r="D476" s="7"/>
      <c r="E476" s="7"/>
      <c r="F476" s="7"/>
      <c r="G476" s="7"/>
      <c r="H476" s="7"/>
      <c r="I476" s="7"/>
    </row>
    <row r="477" spans="1:9" ht="15">
      <c r="A477" s="7"/>
      <c r="B477" s="7"/>
      <c r="C477" s="7"/>
      <c r="D477" s="7"/>
      <c r="E477" s="7"/>
      <c r="F477" s="7"/>
      <c r="G477" s="7"/>
      <c r="H477" s="7"/>
      <c r="I477" s="7"/>
    </row>
    <row r="478" spans="1:9" ht="15">
      <c r="A478" s="7"/>
      <c r="B478" s="7"/>
      <c r="C478" s="7"/>
      <c r="D478" s="7"/>
      <c r="E478" s="7"/>
      <c r="F478" s="7"/>
      <c r="G478" s="7"/>
      <c r="H478" s="7"/>
      <c r="I478" s="7"/>
    </row>
    <row r="479" spans="1:9" ht="15">
      <c r="A479" s="7"/>
      <c r="B479" s="7"/>
      <c r="C479" s="7"/>
      <c r="D479" s="7"/>
      <c r="E479" s="7"/>
      <c r="F479" s="7"/>
      <c r="G479" s="7"/>
      <c r="H479" s="7"/>
      <c r="I479" s="7"/>
    </row>
    <row r="480" spans="1:9" ht="15">
      <c r="A480" s="7"/>
      <c r="B480" s="7"/>
      <c r="C480" s="7"/>
      <c r="D480" s="7"/>
      <c r="E480" s="7"/>
      <c r="F480" s="7"/>
      <c r="G480" s="7"/>
      <c r="H480" s="7"/>
      <c r="I480" s="7"/>
    </row>
    <row r="481" spans="1:9" ht="15">
      <c r="A481" s="7"/>
      <c r="B481" s="7"/>
      <c r="C481" s="7"/>
      <c r="D481" s="7"/>
      <c r="E481" s="7"/>
      <c r="F481" s="7"/>
      <c r="G481" s="7"/>
      <c r="H481" s="7"/>
      <c r="I481" s="7"/>
    </row>
    <row r="482" spans="1:9" ht="15">
      <c r="A482" s="7"/>
      <c r="B482" s="7"/>
      <c r="C482" s="7"/>
      <c r="D482" s="7"/>
      <c r="E482" s="7"/>
      <c r="F482" s="7"/>
      <c r="G482" s="7"/>
      <c r="H482" s="7"/>
      <c r="I482" s="7"/>
    </row>
    <row r="483" spans="1:9" ht="15">
      <c r="A483" s="7"/>
      <c r="B483" s="7"/>
      <c r="C483" s="7"/>
      <c r="D483" s="7"/>
      <c r="E483" s="7"/>
      <c r="F483" s="7"/>
      <c r="G483" s="7"/>
      <c r="H483" s="7"/>
      <c r="I483" s="7"/>
    </row>
    <row r="484" spans="1:9" ht="15">
      <c r="A484" s="7"/>
      <c r="B484" s="7"/>
      <c r="C484" s="7"/>
      <c r="D484" s="7"/>
      <c r="E484" s="7"/>
      <c r="F484" s="7"/>
      <c r="G484" s="7"/>
      <c r="H484" s="7"/>
      <c r="I484" s="7"/>
    </row>
    <row r="485" spans="1:9" ht="15">
      <c r="A485" s="7"/>
      <c r="B485" s="7"/>
      <c r="C485" s="7"/>
      <c r="D485" s="7"/>
      <c r="E485" s="7"/>
      <c r="F485" s="7"/>
      <c r="G485" s="7"/>
      <c r="H485" s="7"/>
      <c r="I485" s="7"/>
    </row>
    <row r="486" spans="1:9" ht="15">
      <c r="A486" s="7"/>
      <c r="B486" s="7"/>
      <c r="C486" s="7"/>
      <c r="D486" s="7"/>
      <c r="E486" s="7"/>
      <c r="F486" s="7"/>
      <c r="G486" s="7"/>
      <c r="H486" s="7"/>
      <c r="I486" s="7"/>
    </row>
    <row r="487" spans="1:9" ht="15">
      <c r="A487" s="7"/>
      <c r="B487" s="7"/>
      <c r="C487" s="7"/>
      <c r="D487" s="7"/>
      <c r="E487" s="7"/>
      <c r="F487" s="7"/>
      <c r="G487" s="7"/>
      <c r="H487" s="7"/>
      <c r="I487" s="7"/>
    </row>
    <row r="488" spans="1:9" ht="15">
      <c r="A488" s="7"/>
      <c r="B488" s="7"/>
      <c r="C488" s="7"/>
      <c r="D488" s="7"/>
      <c r="E488" s="7"/>
      <c r="F488" s="7"/>
      <c r="G488" s="7"/>
      <c r="H488" s="7"/>
      <c r="I488" s="7"/>
    </row>
    <row r="489" spans="1:9" ht="15">
      <c r="A489" s="7"/>
      <c r="B489" s="7"/>
      <c r="C489" s="7"/>
      <c r="D489" s="7"/>
      <c r="E489" s="7"/>
      <c r="F489" s="7"/>
      <c r="G489" s="7"/>
      <c r="H489" s="7"/>
      <c r="I489" s="7"/>
    </row>
    <row r="490" spans="1:9" ht="15">
      <c r="A490" s="7"/>
      <c r="B490" s="7"/>
      <c r="C490" s="7"/>
      <c r="D490" s="7"/>
      <c r="E490" s="7"/>
      <c r="F490" s="7"/>
      <c r="G490" s="7"/>
      <c r="H490" s="7"/>
      <c r="I490" s="7"/>
    </row>
    <row r="491" spans="1:9" ht="15">
      <c r="A491" s="7"/>
      <c r="B491" s="7"/>
      <c r="C491" s="7"/>
      <c r="D491" s="7"/>
      <c r="E491" s="7"/>
      <c r="F491" s="7"/>
      <c r="G491" s="7"/>
      <c r="H491" s="7"/>
      <c r="I491" s="7"/>
    </row>
    <row r="492" spans="1:9" ht="15">
      <c r="A492" s="7"/>
      <c r="B492" s="7"/>
      <c r="C492" s="7"/>
      <c r="D492" s="7"/>
      <c r="E492" s="7"/>
      <c r="F492" s="7"/>
      <c r="G492" s="7"/>
      <c r="H492" s="7"/>
      <c r="I492" s="7"/>
    </row>
    <row r="493" spans="1:9" ht="15">
      <c r="A493" s="7"/>
      <c r="B493" s="7"/>
      <c r="C493" s="7"/>
      <c r="D493" s="7"/>
      <c r="E493" s="7"/>
      <c r="F493" s="7"/>
      <c r="G493" s="7"/>
      <c r="H493" s="7"/>
      <c r="I493" s="7"/>
    </row>
    <row r="494" spans="1:9" ht="15">
      <c r="A494" s="7"/>
      <c r="B494" s="7"/>
      <c r="C494" s="7"/>
      <c r="D494" s="7"/>
      <c r="E494" s="7"/>
      <c r="F494" s="7"/>
      <c r="G494" s="7"/>
      <c r="H494" s="7"/>
      <c r="I494" s="7"/>
    </row>
    <row r="495" spans="1:9" ht="15">
      <c r="A495" s="7"/>
      <c r="B495" s="7"/>
      <c r="C495" s="7"/>
      <c r="D495" s="7"/>
      <c r="E495" s="7"/>
      <c r="F495" s="7"/>
      <c r="G495" s="7"/>
      <c r="H495" s="7"/>
      <c r="I495" s="7"/>
    </row>
    <row r="496" spans="1:9" ht="15">
      <c r="A496" s="7"/>
      <c r="B496" s="7"/>
      <c r="C496" s="7"/>
      <c r="D496" s="7"/>
      <c r="E496" s="7"/>
      <c r="F496" s="7"/>
      <c r="G496" s="7"/>
      <c r="H496" s="7"/>
      <c r="I496" s="7"/>
    </row>
    <row r="497" spans="1:9" ht="15">
      <c r="A497" s="7"/>
      <c r="B497" s="7"/>
      <c r="C497" s="7"/>
      <c r="D497" s="7"/>
      <c r="E497" s="7"/>
      <c r="F497" s="7"/>
      <c r="G497" s="7"/>
      <c r="H497" s="7"/>
      <c r="I497" s="7"/>
    </row>
    <row r="498" spans="1:9" ht="15">
      <c r="A498" s="7"/>
      <c r="B498" s="7"/>
      <c r="C498" s="7"/>
      <c r="D498" s="7"/>
      <c r="E498" s="7"/>
      <c r="F498" s="7"/>
      <c r="G498" s="7"/>
      <c r="H498" s="7"/>
      <c r="I498" s="7"/>
    </row>
    <row r="499" spans="1:9" ht="15">
      <c r="A499" s="7"/>
      <c r="B499" s="7"/>
      <c r="C499" s="7"/>
      <c r="D499" s="7"/>
      <c r="E499" s="7"/>
      <c r="F499" s="7"/>
      <c r="G499" s="7"/>
      <c r="H499" s="7"/>
      <c r="I499" s="7"/>
    </row>
    <row r="500" spans="1:9" ht="15">
      <c r="A500" s="7"/>
      <c r="B500" s="7"/>
      <c r="C500" s="7"/>
      <c r="D500" s="7"/>
      <c r="E500" s="7"/>
      <c r="F500" s="7"/>
      <c r="G500" s="7"/>
      <c r="H500" s="7"/>
      <c r="I500" s="7"/>
    </row>
    <row r="501" spans="1:9" ht="15">
      <c r="A501" s="7"/>
      <c r="B501" s="7"/>
      <c r="C501" s="7"/>
      <c r="D501" s="7"/>
      <c r="E501" s="7"/>
      <c r="F501" s="7"/>
      <c r="G501" s="7"/>
      <c r="H501" s="7"/>
      <c r="I501" s="7"/>
    </row>
    <row r="502" spans="1:9" ht="15">
      <c r="A502" s="7"/>
      <c r="B502" s="7"/>
      <c r="C502" s="7"/>
      <c r="D502" s="7"/>
      <c r="E502" s="7"/>
      <c r="F502" s="7"/>
      <c r="G502" s="7"/>
      <c r="H502" s="7"/>
      <c r="I502" s="7"/>
    </row>
    <row r="503" spans="1:9" ht="15">
      <c r="A503" s="7"/>
      <c r="B503" s="7"/>
      <c r="C503" s="7"/>
      <c r="D503" s="7"/>
      <c r="E503" s="7"/>
      <c r="F503" s="7"/>
      <c r="G503" s="7"/>
      <c r="H503" s="7"/>
      <c r="I503" s="7"/>
    </row>
    <row r="504" spans="1:9" ht="15">
      <c r="A504" s="7"/>
      <c r="B504" s="7"/>
      <c r="C504" s="7"/>
      <c r="D504" s="7"/>
      <c r="E504" s="7"/>
      <c r="F504" s="7"/>
      <c r="G504" s="7"/>
      <c r="H504" s="7"/>
      <c r="I504" s="7"/>
    </row>
    <row r="505" spans="1:9" ht="15">
      <c r="A505" s="7"/>
      <c r="B505" s="7"/>
      <c r="C505" s="7"/>
      <c r="D505" s="7"/>
      <c r="E505" s="7"/>
      <c r="F505" s="7"/>
      <c r="G505" s="7"/>
      <c r="H505" s="7"/>
      <c r="I505" s="7"/>
    </row>
    <row r="506" spans="1:9" ht="15">
      <c r="A506" s="7"/>
      <c r="B506" s="7"/>
      <c r="C506" s="7"/>
      <c r="D506" s="7"/>
      <c r="E506" s="7"/>
      <c r="F506" s="7"/>
      <c r="G506" s="7"/>
      <c r="H506" s="7"/>
      <c r="I506" s="7"/>
    </row>
    <row r="507" spans="1:9" ht="15">
      <c r="A507" s="7"/>
      <c r="B507" s="7"/>
      <c r="C507" s="7"/>
      <c r="D507" s="7"/>
      <c r="E507" s="7"/>
      <c r="F507" s="7"/>
      <c r="G507" s="7"/>
      <c r="H507" s="7"/>
      <c r="I507" s="7"/>
    </row>
    <row r="508" spans="1:9" ht="15">
      <c r="A508" s="7"/>
      <c r="B508" s="7"/>
      <c r="C508" s="7"/>
      <c r="D508" s="7"/>
      <c r="E508" s="7"/>
      <c r="F508" s="7"/>
      <c r="G508" s="7"/>
      <c r="H508" s="7"/>
      <c r="I508" s="7"/>
    </row>
    <row r="509" spans="1:9" ht="15">
      <c r="A509" s="7"/>
      <c r="B509" s="7"/>
      <c r="C509" s="7"/>
      <c r="D509" s="7"/>
      <c r="E509" s="7"/>
      <c r="F509" s="7"/>
      <c r="G509" s="7"/>
      <c r="H509" s="7"/>
      <c r="I509" s="7"/>
    </row>
    <row r="510" spans="1:9" ht="15">
      <c r="A510" s="7"/>
      <c r="B510" s="7"/>
      <c r="C510" s="7"/>
      <c r="D510" s="7"/>
      <c r="E510" s="7"/>
      <c r="F510" s="7"/>
      <c r="G510" s="7"/>
      <c r="H510" s="7"/>
      <c r="I510" s="7"/>
    </row>
    <row r="511" spans="1:9" ht="15">
      <c r="A511" s="7"/>
      <c r="B511" s="7"/>
      <c r="C511" s="7"/>
      <c r="D511" s="7"/>
      <c r="E511" s="7"/>
      <c r="F511" s="7"/>
      <c r="G511" s="7"/>
      <c r="H511" s="7"/>
      <c r="I511" s="7"/>
    </row>
    <row r="512" spans="1:9" ht="15">
      <c r="A512" s="7"/>
      <c r="B512" s="7"/>
      <c r="C512" s="7"/>
      <c r="D512" s="7"/>
      <c r="E512" s="7"/>
      <c r="F512" s="7"/>
      <c r="G512" s="7"/>
      <c r="H512" s="7"/>
      <c r="I512" s="7"/>
    </row>
    <row r="513" spans="1:9" ht="15">
      <c r="A513" s="7"/>
      <c r="B513" s="7"/>
      <c r="C513" s="7"/>
      <c r="D513" s="7"/>
      <c r="E513" s="7"/>
      <c r="F513" s="7"/>
      <c r="G513" s="7"/>
      <c r="H513" s="7"/>
      <c r="I513" s="7"/>
    </row>
    <row r="514" spans="1:9" ht="15">
      <c r="A514" s="7"/>
      <c r="B514" s="7"/>
      <c r="C514" s="7"/>
      <c r="D514" s="7"/>
      <c r="E514" s="7"/>
      <c r="F514" s="7"/>
      <c r="G514" s="7"/>
      <c r="H514" s="7"/>
      <c r="I514" s="7"/>
    </row>
    <row r="515" spans="1:9" ht="15">
      <c r="A515" s="7"/>
      <c r="B515" s="7"/>
      <c r="C515" s="7"/>
      <c r="D515" s="7"/>
      <c r="E515" s="7"/>
      <c r="F515" s="7"/>
      <c r="G515" s="7"/>
      <c r="H515" s="7"/>
      <c r="I515" s="7"/>
    </row>
    <row r="516" spans="1:9" ht="15">
      <c r="A516" s="7"/>
      <c r="B516" s="7"/>
      <c r="C516" s="7"/>
      <c r="D516" s="7"/>
      <c r="E516" s="7"/>
      <c r="F516" s="7"/>
      <c r="G516" s="7"/>
      <c r="H516" s="7"/>
      <c r="I516" s="7"/>
    </row>
    <row r="517" spans="1:9" ht="15">
      <c r="A517" s="7"/>
      <c r="B517" s="7"/>
      <c r="C517" s="7"/>
      <c r="D517" s="7"/>
      <c r="E517" s="7"/>
      <c r="F517" s="7"/>
      <c r="G517" s="7"/>
      <c r="H517" s="7"/>
      <c r="I517" s="7"/>
    </row>
    <row r="518" spans="1:9" ht="15">
      <c r="A518" s="7"/>
      <c r="B518" s="7"/>
      <c r="C518" s="7"/>
      <c r="D518" s="7"/>
      <c r="E518" s="7"/>
      <c r="F518" s="7"/>
      <c r="G518" s="7"/>
      <c r="H518" s="7"/>
      <c r="I518" s="7"/>
    </row>
    <row r="519" spans="1:9" ht="15">
      <c r="A519" s="7"/>
      <c r="B519" s="7"/>
      <c r="C519" s="7"/>
      <c r="D519" s="7"/>
      <c r="E519" s="7"/>
      <c r="F519" s="7"/>
      <c r="G519" s="7"/>
      <c r="H519" s="7"/>
      <c r="I519" s="7"/>
    </row>
    <row r="520" spans="1:9" ht="15">
      <c r="A520" s="7"/>
      <c r="B520" s="7"/>
      <c r="C520" s="7"/>
      <c r="D520" s="7"/>
      <c r="E520" s="7"/>
      <c r="F520" s="7"/>
      <c r="G520" s="7"/>
      <c r="H520" s="7"/>
      <c r="I520" s="7"/>
    </row>
    <row r="521" spans="1:9" ht="15">
      <c r="A521" s="7"/>
      <c r="B521" s="7"/>
      <c r="C521" s="7"/>
      <c r="D521" s="7"/>
      <c r="E521" s="7"/>
      <c r="F521" s="7"/>
      <c r="G521" s="7"/>
      <c r="H521" s="7"/>
      <c r="I521" s="7"/>
    </row>
    <row r="522" spans="1:9" ht="15">
      <c r="A522" s="7"/>
      <c r="B522" s="7"/>
      <c r="C522" s="7"/>
      <c r="D522" s="7"/>
      <c r="E522" s="7"/>
      <c r="F522" s="7"/>
      <c r="G522" s="7"/>
      <c r="H522" s="7"/>
      <c r="I522" s="7"/>
    </row>
    <row r="523" spans="1:9" ht="15">
      <c r="A523" s="7"/>
      <c r="B523" s="7"/>
      <c r="C523" s="7"/>
      <c r="D523" s="7"/>
      <c r="E523" s="7"/>
      <c r="F523" s="7"/>
      <c r="G523" s="7"/>
      <c r="H523" s="7"/>
      <c r="I523" s="7"/>
    </row>
    <row r="524" spans="1:9" ht="15">
      <c r="A524" s="7"/>
      <c r="B524" s="7"/>
      <c r="C524" s="7"/>
      <c r="D524" s="7"/>
      <c r="E524" s="7"/>
      <c r="F524" s="7"/>
      <c r="G524" s="7"/>
      <c r="H524" s="7"/>
      <c r="I524" s="7"/>
    </row>
    <row r="525" spans="1:9" ht="15">
      <c r="A525" s="7"/>
      <c r="B525" s="7"/>
      <c r="C525" s="7"/>
      <c r="D525" s="7"/>
      <c r="E525" s="7"/>
      <c r="F525" s="7"/>
      <c r="G525" s="7"/>
      <c r="H525" s="7"/>
      <c r="I525" s="7"/>
    </row>
    <row r="526" spans="1:9" ht="15">
      <c r="A526" s="7"/>
      <c r="B526" s="7"/>
      <c r="C526" s="7"/>
      <c r="D526" s="7"/>
      <c r="E526" s="7"/>
      <c r="F526" s="7"/>
      <c r="G526" s="7"/>
      <c r="H526" s="7"/>
      <c r="I526" s="7"/>
    </row>
    <row r="527" spans="1:9" ht="15">
      <c r="A527" s="7"/>
      <c r="B527" s="7"/>
      <c r="C527" s="7"/>
      <c r="D527" s="7"/>
      <c r="E527" s="7"/>
      <c r="F527" s="7"/>
      <c r="G527" s="7"/>
      <c r="H527" s="7"/>
      <c r="I527" s="7"/>
    </row>
    <row r="528" spans="1:9" ht="15">
      <c r="A528" s="7"/>
      <c r="B528" s="7"/>
      <c r="C528" s="7"/>
      <c r="D528" s="7"/>
      <c r="E528" s="7"/>
      <c r="F528" s="7"/>
      <c r="G528" s="7"/>
      <c r="H528" s="7"/>
      <c r="I528" s="7"/>
    </row>
    <row r="529" spans="1:9" ht="15">
      <c r="A529" s="7"/>
      <c r="B529" s="7"/>
      <c r="C529" s="7"/>
      <c r="D529" s="7"/>
      <c r="E529" s="7"/>
      <c r="F529" s="7"/>
      <c r="G529" s="7"/>
      <c r="H529" s="7"/>
      <c r="I529" s="7"/>
    </row>
    <row r="530" spans="1:9" ht="15">
      <c r="A530" s="7"/>
      <c r="B530" s="7"/>
      <c r="C530" s="7"/>
      <c r="D530" s="7"/>
      <c r="E530" s="7"/>
      <c r="F530" s="7"/>
      <c r="G530" s="7"/>
      <c r="H530" s="7"/>
      <c r="I530" s="7"/>
    </row>
    <row r="531" spans="1:9" ht="15">
      <c r="A531" s="7"/>
      <c r="B531" s="7"/>
      <c r="C531" s="7"/>
      <c r="D531" s="7"/>
      <c r="E531" s="7"/>
      <c r="F531" s="7"/>
      <c r="G531" s="7"/>
      <c r="H531" s="7"/>
      <c r="I531" s="7"/>
    </row>
    <row r="532" spans="1:9" ht="15">
      <c r="A532" s="7"/>
      <c r="B532" s="7"/>
      <c r="C532" s="7"/>
      <c r="D532" s="7"/>
      <c r="E532" s="7"/>
      <c r="F532" s="7"/>
      <c r="G532" s="7"/>
      <c r="H532" s="7"/>
      <c r="I532" s="7"/>
    </row>
    <row r="533" spans="1:9" ht="15">
      <c r="A533" s="7"/>
      <c r="B533" s="7"/>
      <c r="C533" s="7"/>
      <c r="D533" s="7"/>
      <c r="E533" s="7"/>
      <c r="F533" s="7"/>
      <c r="G533" s="7"/>
      <c r="H533" s="7"/>
      <c r="I533" s="7"/>
    </row>
    <row r="534" spans="1:9" ht="15">
      <c r="A534" s="7"/>
      <c r="B534" s="7"/>
      <c r="C534" s="7"/>
      <c r="D534" s="7"/>
      <c r="E534" s="7"/>
      <c r="F534" s="7"/>
      <c r="G534" s="7"/>
      <c r="H534" s="7"/>
      <c r="I534" s="7"/>
    </row>
    <row r="535" spans="1:9" ht="15">
      <c r="A535" s="7"/>
      <c r="B535" s="7"/>
      <c r="C535" s="7"/>
      <c r="D535" s="7"/>
      <c r="E535" s="7"/>
      <c r="F535" s="7"/>
      <c r="G535" s="7"/>
      <c r="H535" s="7"/>
      <c r="I535" s="7"/>
    </row>
    <row r="536" spans="1:9" ht="15">
      <c r="A536" s="7"/>
      <c r="B536" s="7"/>
      <c r="C536" s="7"/>
      <c r="D536" s="7"/>
      <c r="E536" s="7"/>
      <c r="F536" s="7"/>
      <c r="G536" s="7"/>
      <c r="H536" s="7"/>
      <c r="I536" s="7"/>
    </row>
    <row r="537" spans="1:9" ht="15">
      <c r="A537" s="7"/>
      <c r="B537" s="7"/>
      <c r="C537" s="7"/>
      <c r="D537" s="7"/>
      <c r="E537" s="7"/>
      <c r="F537" s="7"/>
      <c r="G537" s="7"/>
      <c r="H537" s="7"/>
      <c r="I537" s="7"/>
    </row>
    <row r="538" spans="1:9" ht="15">
      <c r="A538" s="7"/>
      <c r="B538" s="7"/>
      <c r="C538" s="7"/>
      <c r="D538" s="7"/>
      <c r="E538" s="7"/>
      <c r="F538" s="7"/>
      <c r="G538" s="7"/>
      <c r="H538" s="7"/>
      <c r="I538" s="7"/>
    </row>
    <row r="539" spans="1:9" ht="15">
      <c r="A539" s="7"/>
      <c r="B539" s="7"/>
      <c r="C539" s="7"/>
      <c r="D539" s="7"/>
      <c r="E539" s="7"/>
      <c r="F539" s="7"/>
      <c r="G539" s="7"/>
      <c r="H539" s="7"/>
      <c r="I539" s="7"/>
    </row>
    <row r="540" spans="1:9" ht="15">
      <c r="A540" s="7"/>
      <c r="B540" s="7"/>
      <c r="C540" s="7"/>
      <c r="D540" s="7"/>
      <c r="E540" s="7"/>
      <c r="F540" s="7"/>
      <c r="G540" s="7"/>
      <c r="H540" s="7"/>
      <c r="I540" s="7"/>
    </row>
    <row r="541" spans="1:9" ht="15">
      <c r="A541" s="7"/>
      <c r="B541" s="7"/>
      <c r="C541" s="7"/>
      <c r="D541" s="7"/>
      <c r="E541" s="7"/>
      <c r="F541" s="7"/>
      <c r="G541" s="7"/>
      <c r="H541" s="7"/>
      <c r="I541" s="7"/>
    </row>
    <row r="542" spans="1:9" ht="15">
      <c r="A542" s="7"/>
      <c r="B542" s="7"/>
      <c r="C542" s="7"/>
      <c r="D542" s="7"/>
      <c r="E542" s="7"/>
      <c r="F542" s="7"/>
      <c r="G542" s="7"/>
      <c r="H542" s="7"/>
      <c r="I542" s="7"/>
    </row>
    <row r="543" spans="1:9" ht="15">
      <c r="A543" s="7"/>
      <c r="B543" s="7"/>
      <c r="C543" s="7"/>
      <c r="D543" s="7"/>
      <c r="E543" s="7"/>
      <c r="F543" s="7"/>
      <c r="G543" s="7"/>
      <c r="H543" s="7"/>
      <c r="I543" s="7"/>
    </row>
    <row r="544" spans="1:9" ht="15">
      <c r="A544" s="7"/>
      <c r="B544" s="7"/>
      <c r="C544" s="7"/>
      <c r="D544" s="7"/>
      <c r="E544" s="7"/>
      <c r="F544" s="7"/>
      <c r="G544" s="7"/>
      <c r="H544" s="7"/>
      <c r="I544" s="7"/>
    </row>
    <row r="545" spans="1:9" ht="15">
      <c r="A545" s="7"/>
      <c r="B545" s="7"/>
      <c r="C545" s="7"/>
      <c r="D545" s="7"/>
      <c r="E545" s="7"/>
      <c r="F545" s="7"/>
      <c r="G545" s="7"/>
      <c r="H545" s="7"/>
      <c r="I545" s="7"/>
    </row>
    <row r="546" spans="1:9" ht="15">
      <c r="A546" s="7"/>
      <c r="B546" s="7"/>
      <c r="C546" s="7"/>
      <c r="D546" s="7"/>
      <c r="E546" s="7"/>
      <c r="F546" s="7"/>
      <c r="G546" s="7"/>
      <c r="H546" s="7"/>
      <c r="I546" s="7"/>
    </row>
    <row r="547" spans="1:9" ht="15">
      <c r="A547" s="7"/>
      <c r="B547" s="7"/>
      <c r="C547" s="7"/>
      <c r="D547" s="7"/>
      <c r="E547" s="7"/>
      <c r="F547" s="7"/>
      <c r="G547" s="7"/>
      <c r="H547" s="7"/>
      <c r="I547" s="7"/>
    </row>
    <row r="548" spans="1:9" ht="15">
      <c r="A548" s="7"/>
      <c r="B548" s="7"/>
      <c r="C548" s="7"/>
      <c r="D548" s="7"/>
      <c r="E548" s="7"/>
      <c r="F548" s="7"/>
      <c r="G548" s="7"/>
      <c r="H548" s="7"/>
      <c r="I548" s="7"/>
    </row>
    <row r="549" spans="1:9" ht="15">
      <c r="A549" s="7"/>
      <c r="B549" s="7"/>
      <c r="C549" s="7"/>
      <c r="D549" s="7"/>
      <c r="E549" s="7"/>
      <c r="F549" s="7"/>
      <c r="G549" s="7"/>
      <c r="H549" s="7"/>
      <c r="I549" s="7"/>
    </row>
    <row r="550" spans="1:9" ht="15">
      <c r="A550" s="7"/>
      <c r="B550" s="7"/>
      <c r="C550" s="7"/>
      <c r="D550" s="7"/>
      <c r="E550" s="7"/>
      <c r="F550" s="7"/>
      <c r="G550" s="7"/>
      <c r="H550" s="7"/>
      <c r="I550" s="7"/>
    </row>
    <row r="551" spans="1:9" ht="15">
      <c r="A551" s="7"/>
      <c r="B551" s="7"/>
      <c r="C551" s="7"/>
      <c r="D551" s="7"/>
      <c r="E551" s="7"/>
      <c r="F551" s="7"/>
      <c r="G551" s="7"/>
      <c r="H551" s="7"/>
      <c r="I551" s="7"/>
    </row>
    <row r="552" spans="1:9" ht="15">
      <c r="A552" s="7"/>
      <c r="B552" s="7"/>
      <c r="C552" s="7"/>
      <c r="D552" s="7"/>
      <c r="E552" s="7"/>
      <c r="F552" s="7"/>
      <c r="G552" s="7"/>
      <c r="H552" s="7"/>
      <c r="I552" s="7"/>
    </row>
    <row r="553" spans="1:9" ht="15">
      <c r="A553" s="7"/>
      <c r="B553" s="7"/>
      <c r="C553" s="7"/>
      <c r="D553" s="7"/>
      <c r="E553" s="7"/>
      <c r="F553" s="7"/>
      <c r="G553" s="7"/>
      <c r="H553" s="7"/>
      <c r="I553" s="7"/>
    </row>
    <row r="554" spans="1:9" ht="15">
      <c r="A554" s="7"/>
      <c r="B554" s="7"/>
      <c r="C554" s="7"/>
      <c r="D554" s="7"/>
      <c r="E554" s="7"/>
      <c r="F554" s="7"/>
      <c r="G554" s="7"/>
      <c r="H554" s="7"/>
      <c r="I554" s="7"/>
    </row>
    <row r="555" spans="1:9" ht="15">
      <c r="A555" s="7"/>
      <c r="B555" s="7"/>
      <c r="C555" s="7"/>
      <c r="D555" s="7"/>
      <c r="E555" s="7"/>
      <c r="F555" s="7"/>
      <c r="G555" s="7"/>
      <c r="H555" s="7"/>
      <c r="I555" s="7"/>
    </row>
    <row r="556" spans="1:9" ht="15">
      <c r="A556" s="7"/>
      <c r="B556" s="7"/>
      <c r="C556" s="7"/>
      <c r="D556" s="7"/>
      <c r="E556" s="7"/>
      <c r="F556" s="7"/>
      <c r="G556" s="7"/>
      <c r="H556" s="7"/>
      <c r="I556" s="7"/>
    </row>
    <row r="557" spans="1:9" ht="15">
      <c r="A557" s="7"/>
      <c r="B557" s="7"/>
      <c r="C557" s="7"/>
      <c r="D557" s="7"/>
      <c r="E557" s="7"/>
      <c r="F557" s="7"/>
      <c r="G557" s="7"/>
      <c r="H557" s="7"/>
      <c r="I557" s="7"/>
    </row>
    <row r="558" spans="1:9" ht="15">
      <c r="A558" s="7"/>
      <c r="B558" s="7"/>
      <c r="C558" s="7"/>
      <c r="D558" s="7"/>
      <c r="E558" s="7"/>
      <c r="F558" s="7"/>
      <c r="G558" s="7"/>
      <c r="H558" s="7"/>
      <c r="I558" s="7"/>
    </row>
    <row r="559" spans="1:9" ht="15">
      <c r="A559" s="7"/>
      <c r="B559" s="7"/>
      <c r="C559" s="7"/>
      <c r="D559" s="7"/>
      <c r="E559" s="7"/>
      <c r="F559" s="7"/>
      <c r="G559" s="7"/>
      <c r="H559" s="7"/>
      <c r="I559" s="7"/>
    </row>
    <row r="560" spans="1:9" ht="15">
      <c r="A560" s="7"/>
      <c r="B560" s="7"/>
      <c r="C560" s="7"/>
      <c r="D560" s="7"/>
      <c r="E560" s="7"/>
      <c r="F560" s="7"/>
      <c r="G560" s="7"/>
      <c r="H560" s="7"/>
      <c r="I560" s="7"/>
    </row>
    <row r="561" spans="1:9" ht="15">
      <c r="A561" s="7"/>
      <c r="B561" s="7"/>
      <c r="C561" s="7"/>
      <c r="D561" s="7"/>
      <c r="E561" s="7"/>
      <c r="F561" s="7"/>
      <c r="G561" s="7"/>
      <c r="H561" s="7"/>
      <c r="I561" s="7"/>
    </row>
    <row r="562" spans="1:9" ht="15">
      <c r="A562" s="7"/>
      <c r="B562" s="7"/>
      <c r="C562" s="7"/>
      <c r="D562" s="7"/>
      <c r="E562" s="7"/>
      <c r="F562" s="7"/>
      <c r="G562" s="7"/>
      <c r="H562" s="7"/>
      <c r="I562" s="7"/>
    </row>
    <row r="563" spans="1:9" ht="15">
      <c r="A563" s="7"/>
      <c r="B563" s="7"/>
      <c r="C563" s="7"/>
      <c r="D563" s="7"/>
      <c r="E563" s="7"/>
      <c r="F563" s="7"/>
      <c r="G563" s="7"/>
      <c r="H563" s="7"/>
      <c r="I563" s="7"/>
    </row>
    <row r="564" spans="1:9" ht="15">
      <c r="A564" s="7"/>
      <c r="B564" s="7"/>
      <c r="C564" s="7"/>
      <c r="D564" s="7"/>
      <c r="E564" s="7"/>
      <c r="F564" s="7"/>
      <c r="G564" s="7"/>
      <c r="H564" s="7"/>
      <c r="I564" s="7"/>
    </row>
    <row r="565" spans="1:9" ht="15">
      <c r="A565" s="7"/>
      <c r="B565" s="7"/>
      <c r="C565" s="7"/>
      <c r="D565" s="7"/>
      <c r="E565" s="7"/>
      <c r="F565" s="7"/>
      <c r="G565" s="7"/>
      <c r="H565" s="7"/>
      <c r="I565" s="7"/>
    </row>
    <row r="566" spans="1:9" ht="15">
      <c r="A566" s="7"/>
      <c r="B566" s="7"/>
      <c r="C566" s="7"/>
      <c r="D566" s="7"/>
      <c r="E566" s="7"/>
      <c r="F566" s="7"/>
      <c r="G566" s="7"/>
      <c r="H566" s="7"/>
      <c r="I566" s="7"/>
    </row>
    <row r="567" spans="1:9" ht="15">
      <c r="A567" s="7"/>
      <c r="B567" s="7"/>
      <c r="C567" s="7"/>
      <c r="D567" s="7"/>
      <c r="E567" s="7"/>
      <c r="F567" s="7"/>
      <c r="G567" s="7"/>
      <c r="H567" s="7"/>
      <c r="I567" s="7"/>
    </row>
    <row r="568" spans="1:9" ht="15">
      <c r="A568" s="7"/>
      <c r="B568" s="7"/>
      <c r="C568" s="7"/>
      <c r="D568" s="7"/>
      <c r="E568" s="7"/>
      <c r="F568" s="7"/>
      <c r="G568" s="7"/>
      <c r="H568" s="7"/>
      <c r="I568" s="7"/>
    </row>
    <row r="569" spans="1:9" ht="15">
      <c r="A569" s="7"/>
      <c r="B569" s="7"/>
      <c r="C569" s="7"/>
      <c r="D569" s="7"/>
      <c r="E569" s="7"/>
      <c r="F569" s="7"/>
      <c r="G569" s="7"/>
      <c r="H569" s="7"/>
      <c r="I569" s="7"/>
    </row>
    <row r="570" spans="1:9" ht="15">
      <c r="A570" s="7"/>
      <c r="B570" s="7"/>
      <c r="C570" s="7"/>
      <c r="D570" s="7"/>
      <c r="E570" s="7"/>
      <c r="F570" s="7"/>
      <c r="G570" s="7"/>
      <c r="H570" s="7"/>
      <c r="I570" s="7"/>
    </row>
    <row r="571" spans="1:9" ht="15">
      <c r="A571" s="7"/>
      <c r="B571" s="7"/>
      <c r="C571" s="7"/>
      <c r="D571" s="7"/>
      <c r="E571" s="7"/>
      <c r="F571" s="7"/>
      <c r="G571" s="7"/>
      <c r="H571" s="7"/>
      <c r="I571" s="7"/>
    </row>
    <row r="572" spans="1:9" ht="15">
      <c r="A572" s="7"/>
      <c r="B572" s="7"/>
      <c r="C572" s="7"/>
      <c r="D572" s="7"/>
      <c r="E572" s="7"/>
      <c r="F572" s="7"/>
      <c r="G572" s="7"/>
      <c r="H572" s="7"/>
      <c r="I572" s="7"/>
    </row>
    <row r="573" spans="1:9" ht="15">
      <c r="A573" s="7"/>
      <c r="B573" s="7"/>
      <c r="C573" s="7"/>
      <c r="D573" s="7"/>
      <c r="E573" s="7"/>
      <c r="F573" s="7"/>
      <c r="G573" s="7"/>
      <c r="H573" s="7"/>
      <c r="I573" s="7"/>
    </row>
    <row r="574" spans="1:9" ht="15">
      <c r="A574" s="7"/>
      <c r="B574" s="7"/>
      <c r="C574" s="7"/>
      <c r="D574" s="7"/>
      <c r="E574" s="7"/>
      <c r="F574" s="7"/>
      <c r="G574" s="7"/>
      <c r="H574" s="7"/>
      <c r="I574" s="7"/>
    </row>
    <row r="575" spans="1:9" ht="15">
      <c r="A575" s="7"/>
      <c r="B575" s="7"/>
      <c r="C575" s="7"/>
      <c r="D575" s="7"/>
      <c r="E575" s="7"/>
      <c r="F575" s="7"/>
      <c r="G575" s="7"/>
      <c r="H575" s="7"/>
      <c r="I575" s="7"/>
    </row>
    <row r="576" spans="1:9" ht="15">
      <c r="A576" s="7"/>
      <c r="B576" s="7"/>
      <c r="C576" s="7"/>
      <c r="D576" s="7"/>
      <c r="E576" s="7"/>
      <c r="F576" s="7"/>
      <c r="G576" s="7"/>
      <c r="H576" s="7"/>
      <c r="I576" s="7"/>
    </row>
    <row r="577" spans="1:9" ht="15">
      <c r="A577" s="7"/>
      <c r="B577" s="7"/>
      <c r="C577" s="7"/>
      <c r="D577" s="7"/>
      <c r="E577" s="7"/>
      <c r="F577" s="7"/>
      <c r="G577" s="7"/>
      <c r="H577" s="7"/>
      <c r="I577" s="7"/>
    </row>
    <row r="578" spans="1:9" ht="15">
      <c r="A578" s="7"/>
      <c r="B578" s="7"/>
      <c r="C578" s="7"/>
      <c r="D578" s="7"/>
      <c r="E578" s="7"/>
      <c r="F578" s="7"/>
      <c r="G578" s="7"/>
      <c r="H578" s="7"/>
      <c r="I578" s="7"/>
    </row>
    <row r="579" spans="1:9" ht="15">
      <c r="A579" s="7"/>
      <c r="B579" s="7"/>
      <c r="C579" s="7"/>
      <c r="D579" s="7"/>
      <c r="E579" s="7"/>
      <c r="F579" s="7"/>
      <c r="G579" s="7"/>
      <c r="H579" s="7"/>
      <c r="I579" s="7"/>
    </row>
    <row r="580" spans="1:9" ht="15">
      <c r="A580" s="7"/>
      <c r="B580" s="7"/>
      <c r="C580" s="7"/>
      <c r="D580" s="7"/>
      <c r="E580" s="7"/>
      <c r="F580" s="7"/>
      <c r="G580" s="7"/>
      <c r="H580" s="7"/>
      <c r="I580" s="7"/>
    </row>
    <row r="581" spans="1:9" ht="15">
      <c r="A581" s="7"/>
      <c r="B581" s="7"/>
      <c r="C581" s="7"/>
      <c r="D581" s="7"/>
      <c r="E581" s="7"/>
      <c r="F581" s="7"/>
      <c r="G581" s="7"/>
      <c r="H581" s="7"/>
      <c r="I581" s="7"/>
    </row>
    <row r="582" spans="1:9" ht="15">
      <c r="A582" s="7"/>
      <c r="B582" s="7"/>
      <c r="C582" s="7"/>
      <c r="D582" s="7"/>
      <c r="E582" s="7"/>
      <c r="F582" s="7"/>
      <c r="G582" s="7"/>
      <c r="H582" s="7"/>
      <c r="I582" s="7"/>
    </row>
    <row r="583" spans="1:9" ht="15">
      <c r="A583" s="7"/>
      <c r="B583" s="7"/>
      <c r="C583" s="7"/>
      <c r="D583" s="7"/>
      <c r="E583" s="7"/>
      <c r="F583" s="7"/>
      <c r="G583" s="7"/>
      <c r="H583" s="7"/>
      <c r="I583" s="7"/>
    </row>
    <row r="584" spans="1:9" ht="15">
      <c r="A584" s="7"/>
      <c r="B584" s="7"/>
      <c r="C584" s="7"/>
      <c r="D584" s="7"/>
      <c r="E584" s="7"/>
      <c r="F584" s="7"/>
      <c r="G584" s="7"/>
      <c r="H584" s="7"/>
      <c r="I584" s="7"/>
    </row>
    <row r="585" spans="1:9" ht="15">
      <c r="A585" s="7"/>
      <c r="B585" s="7"/>
      <c r="C585" s="7"/>
      <c r="D585" s="7"/>
      <c r="E585" s="7"/>
      <c r="F585" s="7"/>
      <c r="G585" s="7"/>
      <c r="H585" s="7"/>
      <c r="I585" s="7"/>
    </row>
    <row r="586" spans="1:9" ht="15">
      <c r="A586" s="7"/>
      <c r="B586" s="7"/>
      <c r="C586" s="7"/>
      <c r="D586" s="7"/>
      <c r="E586" s="7"/>
      <c r="F586" s="7"/>
      <c r="G586" s="7"/>
      <c r="H586" s="7"/>
      <c r="I586" s="7"/>
    </row>
    <row r="587" spans="1:9" ht="15">
      <c r="A587" s="7"/>
      <c r="B587" s="7"/>
      <c r="C587" s="7"/>
      <c r="D587" s="7"/>
      <c r="E587" s="7"/>
      <c r="F587" s="7"/>
      <c r="G587" s="7"/>
      <c r="H587" s="7"/>
      <c r="I587" s="7"/>
    </row>
    <row r="588" spans="1:9" ht="15">
      <c r="A588" s="7"/>
      <c r="B588" s="7"/>
      <c r="C588" s="7"/>
      <c r="D588" s="7"/>
      <c r="E588" s="7"/>
      <c r="F588" s="7"/>
      <c r="G588" s="7"/>
      <c r="H588" s="7"/>
      <c r="I588" s="7"/>
    </row>
    <row r="589" spans="1:9" ht="15">
      <c r="A589" s="7"/>
      <c r="B589" s="7"/>
      <c r="C589" s="7"/>
      <c r="D589" s="7"/>
      <c r="E589" s="7"/>
      <c r="F589" s="7"/>
      <c r="G589" s="7"/>
      <c r="H589" s="7"/>
      <c r="I589" s="7"/>
    </row>
    <row r="590" spans="1:9" ht="15">
      <c r="A590" s="7"/>
      <c r="B590" s="7"/>
      <c r="C590" s="7"/>
      <c r="D590" s="7"/>
      <c r="E590" s="7"/>
      <c r="F590" s="7"/>
      <c r="G590" s="7"/>
      <c r="H590" s="7"/>
      <c r="I590" s="7"/>
    </row>
    <row r="591" spans="1:9" ht="15">
      <c r="A591" s="7"/>
      <c r="B591" s="7"/>
      <c r="C591" s="7"/>
      <c r="D591" s="7"/>
      <c r="E591" s="7"/>
      <c r="F591" s="7"/>
      <c r="G591" s="7"/>
      <c r="H591" s="7"/>
      <c r="I591" s="7"/>
    </row>
    <row r="592" spans="1:9" ht="15">
      <c r="A592" s="7"/>
      <c r="B592" s="7"/>
      <c r="C592" s="7"/>
      <c r="D592" s="7"/>
      <c r="E592" s="7"/>
      <c r="F592" s="7"/>
      <c r="G592" s="7"/>
      <c r="H592" s="7"/>
      <c r="I592" s="7"/>
    </row>
    <row r="593" spans="1:9" ht="15">
      <c r="A593" s="7"/>
      <c r="B593" s="7"/>
      <c r="C593" s="7"/>
      <c r="D593" s="7"/>
      <c r="E593" s="7"/>
      <c r="F593" s="7"/>
      <c r="G593" s="7"/>
      <c r="H593" s="7"/>
      <c r="I593" s="7"/>
    </row>
    <row r="594" spans="1:9" ht="15">
      <c r="A594" s="7"/>
      <c r="B594" s="7"/>
      <c r="C594" s="7"/>
      <c r="D594" s="7"/>
      <c r="E594" s="7"/>
      <c r="F594" s="7"/>
      <c r="G594" s="7"/>
      <c r="H594" s="7"/>
      <c r="I594" s="7"/>
    </row>
    <row r="595" spans="1:9" ht="15">
      <c r="A595" s="7"/>
      <c r="B595" s="7"/>
      <c r="C595" s="7"/>
      <c r="D595" s="7"/>
      <c r="E595" s="7"/>
      <c r="F595" s="7"/>
      <c r="G595" s="7"/>
      <c r="H595" s="7"/>
      <c r="I595" s="7"/>
    </row>
    <row r="596" spans="1:9" ht="15">
      <c r="A596" s="7"/>
      <c r="B596" s="7"/>
      <c r="C596" s="7"/>
      <c r="D596" s="7"/>
      <c r="E596" s="7"/>
      <c r="F596" s="7"/>
      <c r="G596" s="7"/>
      <c r="H596" s="7"/>
      <c r="I596" s="7"/>
    </row>
    <row r="597" spans="1:9" ht="15">
      <c r="A597" s="7"/>
      <c r="B597" s="7"/>
      <c r="C597" s="7"/>
      <c r="D597" s="7"/>
      <c r="E597" s="7"/>
      <c r="F597" s="7"/>
      <c r="G597" s="7"/>
      <c r="H597" s="7"/>
      <c r="I597" s="7"/>
    </row>
    <row r="598" spans="1:9" ht="15">
      <c r="A598" s="7"/>
      <c r="B598" s="7"/>
      <c r="C598" s="7"/>
      <c r="D598" s="7"/>
      <c r="E598" s="7"/>
      <c r="F598" s="7"/>
      <c r="G598" s="7"/>
      <c r="H598" s="7"/>
      <c r="I598" s="7"/>
    </row>
    <row r="599" spans="1:9" ht="15">
      <c r="A599" s="7"/>
      <c r="B599" s="7"/>
      <c r="C599" s="7"/>
      <c r="D599" s="7"/>
      <c r="E599" s="7"/>
      <c r="F599" s="7"/>
      <c r="G599" s="7"/>
      <c r="H599" s="7"/>
      <c r="I599" s="7"/>
    </row>
    <row r="600" spans="1:9" ht="15">
      <c r="A600" s="7"/>
      <c r="B600" s="7"/>
      <c r="C600" s="7"/>
      <c r="D600" s="7"/>
      <c r="E600" s="7"/>
      <c r="F600" s="7"/>
      <c r="G600" s="7"/>
      <c r="H600" s="7"/>
      <c r="I600" s="7"/>
    </row>
    <row r="601" spans="1:9" ht="15">
      <c r="A601" s="7"/>
      <c r="B601" s="7"/>
      <c r="C601" s="7"/>
      <c r="D601" s="7"/>
      <c r="E601" s="7"/>
      <c r="F601" s="7"/>
      <c r="G601" s="7"/>
      <c r="H601" s="7"/>
      <c r="I601" s="7"/>
    </row>
    <row r="602" spans="1:9" ht="15">
      <c r="A602" s="7"/>
      <c r="B602" s="7"/>
      <c r="C602" s="7"/>
      <c r="D602" s="7"/>
      <c r="E602" s="7"/>
      <c r="F602" s="7"/>
      <c r="G602" s="7"/>
      <c r="H602" s="7"/>
      <c r="I602" s="7"/>
    </row>
    <row r="603" spans="1:9" ht="15">
      <c r="A603" s="7"/>
      <c r="B603" s="7"/>
      <c r="C603" s="7"/>
      <c r="D603" s="7"/>
      <c r="E603" s="7"/>
      <c r="F603" s="7"/>
      <c r="G603" s="7"/>
      <c r="H603" s="7"/>
      <c r="I603" s="7"/>
    </row>
    <row r="604" spans="1:9" ht="15">
      <c r="A604" s="7"/>
      <c r="B604" s="7"/>
      <c r="C604" s="7"/>
      <c r="D604" s="7"/>
      <c r="E604" s="7"/>
      <c r="F604" s="7"/>
      <c r="G604" s="7"/>
      <c r="H604" s="7"/>
      <c r="I604" s="7"/>
    </row>
    <row r="605" spans="1:9" ht="15">
      <c r="A605" s="7"/>
      <c r="B605" s="7"/>
      <c r="C605" s="7"/>
      <c r="D605" s="7"/>
      <c r="E605" s="7"/>
      <c r="F605" s="7"/>
      <c r="G605" s="7"/>
      <c r="H605" s="7"/>
      <c r="I605" s="7"/>
    </row>
    <row r="606" spans="1:9" ht="15">
      <c r="A606" s="7"/>
      <c r="B606" s="7"/>
      <c r="C606" s="7"/>
      <c r="D606" s="7"/>
      <c r="E606" s="7"/>
      <c r="F606" s="7"/>
      <c r="G606" s="7"/>
      <c r="H606" s="7"/>
      <c r="I606" s="7"/>
    </row>
    <row r="607" spans="1:9" ht="15">
      <c r="A607" s="7"/>
      <c r="B607" s="7"/>
      <c r="C607" s="7"/>
      <c r="D607" s="7"/>
      <c r="E607" s="7"/>
      <c r="F607" s="7"/>
      <c r="G607" s="7"/>
      <c r="H607" s="7"/>
      <c r="I607" s="7"/>
    </row>
    <row r="608" spans="1:9" ht="15">
      <c r="A608" s="7"/>
      <c r="B608" s="7"/>
      <c r="C608" s="7"/>
      <c r="D608" s="7"/>
      <c r="E608" s="7"/>
      <c r="F608" s="7"/>
      <c r="G608" s="7"/>
      <c r="H608" s="7"/>
      <c r="I608" s="7"/>
    </row>
    <row r="609" spans="1:9" ht="15">
      <c r="A609" s="7"/>
      <c r="B609" s="7"/>
      <c r="C609" s="7"/>
      <c r="D609" s="7"/>
      <c r="E609" s="7"/>
      <c r="F609" s="7"/>
      <c r="G609" s="7"/>
      <c r="H609" s="7"/>
      <c r="I609" s="7"/>
    </row>
    <row r="610" spans="1:9" ht="15">
      <c r="A610" s="7"/>
      <c r="B610" s="7"/>
      <c r="C610" s="7"/>
      <c r="D610" s="7"/>
      <c r="E610" s="7"/>
      <c r="F610" s="7"/>
      <c r="G610" s="7"/>
      <c r="H610" s="7"/>
      <c r="I610" s="7"/>
    </row>
    <row r="611" spans="1:9" ht="15">
      <c r="A611" s="7"/>
      <c r="B611" s="7"/>
      <c r="C611" s="7"/>
      <c r="D611" s="7"/>
      <c r="E611" s="7"/>
      <c r="F611" s="7"/>
      <c r="G611" s="7"/>
      <c r="H611" s="7"/>
      <c r="I611" s="7"/>
    </row>
    <row r="612" spans="1:9" ht="15">
      <c r="A612" s="7"/>
      <c r="B612" s="7"/>
      <c r="C612" s="7"/>
      <c r="D612" s="7"/>
      <c r="E612" s="7"/>
      <c r="F612" s="7"/>
      <c r="G612" s="7"/>
      <c r="H612" s="7"/>
      <c r="I612" s="7"/>
    </row>
    <row r="613" spans="1:9" ht="15">
      <c r="A613" s="7"/>
      <c r="B613" s="7"/>
      <c r="C613" s="7"/>
      <c r="D613" s="7"/>
      <c r="E613" s="7"/>
      <c r="F613" s="7"/>
      <c r="G613" s="7"/>
      <c r="H613" s="7"/>
      <c r="I613" s="7"/>
    </row>
    <row r="614" spans="1:9" ht="15">
      <c r="A614" s="7"/>
      <c r="B614" s="7"/>
      <c r="C614" s="7"/>
      <c r="D614" s="7"/>
      <c r="E614" s="7"/>
      <c r="F614" s="7"/>
      <c r="G614" s="7"/>
      <c r="H614" s="7"/>
      <c r="I614" s="7"/>
    </row>
    <row r="615" spans="1:9" ht="15">
      <c r="A615" s="7"/>
      <c r="B615" s="7"/>
      <c r="C615" s="7"/>
      <c r="D615" s="7"/>
      <c r="E615" s="7"/>
      <c r="F615" s="7"/>
      <c r="G615" s="7"/>
      <c r="H615" s="7"/>
      <c r="I615" s="7"/>
    </row>
    <row r="616" spans="1:9" ht="15">
      <c r="A616" s="7"/>
      <c r="B616" s="7"/>
      <c r="C616" s="7"/>
      <c r="D616" s="7"/>
      <c r="E616" s="7"/>
      <c r="F616" s="7"/>
      <c r="G616" s="7"/>
      <c r="H616" s="7"/>
      <c r="I616" s="7"/>
    </row>
    <row r="617" spans="1:9" ht="15">
      <c r="A617" s="7"/>
      <c r="B617" s="7"/>
      <c r="C617" s="7"/>
      <c r="D617" s="7"/>
      <c r="E617" s="7"/>
      <c r="F617" s="7"/>
      <c r="G617" s="7"/>
      <c r="H617" s="7"/>
      <c r="I617" s="7"/>
    </row>
    <row r="618" spans="1:9" ht="15">
      <c r="A618" s="7"/>
      <c r="B618" s="7"/>
      <c r="C618" s="7"/>
      <c r="D618" s="7"/>
      <c r="E618" s="7"/>
      <c r="F618" s="7"/>
      <c r="G618" s="7"/>
      <c r="H618" s="7"/>
      <c r="I618" s="7"/>
    </row>
    <row r="619" spans="1:9" ht="15">
      <c r="A619" s="7"/>
      <c r="B619" s="7"/>
      <c r="C619" s="7"/>
      <c r="D619" s="7"/>
      <c r="E619" s="7"/>
      <c r="F619" s="7"/>
      <c r="G619" s="7"/>
      <c r="H619" s="7"/>
      <c r="I619" s="7"/>
    </row>
    <row r="620" spans="1:9" ht="15">
      <c r="A620" s="7"/>
      <c r="B620" s="7"/>
      <c r="C620" s="7"/>
      <c r="D620" s="7"/>
      <c r="E620" s="7"/>
      <c r="F620" s="7"/>
      <c r="G620" s="7"/>
      <c r="H620" s="7"/>
      <c r="I620" s="7"/>
    </row>
    <row r="621" spans="1:9" ht="15">
      <c r="A621" s="7"/>
      <c r="B621" s="7"/>
      <c r="C621" s="7"/>
      <c r="D621" s="7"/>
      <c r="E621" s="7"/>
      <c r="F621" s="7"/>
      <c r="G621" s="7"/>
      <c r="H621" s="7"/>
      <c r="I621" s="7"/>
    </row>
    <row r="622" spans="1:9" ht="15">
      <c r="A622" s="7"/>
      <c r="B622" s="7"/>
      <c r="C622" s="7"/>
      <c r="D622" s="7"/>
      <c r="E622" s="7"/>
      <c r="F622" s="7"/>
      <c r="G622" s="7"/>
      <c r="H622" s="7"/>
      <c r="I622" s="7"/>
    </row>
    <row r="623" spans="1:9" ht="15">
      <c r="A623" s="7"/>
      <c r="B623" s="7"/>
      <c r="C623" s="7"/>
      <c r="D623" s="7"/>
      <c r="E623" s="7"/>
      <c r="F623" s="7"/>
      <c r="G623" s="7"/>
      <c r="H623" s="7"/>
      <c r="I623" s="7"/>
    </row>
    <row r="624" spans="1:9" ht="15">
      <c r="A624" s="7"/>
      <c r="B624" s="7"/>
      <c r="C624" s="7"/>
      <c r="D624" s="7"/>
      <c r="E624" s="7"/>
      <c r="F624" s="7"/>
      <c r="G624" s="7"/>
      <c r="H624" s="7"/>
      <c r="I624" s="7"/>
    </row>
    <row r="625" spans="1:9" ht="15">
      <c r="A625" s="7"/>
      <c r="B625" s="7"/>
      <c r="C625" s="7"/>
      <c r="D625" s="7"/>
      <c r="E625" s="7"/>
      <c r="F625" s="7"/>
      <c r="G625" s="7"/>
      <c r="H625" s="7"/>
      <c r="I625" s="7"/>
    </row>
    <row r="626" spans="1:9" ht="15">
      <c r="A626" s="7"/>
      <c r="B626" s="7"/>
      <c r="C626" s="7"/>
      <c r="D626" s="7"/>
      <c r="E626" s="7"/>
      <c r="F626" s="7"/>
      <c r="G626" s="7"/>
      <c r="H626" s="7"/>
      <c r="I626" s="7"/>
    </row>
    <row r="627" spans="1:9" ht="15">
      <c r="A627" s="7"/>
      <c r="B627" s="7"/>
      <c r="C627" s="7"/>
      <c r="D627" s="7"/>
      <c r="E627" s="7"/>
      <c r="F627" s="7"/>
      <c r="G627" s="7"/>
      <c r="H627" s="7"/>
      <c r="I627" s="7"/>
    </row>
    <row r="628" spans="1:9" ht="15">
      <c r="A628" s="7"/>
      <c r="B628" s="7"/>
      <c r="C628" s="7"/>
      <c r="D628" s="7"/>
      <c r="E628" s="7"/>
      <c r="F628" s="7"/>
      <c r="G628" s="7"/>
      <c r="H628" s="7"/>
      <c r="I628" s="7"/>
    </row>
    <row r="629" spans="1:9" ht="15">
      <c r="A629" s="7"/>
      <c r="B629" s="7"/>
      <c r="C629" s="7"/>
      <c r="D629" s="7"/>
      <c r="E629" s="7"/>
      <c r="F629" s="7"/>
      <c r="G629" s="7"/>
      <c r="H629" s="7"/>
      <c r="I629" s="7"/>
    </row>
    <row r="630" spans="1:9" ht="15">
      <c r="A630" s="7"/>
      <c r="B630" s="7"/>
      <c r="C630" s="7"/>
      <c r="D630" s="7"/>
      <c r="E630" s="7"/>
      <c r="F630" s="7"/>
      <c r="G630" s="7"/>
      <c r="H630" s="7"/>
      <c r="I630" s="7"/>
    </row>
    <row r="631" spans="1:9" ht="15">
      <c r="A631" s="7"/>
      <c r="B631" s="7"/>
      <c r="C631" s="7"/>
      <c r="D631" s="7"/>
      <c r="E631" s="7"/>
      <c r="F631" s="7"/>
      <c r="G631" s="7"/>
      <c r="H631" s="7"/>
      <c r="I631" s="7"/>
    </row>
    <row r="632" spans="1:9" ht="15">
      <c r="A632" s="7"/>
      <c r="B632" s="7"/>
      <c r="C632" s="7"/>
      <c r="D632" s="7"/>
      <c r="E632" s="7"/>
      <c r="F632" s="7"/>
      <c r="G632" s="7"/>
      <c r="H632" s="7"/>
      <c r="I632" s="7"/>
    </row>
    <row r="633" spans="1:9" ht="15">
      <c r="A633" s="7"/>
      <c r="B633" s="7"/>
      <c r="C633" s="7"/>
      <c r="D633" s="7"/>
      <c r="E633" s="7"/>
      <c r="F633" s="7"/>
      <c r="G633" s="7"/>
      <c r="H633" s="7"/>
      <c r="I633" s="7"/>
    </row>
    <row r="634" spans="1:9" ht="15">
      <c r="A634" s="7"/>
      <c r="B634" s="7"/>
      <c r="C634" s="7"/>
      <c r="D634" s="7"/>
      <c r="E634" s="7"/>
      <c r="F634" s="7"/>
      <c r="G634" s="7"/>
      <c r="H634" s="7"/>
      <c r="I634" s="7"/>
    </row>
    <row r="635" spans="1:9" ht="15">
      <c r="A635" s="7"/>
      <c r="B635" s="7"/>
      <c r="C635" s="7"/>
      <c r="D635" s="7"/>
      <c r="E635" s="7"/>
      <c r="F635" s="7"/>
      <c r="G635" s="7"/>
      <c r="H635" s="7"/>
      <c r="I635" s="7"/>
    </row>
    <row r="636" spans="1:9" ht="15">
      <c r="A636" s="7"/>
      <c r="B636" s="7"/>
      <c r="C636" s="7"/>
      <c r="D636" s="7"/>
      <c r="E636" s="7"/>
      <c r="F636" s="7"/>
      <c r="G636" s="7"/>
      <c r="H636" s="7"/>
      <c r="I636" s="7"/>
    </row>
    <row r="637" spans="1:9" ht="15">
      <c r="A637" s="7"/>
      <c r="B637" s="7"/>
      <c r="C637" s="7"/>
      <c r="D637" s="7"/>
      <c r="E637" s="7"/>
      <c r="F637" s="7"/>
      <c r="G637" s="7"/>
      <c r="H637" s="7"/>
      <c r="I637" s="7"/>
    </row>
    <row r="638" spans="1:9" ht="15">
      <c r="A638" s="7"/>
      <c r="B638" s="7"/>
      <c r="C638" s="7"/>
      <c r="D638" s="7"/>
      <c r="E638" s="7"/>
      <c r="F638" s="7"/>
      <c r="G638" s="7"/>
      <c r="H638" s="7"/>
      <c r="I638" s="7"/>
    </row>
    <row r="639" spans="1:9" ht="15">
      <c r="A639" s="7"/>
      <c r="B639" s="7"/>
      <c r="C639" s="7"/>
      <c r="D639" s="7"/>
      <c r="E639" s="7"/>
      <c r="F639" s="7"/>
      <c r="G639" s="7"/>
      <c r="H639" s="7"/>
      <c r="I639" s="7"/>
    </row>
    <row r="640" spans="1:9" ht="15">
      <c r="A640" s="7"/>
      <c r="B640" s="7"/>
      <c r="C640" s="7"/>
      <c r="D640" s="7"/>
      <c r="E640" s="7"/>
      <c r="F640" s="7"/>
      <c r="G640" s="7"/>
      <c r="H640" s="7"/>
      <c r="I640" s="7"/>
    </row>
    <row r="641" spans="1:9" ht="15">
      <c r="A641" s="7"/>
      <c r="B641" s="7"/>
      <c r="C641" s="7"/>
      <c r="D641" s="7"/>
      <c r="E641" s="7"/>
      <c r="F641" s="7"/>
      <c r="G641" s="7"/>
      <c r="H641" s="7"/>
      <c r="I641" s="7"/>
    </row>
    <row r="642" spans="1:9" ht="15">
      <c r="A642" s="7"/>
      <c r="B642" s="7"/>
      <c r="C642" s="7"/>
      <c r="D642" s="7"/>
      <c r="E642" s="7"/>
      <c r="F642" s="7"/>
      <c r="G642" s="7"/>
      <c r="H642" s="7"/>
      <c r="I642" s="7"/>
    </row>
    <row r="643" spans="1:9" ht="15">
      <c r="A643" s="7"/>
      <c r="B643" s="7"/>
      <c r="C643" s="7"/>
      <c r="D643" s="7"/>
      <c r="E643" s="7"/>
      <c r="F643" s="7"/>
      <c r="G643" s="7"/>
      <c r="H643" s="7"/>
      <c r="I643" s="7"/>
    </row>
    <row r="644" spans="1:9" ht="15">
      <c r="A644" s="7"/>
      <c r="B644" s="7"/>
      <c r="C644" s="7"/>
      <c r="D644" s="7"/>
      <c r="E644" s="7"/>
      <c r="F644" s="7"/>
      <c r="G644" s="7"/>
      <c r="H644" s="7"/>
      <c r="I644" s="7"/>
    </row>
    <row r="645" spans="1:9" ht="15">
      <c r="A645" s="7"/>
      <c r="B645" s="7"/>
      <c r="C645" s="7"/>
      <c r="D645" s="7"/>
      <c r="E645" s="7"/>
      <c r="F645" s="7"/>
      <c r="G645" s="7"/>
      <c r="H645" s="7"/>
      <c r="I645" s="7"/>
    </row>
    <row r="646" spans="1:9" ht="15">
      <c r="A646" s="7"/>
      <c r="B646" s="7"/>
      <c r="C646" s="7"/>
      <c r="D646" s="7"/>
      <c r="E646" s="7"/>
      <c r="F646" s="7"/>
      <c r="G646" s="7"/>
      <c r="H646" s="7"/>
      <c r="I646" s="7"/>
    </row>
    <row r="647" spans="1:9" ht="15">
      <c r="A647" s="7"/>
      <c r="B647" s="7"/>
      <c r="C647" s="7"/>
      <c r="D647" s="7"/>
      <c r="E647" s="7"/>
      <c r="F647" s="7"/>
      <c r="G647" s="7"/>
      <c r="H647" s="7"/>
      <c r="I647" s="7"/>
    </row>
    <row r="648" spans="1:9" ht="15">
      <c r="A648" s="7"/>
      <c r="B648" s="7"/>
      <c r="C648" s="7"/>
      <c r="D648" s="7"/>
      <c r="E648" s="7"/>
      <c r="F648" s="7"/>
      <c r="G648" s="7"/>
      <c r="H648" s="7"/>
      <c r="I648" s="7"/>
    </row>
    <row r="649" spans="1:9" ht="15">
      <c r="A649" s="7"/>
      <c r="B649" s="7"/>
      <c r="C649" s="7"/>
      <c r="D649" s="7"/>
      <c r="E649" s="7"/>
      <c r="F649" s="7"/>
      <c r="G649" s="7"/>
      <c r="H649" s="7"/>
      <c r="I649" s="7"/>
    </row>
    <row r="650" spans="1:9" ht="15">
      <c r="A650" s="7"/>
      <c r="B650" s="7"/>
      <c r="C650" s="7"/>
      <c r="D650" s="7"/>
      <c r="E650" s="7"/>
      <c r="F650" s="7"/>
      <c r="G650" s="7"/>
      <c r="H650" s="7"/>
      <c r="I650" s="7"/>
    </row>
    <row r="651" spans="1:9" ht="15">
      <c r="A651" s="7"/>
      <c r="B651" s="7"/>
      <c r="C651" s="7"/>
      <c r="D651" s="7"/>
      <c r="E651" s="7"/>
      <c r="F651" s="7"/>
      <c r="G651" s="7"/>
      <c r="H651" s="7"/>
      <c r="I651" s="7"/>
    </row>
    <row r="652" spans="1:9" ht="15">
      <c r="A652" s="7"/>
      <c r="B652" s="7"/>
      <c r="C652" s="7"/>
      <c r="D652" s="7"/>
      <c r="E652" s="7"/>
      <c r="F652" s="7"/>
      <c r="G652" s="7"/>
      <c r="H652" s="7"/>
      <c r="I652" s="7"/>
    </row>
    <row r="653" spans="1:9" ht="15">
      <c r="A653" s="7"/>
      <c r="B653" s="7"/>
      <c r="C653" s="7"/>
      <c r="D653" s="7"/>
      <c r="E653" s="7"/>
      <c r="F653" s="7"/>
      <c r="G653" s="7"/>
      <c r="H653" s="7"/>
      <c r="I653" s="7"/>
    </row>
    <row r="654" spans="1:9" ht="15">
      <c r="A654" s="7"/>
      <c r="B654" s="7"/>
      <c r="C654" s="7"/>
      <c r="D654" s="7"/>
      <c r="E654" s="7"/>
      <c r="F654" s="7"/>
      <c r="G654" s="7"/>
      <c r="H654" s="7"/>
      <c r="I654" s="7"/>
    </row>
    <row r="655" spans="1:9" ht="15">
      <c r="A655" s="7"/>
      <c r="B655" s="7"/>
      <c r="C655" s="7"/>
      <c r="D655" s="7"/>
      <c r="E655" s="7"/>
      <c r="F655" s="7"/>
      <c r="G655" s="7"/>
      <c r="H655" s="7"/>
      <c r="I655" s="7"/>
    </row>
    <row r="656" spans="1:9" ht="15">
      <c r="A656" s="7"/>
      <c r="B656" s="7"/>
      <c r="C656" s="7"/>
      <c r="D656" s="7"/>
      <c r="E656" s="7"/>
      <c r="F656" s="7"/>
      <c r="G656" s="7"/>
      <c r="H656" s="7"/>
      <c r="I656" s="7"/>
    </row>
    <row r="657" spans="1:9" ht="15">
      <c r="A657" s="7"/>
      <c r="B657" s="7"/>
      <c r="C657" s="7"/>
      <c r="D657" s="7"/>
      <c r="E657" s="7"/>
      <c r="F657" s="7"/>
      <c r="G657" s="7"/>
      <c r="H657" s="7"/>
      <c r="I657" s="7"/>
    </row>
    <row r="658" spans="1:9" ht="15">
      <c r="A658" s="7"/>
      <c r="B658" s="7"/>
      <c r="C658" s="7"/>
      <c r="D658" s="7"/>
      <c r="E658" s="7"/>
      <c r="F658" s="7"/>
      <c r="G658" s="7"/>
      <c r="H658" s="7"/>
      <c r="I658" s="7"/>
    </row>
    <row r="659" spans="1:9" ht="15">
      <c r="A659" s="7"/>
      <c r="B659" s="7"/>
      <c r="C659" s="7"/>
      <c r="D659" s="7"/>
      <c r="E659" s="7"/>
      <c r="F659" s="7"/>
      <c r="G659" s="7"/>
      <c r="H659" s="7"/>
      <c r="I659" s="7"/>
    </row>
    <row r="660" spans="1:9" ht="15">
      <c r="A660" s="7"/>
      <c r="B660" s="7"/>
      <c r="C660" s="7"/>
      <c r="D660" s="7"/>
      <c r="E660" s="7"/>
      <c r="F660" s="7"/>
      <c r="G660" s="7"/>
      <c r="H660" s="7"/>
      <c r="I660" s="7"/>
    </row>
    <row r="661" spans="1:9" ht="15">
      <c r="A661" s="7"/>
      <c r="B661" s="7"/>
      <c r="C661" s="7"/>
      <c r="D661" s="7"/>
      <c r="E661" s="7"/>
      <c r="F661" s="7"/>
      <c r="G661" s="7"/>
      <c r="H661" s="7"/>
      <c r="I661" s="7"/>
    </row>
    <row r="662" spans="1:9" ht="15">
      <c r="A662" s="7"/>
      <c r="B662" s="7"/>
      <c r="C662" s="7"/>
      <c r="D662" s="7"/>
      <c r="E662" s="7"/>
      <c r="F662" s="7"/>
      <c r="G662" s="7"/>
      <c r="H662" s="7"/>
      <c r="I662" s="7"/>
    </row>
    <row r="663" spans="1:9" ht="15">
      <c r="A663" s="7"/>
      <c r="B663" s="7"/>
      <c r="C663" s="7"/>
      <c r="D663" s="7"/>
      <c r="E663" s="7"/>
      <c r="F663" s="7"/>
      <c r="G663" s="7"/>
      <c r="H663" s="7"/>
      <c r="I663" s="7"/>
    </row>
    <row r="664" spans="1:9" ht="15">
      <c r="A664" s="7"/>
      <c r="B664" s="7"/>
      <c r="C664" s="7"/>
      <c r="D664" s="7"/>
      <c r="E664" s="7"/>
      <c r="F664" s="7"/>
      <c r="G664" s="7"/>
      <c r="H664" s="7"/>
      <c r="I664" s="7"/>
    </row>
    <row r="665" spans="1:9" ht="15">
      <c r="A665" s="7"/>
      <c r="B665" s="7"/>
      <c r="C665" s="7"/>
      <c r="D665" s="7"/>
      <c r="E665" s="7"/>
      <c r="F665" s="7"/>
      <c r="G665" s="7"/>
      <c r="H665" s="7"/>
      <c r="I665" s="7"/>
    </row>
    <row r="666" spans="1:9" ht="15">
      <c r="A666" s="7"/>
      <c r="B666" s="7"/>
      <c r="C666" s="7"/>
      <c r="D666" s="7"/>
      <c r="E666" s="7"/>
      <c r="F666" s="7"/>
      <c r="G666" s="7"/>
      <c r="H666" s="7"/>
      <c r="I666" s="7"/>
    </row>
    <row r="667" spans="1:9" ht="15">
      <c r="A667" s="7"/>
      <c r="B667" s="7"/>
      <c r="C667" s="7"/>
      <c r="D667" s="7"/>
      <c r="E667" s="7"/>
      <c r="F667" s="7"/>
      <c r="G667" s="7"/>
      <c r="H667" s="7"/>
      <c r="I667" s="7"/>
    </row>
    <row r="668" spans="1:9" ht="15">
      <c r="A668" s="7"/>
      <c r="B668" s="7"/>
      <c r="C668" s="7"/>
      <c r="D668" s="7"/>
      <c r="E668" s="7"/>
      <c r="F668" s="7"/>
      <c r="G668" s="7"/>
      <c r="H668" s="7"/>
      <c r="I668" s="7"/>
    </row>
    <row r="669" spans="1:9" ht="15">
      <c r="A669" s="7"/>
      <c r="B669" s="7"/>
      <c r="C669" s="7"/>
      <c r="D669" s="7"/>
      <c r="E669" s="7"/>
      <c r="F669" s="7"/>
      <c r="G669" s="7"/>
      <c r="H669" s="7"/>
      <c r="I669" s="7"/>
    </row>
    <row r="670" spans="1:9" ht="15">
      <c r="A670" s="7"/>
      <c r="B670" s="7"/>
      <c r="C670" s="7"/>
      <c r="D670" s="7"/>
      <c r="E670" s="7"/>
      <c r="F670" s="7"/>
      <c r="G670" s="7"/>
      <c r="H670" s="7"/>
      <c r="I670" s="7"/>
    </row>
    <row r="671" spans="1:9" ht="15">
      <c r="A671" s="7"/>
      <c r="B671" s="7"/>
      <c r="C671" s="7"/>
      <c r="D671" s="7"/>
      <c r="E671" s="7"/>
      <c r="F671" s="7"/>
      <c r="G671" s="7"/>
      <c r="H671" s="7"/>
      <c r="I671" s="7"/>
    </row>
    <row r="672" spans="1:9" ht="15">
      <c r="A672" s="7"/>
      <c r="B672" s="7"/>
      <c r="C672" s="7"/>
      <c r="D672" s="7"/>
      <c r="E672" s="7"/>
      <c r="F672" s="7"/>
      <c r="G672" s="7"/>
      <c r="H672" s="7"/>
      <c r="I672" s="7"/>
    </row>
    <row r="673" spans="1:9" ht="15">
      <c r="A673" s="7"/>
      <c r="B673" s="7"/>
      <c r="C673" s="7"/>
      <c r="D673" s="7"/>
      <c r="E673" s="7"/>
      <c r="F673" s="7"/>
      <c r="G673" s="7"/>
      <c r="H673" s="7"/>
      <c r="I673" s="7"/>
    </row>
    <row r="674" spans="1:9" ht="15">
      <c r="A674" s="7"/>
      <c r="B674" s="7"/>
      <c r="C674" s="7"/>
      <c r="D674" s="7"/>
      <c r="E674" s="7"/>
      <c r="F674" s="7"/>
      <c r="G674" s="7"/>
      <c r="H674" s="7"/>
      <c r="I674" s="7"/>
    </row>
    <row r="675" spans="1:9" ht="15">
      <c r="A675" s="7"/>
      <c r="B675" s="7"/>
      <c r="C675" s="7"/>
      <c r="D675" s="7"/>
      <c r="E675" s="7"/>
      <c r="F675" s="7"/>
      <c r="G675" s="7"/>
      <c r="H675" s="7"/>
      <c r="I675" s="7"/>
    </row>
    <row r="676" spans="1:9" ht="15">
      <c r="A676" s="7"/>
      <c r="B676" s="7"/>
      <c r="C676" s="7"/>
      <c r="D676" s="7"/>
      <c r="E676" s="7"/>
      <c r="F676" s="7"/>
      <c r="G676" s="7"/>
      <c r="H676" s="7"/>
      <c r="I676" s="7"/>
    </row>
    <row r="677" spans="1:9" ht="15">
      <c r="A677" s="7"/>
      <c r="B677" s="7"/>
      <c r="C677" s="7"/>
      <c r="D677" s="7"/>
      <c r="E677" s="7"/>
      <c r="F677" s="7"/>
      <c r="G677" s="7"/>
      <c r="H677" s="7"/>
      <c r="I677" s="7"/>
    </row>
    <row r="678" spans="1:9" ht="15">
      <c r="A678" s="7"/>
      <c r="B678" s="7"/>
      <c r="C678" s="7"/>
      <c r="D678" s="7"/>
      <c r="E678" s="7"/>
      <c r="F678" s="7"/>
      <c r="G678" s="7"/>
      <c r="H678" s="7"/>
      <c r="I678" s="7"/>
    </row>
    <row r="679" spans="1:9" ht="15">
      <c r="A679" s="7"/>
      <c r="B679" s="7"/>
      <c r="C679" s="7"/>
      <c r="D679" s="7"/>
      <c r="E679" s="7"/>
      <c r="F679" s="7"/>
      <c r="G679" s="7"/>
      <c r="H679" s="7"/>
      <c r="I679" s="7"/>
    </row>
    <row r="680" spans="1:9" ht="15">
      <c r="A680" s="7"/>
      <c r="B680" s="7"/>
      <c r="C680" s="7"/>
      <c r="D680" s="7"/>
      <c r="E680" s="7"/>
      <c r="F680" s="7"/>
      <c r="G680" s="7"/>
      <c r="H680" s="7"/>
      <c r="I680" s="7"/>
    </row>
    <row r="681" spans="1:9" ht="15">
      <c r="A681" s="7"/>
      <c r="B681" s="7"/>
      <c r="C681" s="7"/>
      <c r="D681" s="7"/>
      <c r="E681" s="7"/>
      <c r="F681" s="7"/>
      <c r="G681" s="7"/>
      <c r="H681" s="7"/>
      <c r="I681" s="7"/>
    </row>
    <row r="682" spans="1:9" ht="15">
      <c r="A682" s="7"/>
      <c r="B682" s="7"/>
      <c r="C682" s="7"/>
      <c r="D682" s="7"/>
      <c r="E682" s="7"/>
      <c r="F682" s="7"/>
      <c r="G682" s="7"/>
      <c r="H682" s="7"/>
      <c r="I682" s="7"/>
    </row>
    <row r="683" spans="1:9" ht="15">
      <c r="A683" s="7"/>
      <c r="B683" s="7"/>
      <c r="C683" s="7"/>
      <c r="D683" s="7"/>
      <c r="E683" s="7"/>
      <c r="F683" s="7"/>
      <c r="G683" s="7"/>
      <c r="H683" s="7"/>
      <c r="I683" s="7"/>
    </row>
    <row r="684" spans="1:9" ht="15">
      <c r="A684" s="7"/>
      <c r="B684" s="7"/>
      <c r="C684" s="7"/>
      <c r="D684" s="7"/>
      <c r="E684" s="7"/>
      <c r="F684" s="7"/>
      <c r="G684" s="7"/>
      <c r="H684" s="7"/>
      <c r="I684" s="7"/>
    </row>
    <row r="685" spans="1:9" ht="15">
      <c r="A685" s="7"/>
      <c r="B685" s="7"/>
      <c r="C685" s="7"/>
      <c r="D685" s="7"/>
      <c r="E685" s="7"/>
      <c r="F685" s="7"/>
      <c r="G685" s="7"/>
      <c r="H685" s="7"/>
      <c r="I685" s="7"/>
    </row>
    <row r="686" spans="1:9" ht="15">
      <c r="A686" s="7"/>
      <c r="B686" s="7"/>
      <c r="C686" s="7"/>
      <c r="D686" s="7"/>
      <c r="E686" s="7"/>
      <c r="F686" s="7"/>
      <c r="G686" s="7"/>
      <c r="H686" s="7"/>
      <c r="I686" s="7"/>
    </row>
    <row r="687" spans="1:9" ht="15">
      <c r="A687" s="7"/>
      <c r="B687" s="7"/>
      <c r="C687" s="7"/>
      <c r="D687" s="7"/>
      <c r="E687" s="7"/>
      <c r="F687" s="7"/>
      <c r="G687" s="7"/>
      <c r="H687" s="7"/>
      <c r="I687" s="7"/>
    </row>
    <row r="688" spans="1:9" ht="15">
      <c r="A688" s="7"/>
      <c r="B688" s="7"/>
      <c r="C688" s="7"/>
      <c r="D688" s="7"/>
      <c r="E688" s="7"/>
      <c r="F688" s="7"/>
      <c r="G688" s="7"/>
      <c r="H688" s="7"/>
      <c r="I688" s="7"/>
    </row>
    <row r="689" spans="1:9" ht="15">
      <c r="A689" s="7"/>
      <c r="B689" s="7"/>
      <c r="C689" s="7"/>
      <c r="D689" s="7"/>
      <c r="E689" s="7"/>
      <c r="F689" s="7"/>
      <c r="G689" s="7"/>
      <c r="H689" s="7"/>
      <c r="I689" s="7"/>
    </row>
    <row r="690" spans="1:9" ht="15">
      <c r="A690" s="7"/>
      <c r="B690" s="7"/>
      <c r="C690" s="7"/>
      <c r="D690" s="7"/>
      <c r="E690" s="7"/>
      <c r="F690" s="7"/>
      <c r="G690" s="7"/>
      <c r="H690" s="7"/>
      <c r="I690" s="7"/>
    </row>
    <row r="691" spans="1:9" ht="15">
      <c r="A691" s="7"/>
      <c r="B691" s="7"/>
      <c r="C691" s="7"/>
      <c r="D691" s="7"/>
      <c r="E691" s="7"/>
      <c r="F691" s="7"/>
      <c r="G691" s="7"/>
      <c r="H691" s="7"/>
      <c r="I691" s="7"/>
    </row>
    <row r="692" spans="1:9" ht="15">
      <c r="A692" s="7"/>
      <c r="B692" s="7"/>
      <c r="C692" s="7"/>
      <c r="D692" s="7"/>
      <c r="E692" s="7"/>
      <c r="F692" s="7"/>
      <c r="G692" s="7"/>
      <c r="H692" s="7"/>
      <c r="I692" s="7"/>
    </row>
    <row r="693" spans="1:9" ht="15">
      <c r="A693" s="7"/>
      <c r="B693" s="7"/>
      <c r="C693" s="7"/>
      <c r="D693" s="7"/>
      <c r="E693" s="7"/>
      <c r="F693" s="7"/>
      <c r="G693" s="7"/>
      <c r="H693" s="7"/>
      <c r="I693" s="7"/>
    </row>
    <row r="694" spans="1:9" ht="15">
      <c r="A694" s="7"/>
      <c r="B694" s="7"/>
      <c r="C694" s="7"/>
      <c r="D694" s="7"/>
      <c r="E694" s="7"/>
      <c r="F694" s="7"/>
      <c r="G694" s="7"/>
      <c r="H694" s="7"/>
      <c r="I694" s="7"/>
    </row>
    <row r="695" spans="1:9" ht="15">
      <c r="A695" s="7"/>
      <c r="B695" s="7"/>
      <c r="C695" s="7"/>
      <c r="D695" s="7"/>
      <c r="E695" s="7"/>
      <c r="F695" s="7"/>
      <c r="G695" s="7"/>
      <c r="H695" s="7"/>
      <c r="I695" s="7"/>
    </row>
    <row r="696" spans="1:9" ht="15">
      <c r="A696" s="7"/>
      <c r="B696" s="7"/>
      <c r="C696" s="7"/>
      <c r="D696" s="7"/>
      <c r="E696" s="7"/>
      <c r="F696" s="7"/>
      <c r="G696" s="7"/>
      <c r="H696" s="7"/>
      <c r="I696" s="7"/>
    </row>
    <row r="697" spans="1:9" ht="15">
      <c r="A697" s="7"/>
      <c r="B697" s="7"/>
      <c r="C697" s="7"/>
      <c r="D697" s="7"/>
      <c r="E697" s="7"/>
      <c r="F697" s="7"/>
      <c r="G697" s="7"/>
      <c r="H697" s="7"/>
      <c r="I697" s="7"/>
    </row>
    <row r="698" spans="1:9" ht="15">
      <c r="A698" s="7"/>
      <c r="B698" s="7"/>
      <c r="C698" s="7"/>
      <c r="D698" s="7"/>
      <c r="E698" s="7"/>
      <c r="F698" s="7"/>
      <c r="G698" s="7"/>
      <c r="H698" s="7"/>
      <c r="I698" s="7"/>
    </row>
    <row r="699" spans="1:9" ht="15">
      <c r="A699" s="7"/>
      <c r="B699" s="7"/>
      <c r="C699" s="7"/>
      <c r="D699" s="7"/>
      <c r="E699" s="7"/>
      <c r="F699" s="7"/>
      <c r="G699" s="7"/>
      <c r="H699" s="7"/>
      <c r="I699" s="7"/>
    </row>
    <row r="700" spans="1:9" ht="15">
      <c r="A700" s="7"/>
      <c r="B700" s="7"/>
      <c r="C700" s="7"/>
      <c r="D700" s="7"/>
      <c r="E700" s="7"/>
      <c r="F700" s="7"/>
      <c r="G700" s="7"/>
      <c r="H700" s="7"/>
      <c r="I700" s="7"/>
    </row>
    <row r="701" spans="1:9" ht="15">
      <c r="A701" s="7"/>
      <c r="B701" s="7"/>
      <c r="C701" s="7"/>
      <c r="D701" s="7"/>
      <c r="E701" s="7"/>
      <c r="F701" s="7"/>
      <c r="G701" s="7"/>
      <c r="H701" s="7"/>
      <c r="I701" s="7"/>
    </row>
    <row r="702" spans="1:9" ht="15">
      <c r="A702" s="7"/>
      <c r="B702" s="7"/>
      <c r="C702" s="7"/>
      <c r="D702" s="7"/>
      <c r="E702" s="7"/>
      <c r="F702" s="7"/>
      <c r="G702" s="7"/>
      <c r="H702" s="7"/>
      <c r="I702" s="7"/>
    </row>
    <row r="703" spans="1:9" ht="15">
      <c r="A703" s="7"/>
      <c r="B703" s="7"/>
      <c r="C703" s="7"/>
      <c r="D703" s="7"/>
      <c r="E703" s="7"/>
      <c r="F703" s="7"/>
      <c r="G703" s="7"/>
      <c r="H703" s="7"/>
      <c r="I703" s="7"/>
    </row>
    <row r="704" spans="1:9" ht="15">
      <c r="A704" s="7"/>
      <c r="B704" s="7"/>
      <c r="C704" s="7"/>
      <c r="D704" s="7"/>
      <c r="E704" s="7"/>
      <c r="F704" s="7"/>
      <c r="G704" s="7"/>
      <c r="H704" s="7"/>
      <c r="I704" s="7"/>
    </row>
    <row r="705" spans="1:9" ht="15">
      <c r="A705" s="7"/>
      <c r="B705" s="7"/>
      <c r="C705" s="7"/>
      <c r="D705" s="7"/>
      <c r="E705" s="7"/>
      <c r="F705" s="7"/>
      <c r="G705" s="7"/>
      <c r="H705" s="7"/>
      <c r="I705" s="7"/>
    </row>
    <row r="706" spans="1:9" ht="15">
      <c r="A706" s="7"/>
      <c r="B706" s="7"/>
      <c r="C706" s="7"/>
      <c r="D706" s="7"/>
      <c r="E706" s="7"/>
      <c r="F706" s="7"/>
      <c r="G706" s="7"/>
      <c r="H706" s="7"/>
      <c r="I706" s="7"/>
    </row>
    <row r="707" spans="1:9" ht="15">
      <c r="A707" s="7"/>
      <c r="B707" s="7"/>
      <c r="C707" s="7"/>
      <c r="D707" s="7"/>
      <c r="E707" s="7"/>
      <c r="F707" s="7"/>
      <c r="G707" s="7"/>
      <c r="H707" s="7"/>
      <c r="I707" s="7"/>
    </row>
    <row r="708" spans="1:9" ht="15">
      <c r="A708" s="7"/>
      <c r="B708" s="7"/>
      <c r="C708" s="7"/>
      <c r="D708" s="7"/>
      <c r="E708" s="7"/>
      <c r="F708" s="7"/>
      <c r="G708" s="7"/>
      <c r="H708" s="7"/>
      <c r="I708" s="7"/>
    </row>
    <row r="709" spans="1:9" ht="15">
      <c r="A709" s="7"/>
      <c r="B709" s="7"/>
      <c r="C709" s="7"/>
      <c r="D709" s="7"/>
      <c r="E709" s="7"/>
      <c r="F709" s="7"/>
      <c r="G709" s="7"/>
      <c r="H709" s="7"/>
      <c r="I709" s="7"/>
    </row>
    <row r="710" spans="1:9" ht="15">
      <c r="A710" s="7"/>
      <c r="B710" s="7"/>
      <c r="C710" s="7"/>
      <c r="D710" s="7"/>
      <c r="E710" s="7"/>
      <c r="F710" s="7"/>
      <c r="G710" s="7"/>
      <c r="H710" s="7"/>
      <c r="I710" s="7"/>
    </row>
    <row r="711" spans="1:9" ht="15">
      <c r="A711" s="7"/>
      <c r="B711" s="7"/>
      <c r="C711" s="7"/>
      <c r="D711" s="7"/>
      <c r="E711" s="7"/>
      <c r="F711" s="7"/>
      <c r="G711" s="7"/>
      <c r="H711" s="7"/>
      <c r="I711" s="7"/>
    </row>
    <row r="712" spans="1:9" ht="15">
      <c r="A712" s="7"/>
      <c r="B712" s="7"/>
      <c r="C712" s="7"/>
      <c r="D712" s="7"/>
      <c r="E712" s="7"/>
      <c r="F712" s="7"/>
      <c r="G712" s="7"/>
      <c r="H712" s="7"/>
      <c r="I712" s="7"/>
    </row>
    <row r="713" spans="1:9" ht="15">
      <c r="A713" s="7"/>
      <c r="B713" s="7"/>
      <c r="C713" s="7"/>
      <c r="D713" s="7"/>
      <c r="E713" s="7"/>
      <c r="F713" s="7"/>
      <c r="G713" s="7"/>
      <c r="H713" s="7"/>
      <c r="I713" s="7"/>
    </row>
    <row r="714" spans="1:9" ht="15">
      <c r="A714" s="7"/>
      <c r="B714" s="7"/>
      <c r="C714" s="7"/>
      <c r="D714" s="7"/>
      <c r="E714" s="7"/>
      <c r="F714" s="7"/>
      <c r="G714" s="7"/>
      <c r="H714" s="7"/>
      <c r="I714" s="7"/>
    </row>
    <row r="715" spans="1:9" ht="15">
      <c r="A715" s="7"/>
      <c r="B715" s="7"/>
      <c r="C715" s="7"/>
      <c r="D715" s="7"/>
      <c r="E715" s="7"/>
      <c r="F715" s="7"/>
      <c r="G715" s="7"/>
      <c r="H715" s="7"/>
      <c r="I715" s="7"/>
    </row>
    <row r="716" spans="1:9" ht="15">
      <c r="A716" s="7"/>
      <c r="B716" s="7"/>
      <c r="C716" s="7"/>
      <c r="D716" s="7"/>
      <c r="E716" s="7"/>
      <c r="F716" s="7"/>
      <c r="G716" s="7"/>
      <c r="H716" s="7"/>
      <c r="I716" s="7"/>
    </row>
    <row r="717" spans="1:9" ht="15">
      <c r="A717" s="7"/>
      <c r="B717" s="7"/>
      <c r="C717" s="7"/>
      <c r="D717" s="7"/>
      <c r="E717" s="7"/>
      <c r="F717" s="7"/>
      <c r="G717" s="7"/>
      <c r="H717" s="7"/>
      <c r="I717" s="7"/>
    </row>
    <row r="718" spans="1:9" ht="15">
      <c r="A718" s="7"/>
      <c r="B718" s="7"/>
      <c r="C718" s="7"/>
      <c r="D718" s="7"/>
      <c r="E718" s="7"/>
      <c r="F718" s="7"/>
      <c r="G718" s="7"/>
      <c r="H718" s="7"/>
      <c r="I718" s="7"/>
    </row>
    <row r="719" spans="1:9" ht="15">
      <c r="A719" s="7"/>
      <c r="B719" s="7"/>
      <c r="C719" s="7"/>
      <c r="D719" s="7"/>
      <c r="E719" s="7"/>
      <c r="F719" s="7"/>
      <c r="G719" s="7"/>
      <c r="H719" s="7"/>
      <c r="I719" s="7"/>
    </row>
    <row r="720" spans="1:9" ht="15">
      <c r="A720" s="7"/>
      <c r="B720" s="7"/>
      <c r="C720" s="7"/>
      <c r="D720" s="7"/>
      <c r="E720" s="7"/>
      <c r="F720" s="7"/>
      <c r="G720" s="7"/>
      <c r="H720" s="7"/>
      <c r="I720" s="7"/>
    </row>
    <row r="721" spans="1:9" ht="15">
      <c r="A721" s="7"/>
      <c r="B721" s="7"/>
      <c r="C721" s="7"/>
      <c r="D721" s="7"/>
      <c r="E721" s="7"/>
      <c r="F721" s="7"/>
      <c r="G721" s="7"/>
      <c r="H721" s="7"/>
      <c r="I721" s="7"/>
    </row>
    <row r="722" spans="1:9" ht="15">
      <c r="A722" s="7"/>
      <c r="B722" s="7"/>
      <c r="C722" s="7"/>
      <c r="D722" s="7"/>
      <c r="E722" s="7"/>
      <c r="F722" s="7"/>
      <c r="G722" s="7"/>
      <c r="H722" s="7"/>
      <c r="I722" s="7"/>
    </row>
    <row r="723" spans="1:9" ht="15">
      <c r="A723" s="7"/>
      <c r="B723" s="7"/>
      <c r="C723" s="7"/>
      <c r="D723" s="7"/>
      <c r="E723" s="7"/>
      <c r="F723" s="7"/>
      <c r="G723" s="7"/>
      <c r="H723" s="7"/>
      <c r="I723" s="7"/>
    </row>
    <row r="724" spans="1:9" ht="15">
      <c r="A724" s="7"/>
      <c r="B724" s="7"/>
      <c r="C724" s="7"/>
      <c r="D724" s="7"/>
      <c r="E724" s="7"/>
      <c r="F724" s="7"/>
      <c r="G724" s="7"/>
      <c r="H724" s="7"/>
      <c r="I724" s="7"/>
    </row>
    <row r="725" spans="1:9" ht="15">
      <c r="A725" s="7"/>
      <c r="B725" s="7"/>
      <c r="C725" s="7"/>
      <c r="D725" s="7"/>
      <c r="E725" s="7"/>
      <c r="F725" s="7"/>
      <c r="G725" s="7"/>
      <c r="H725" s="7"/>
      <c r="I725" s="7"/>
    </row>
    <row r="726" spans="1:9" ht="15">
      <c r="A726" s="7"/>
      <c r="B726" s="7"/>
      <c r="C726" s="7"/>
      <c r="D726" s="7"/>
      <c r="E726" s="7"/>
      <c r="F726" s="7"/>
      <c r="G726" s="7"/>
      <c r="H726" s="7"/>
      <c r="I726" s="7"/>
    </row>
    <row r="727" spans="1:9" ht="15">
      <c r="A727" s="7"/>
      <c r="B727" s="7"/>
      <c r="C727" s="7"/>
      <c r="D727" s="7"/>
      <c r="E727" s="7"/>
      <c r="F727" s="7"/>
      <c r="G727" s="7"/>
      <c r="H727" s="7"/>
      <c r="I727" s="7"/>
    </row>
    <row r="728" spans="1:9" ht="15">
      <c r="A728" s="7"/>
      <c r="B728" s="7"/>
      <c r="C728" s="7"/>
      <c r="D728" s="7"/>
      <c r="E728" s="7"/>
      <c r="F728" s="7"/>
      <c r="G728" s="7"/>
      <c r="H728" s="7"/>
      <c r="I728" s="7"/>
    </row>
    <row r="729" spans="1:9" ht="15">
      <c r="A729" s="7"/>
      <c r="B729" s="7"/>
      <c r="C729" s="7"/>
      <c r="D729" s="7"/>
      <c r="E729" s="7"/>
      <c r="F729" s="7"/>
      <c r="G729" s="7"/>
      <c r="H729" s="7"/>
      <c r="I729" s="7"/>
    </row>
    <row r="730" spans="1:9" ht="15">
      <c r="A730" s="7"/>
      <c r="B730" s="7"/>
      <c r="C730" s="7"/>
      <c r="D730" s="7"/>
      <c r="E730" s="7"/>
      <c r="F730" s="7"/>
      <c r="G730" s="7"/>
      <c r="H730" s="7"/>
      <c r="I730" s="7"/>
    </row>
    <row r="731" spans="1:9" ht="15">
      <c r="A731" s="7"/>
      <c r="B731" s="7"/>
      <c r="C731" s="7"/>
      <c r="D731" s="7"/>
      <c r="E731" s="7"/>
      <c r="F731" s="7"/>
      <c r="G731" s="7"/>
      <c r="H731" s="7"/>
      <c r="I731" s="7"/>
    </row>
    <row r="732" spans="1:9" ht="15">
      <c r="A732" s="7"/>
      <c r="B732" s="7"/>
      <c r="C732" s="7"/>
      <c r="D732" s="7"/>
      <c r="E732" s="7"/>
      <c r="F732" s="7"/>
      <c r="G732" s="7"/>
      <c r="H732" s="7"/>
      <c r="I732" s="7"/>
    </row>
    <row r="733" spans="1:9" ht="15">
      <c r="A733" s="7"/>
      <c r="B733" s="7"/>
      <c r="C733" s="7"/>
      <c r="D733" s="7"/>
      <c r="E733" s="7"/>
      <c r="F733" s="7"/>
      <c r="G733" s="7"/>
      <c r="H733" s="7"/>
      <c r="I733" s="7"/>
    </row>
    <row r="734" spans="1:9" ht="15">
      <c r="A734" s="7"/>
      <c r="B734" s="7"/>
      <c r="C734" s="7"/>
      <c r="D734" s="7"/>
      <c r="E734" s="7"/>
      <c r="F734" s="7"/>
      <c r="G734" s="7"/>
      <c r="H734" s="7"/>
      <c r="I734" s="7"/>
    </row>
    <row r="735" spans="1:9" ht="15">
      <c r="A735" s="7"/>
      <c r="B735" s="7"/>
      <c r="C735" s="7"/>
      <c r="D735" s="7"/>
      <c r="E735" s="7"/>
      <c r="F735" s="7"/>
      <c r="G735" s="7"/>
      <c r="H735" s="7"/>
      <c r="I735" s="7"/>
    </row>
    <row r="736" spans="1:9" ht="15">
      <c r="A736" s="7"/>
      <c r="B736" s="7"/>
      <c r="C736" s="7"/>
      <c r="D736" s="7"/>
      <c r="E736" s="7"/>
      <c r="F736" s="7"/>
      <c r="G736" s="7"/>
      <c r="H736" s="7"/>
      <c r="I736" s="7"/>
    </row>
    <row r="737" spans="1:9" ht="15">
      <c r="A737" s="7"/>
      <c r="B737" s="7"/>
      <c r="C737" s="7"/>
      <c r="D737" s="7"/>
      <c r="E737" s="7"/>
      <c r="F737" s="7"/>
      <c r="G737" s="7"/>
      <c r="H737" s="7"/>
      <c r="I737" s="7"/>
    </row>
    <row r="738" spans="1:9" ht="15">
      <c r="A738" s="7"/>
      <c r="B738" s="7"/>
      <c r="C738" s="7"/>
      <c r="D738" s="7"/>
      <c r="E738" s="7"/>
      <c r="F738" s="7"/>
      <c r="G738" s="7"/>
      <c r="H738" s="7"/>
      <c r="I738" s="7"/>
    </row>
    <row r="739" spans="1:9" ht="15">
      <c r="A739" s="7"/>
      <c r="B739" s="7"/>
      <c r="C739" s="7"/>
      <c r="D739" s="7"/>
      <c r="E739" s="7"/>
      <c r="F739" s="7"/>
      <c r="G739" s="7"/>
      <c r="H739" s="7"/>
      <c r="I739" s="7"/>
    </row>
    <row r="740" spans="1:9" ht="15">
      <c r="A740" s="7"/>
      <c r="B740" s="7"/>
      <c r="C740" s="7"/>
      <c r="D740" s="7"/>
      <c r="E740" s="7"/>
      <c r="F740" s="7"/>
      <c r="G740" s="7"/>
      <c r="H740" s="7"/>
      <c r="I740" s="7"/>
    </row>
    <row r="741" spans="1:9" ht="15">
      <c r="A741" s="7"/>
      <c r="B741" s="7"/>
      <c r="C741" s="7"/>
      <c r="D741" s="7"/>
      <c r="E741" s="7"/>
      <c r="F741" s="7"/>
      <c r="G741" s="7"/>
      <c r="H741" s="7"/>
      <c r="I741" s="7"/>
    </row>
    <row r="742" spans="1:9" ht="15">
      <c r="A742" s="7"/>
      <c r="B742" s="7"/>
      <c r="C742" s="7"/>
      <c r="D742" s="7"/>
      <c r="E742" s="7"/>
      <c r="F742" s="7"/>
      <c r="G742" s="7"/>
      <c r="H742" s="7"/>
      <c r="I742" s="7"/>
    </row>
    <row r="743" spans="1:9" ht="15">
      <c r="A743" s="7"/>
      <c r="B743" s="7"/>
      <c r="C743" s="7"/>
      <c r="D743" s="7"/>
      <c r="E743" s="7"/>
      <c r="F743" s="7"/>
      <c r="G743" s="7"/>
      <c r="H743" s="7"/>
      <c r="I743" s="7"/>
    </row>
    <row r="744" spans="1:9" ht="15">
      <c r="A744" s="7"/>
      <c r="B744" s="7"/>
      <c r="C744" s="7"/>
      <c r="D744" s="7"/>
      <c r="E744" s="7"/>
      <c r="F744" s="7"/>
      <c r="G744" s="7"/>
      <c r="H744" s="7"/>
      <c r="I744" s="7"/>
    </row>
    <row r="745" spans="1:9" ht="15">
      <c r="A745" s="7"/>
      <c r="B745" s="7"/>
      <c r="C745" s="7"/>
      <c r="D745" s="7"/>
      <c r="E745" s="7"/>
      <c r="F745" s="7"/>
      <c r="G745" s="7"/>
      <c r="H745" s="7"/>
      <c r="I745" s="7"/>
    </row>
    <row r="746" spans="1:9" ht="15">
      <c r="A746" s="7"/>
      <c r="B746" s="7"/>
      <c r="C746" s="7"/>
      <c r="D746" s="7"/>
      <c r="E746" s="7"/>
      <c r="F746" s="7"/>
      <c r="G746" s="7"/>
      <c r="H746" s="7"/>
      <c r="I746" s="7"/>
    </row>
    <row r="747" spans="1:9" ht="15">
      <c r="A747" s="7"/>
      <c r="B747" s="7"/>
      <c r="C747" s="7"/>
      <c r="D747" s="7"/>
      <c r="E747" s="7"/>
      <c r="F747" s="7"/>
      <c r="G747" s="7"/>
      <c r="H747" s="7"/>
      <c r="I747" s="7"/>
    </row>
    <row r="748" spans="1:9" ht="15">
      <c r="A748" s="7"/>
      <c r="B748" s="7"/>
      <c r="C748" s="7"/>
      <c r="D748" s="7"/>
      <c r="E748" s="7"/>
      <c r="F748" s="7"/>
      <c r="G748" s="7"/>
      <c r="H748" s="7"/>
      <c r="I748" s="7"/>
    </row>
    <row r="749" spans="1:9" ht="15">
      <c r="A749" s="7"/>
      <c r="B749" s="7"/>
      <c r="C749" s="7"/>
      <c r="D749" s="7"/>
      <c r="E749" s="7"/>
      <c r="F749" s="7"/>
      <c r="G749" s="7"/>
      <c r="H749" s="7"/>
      <c r="I749" s="7"/>
    </row>
    <row r="750" spans="1:9" ht="15">
      <c r="A750" s="7"/>
      <c r="B750" s="7"/>
      <c r="C750" s="7"/>
      <c r="D750" s="7"/>
      <c r="E750" s="7"/>
      <c r="F750" s="7"/>
      <c r="G750" s="7"/>
      <c r="H750" s="7"/>
      <c r="I750" s="7"/>
    </row>
    <row r="751" spans="1:9" ht="15">
      <c r="A751" s="7"/>
      <c r="B751" s="7"/>
      <c r="C751" s="7"/>
      <c r="D751" s="7"/>
      <c r="E751" s="7"/>
      <c r="F751" s="7"/>
      <c r="G751" s="7"/>
      <c r="H751" s="7"/>
      <c r="I751" s="7"/>
    </row>
    <row r="752" spans="1:9" ht="15">
      <c r="A752" s="7"/>
      <c r="B752" s="7"/>
      <c r="C752" s="7"/>
      <c r="D752" s="7"/>
      <c r="E752" s="7"/>
      <c r="F752" s="7"/>
      <c r="G752" s="7"/>
      <c r="H752" s="7"/>
      <c r="I752" s="7"/>
    </row>
    <row r="753" spans="1:9" ht="15">
      <c r="A753" s="7"/>
      <c r="B753" s="7"/>
      <c r="C753" s="7"/>
      <c r="D753" s="7"/>
      <c r="E753" s="7"/>
      <c r="F753" s="7"/>
      <c r="G753" s="7"/>
      <c r="H753" s="7"/>
      <c r="I753" s="7"/>
    </row>
    <row r="754" spans="1:9" ht="15">
      <c r="A754" s="7"/>
      <c r="B754" s="7"/>
      <c r="C754" s="7"/>
      <c r="D754" s="7"/>
      <c r="E754" s="7"/>
      <c r="F754" s="7"/>
      <c r="G754" s="7"/>
      <c r="H754" s="7"/>
      <c r="I754" s="7"/>
    </row>
    <row r="755" spans="1:9" ht="15">
      <c r="A755" s="7"/>
      <c r="B755" s="7"/>
      <c r="C755" s="7"/>
      <c r="D755" s="7"/>
      <c r="E755" s="7"/>
      <c r="F755" s="7"/>
      <c r="G755" s="7"/>
      <c r="H755" s="7"/>
      <c r="I755" s="7"/>
    </row>
    <row r="756" spans="1:9" ht="15">
      <c r="A756" s="7"/>
      <c r="B756" s="7"/>
      <c r="C756" s="7"/>
      <c r="D756" s="7"/>
      <c r="E756" s="7"/>
      <c r="F756" s="7"/>
      <c r="G756" s="7"/>
      <c r="H756" s="7"/>
      <c r="I756" s="7"/>
    </row>
    <row r="757" spans="1:9" ht="15">
      <c r="A757" s="7"/>
      <c r="B757" s="7"/>
      <c r="C757" s="7"/>
      <c r="D757" s="7"/>
      <c r="E757" s="7"/>
      <c r="F757" s="7"/>
      <c r="G757" s="7"/>
      <c r="H757" s="7"/>
      <c r="I757" s="7"/>
    </row>
    <row r="758" spans="1:9" ht="15">
      <c r="A758" s="7"/>
      <c r="B758" s="7"/>
      <c r="C758" s="7"/>
      <c r="D758" s="7"/>
      <c r="E758" s="7"/>
      <c r="F758" s="7"/>
      <c r="G758" s="7"/>
      <c r="H758" s="7"/>
      <c r="I758" s="7"/>
    </row>
    <row r="759" spans="1:9" ht="15">
      <c r="A759" s="7"/>
      <c r="B759" s="7"/>
      <c r="C759" s="7"/>
      <c r="D759" s="7"/>
      <c r="E759" s="7"/>
      <c r="F759" s="7"/>
      <c r="G759" s="7"/>
      <c r="H759" s="7"/>
      <c r="I759" s="7"/>
    </row>
    <row r="760" spans="1:9" ht="15">
      <c r="A760" s="7"/>
      <c r="B760" s="7"/>
      <c r="C760" s="7"/>
      <c r="D760" s="7"/>
      <c r="E760" s="7"/>
      <c r="F760" s="7"/>
      <c r="G760" s="7"/>
      <c r="H760" s="7"/>
      <c r="I760" s="7"/>
    </row>
    <row r="761" spans="1:9" ht="15">
      <c r="A761" s="7"/>
      <c r="B761" s="7"/>
      <c r="C761" s="7"/>
      <c r="D761" s="7"/>
      <c r="E761" s="7"/>
      <c r="F761" s="7"/>
      <c r="G761" s="7"/>
      <c r="H761" s="7"/>
      <c r="I761" s="7"/>
    </row>
    <row r="762" spans="1:9" ht="15">
      <c r="A762" s="7"/>
      <c r="B762" s="7"/>
      <c r="C762" s="7"/>
      <c r="D762" s="7"/>
      <c r="E762" s="7"/>
      <c r="F762" s="7"/>
      <c r="G762" s="7"/>
      <c r="H762" s="7"/>
      <c r="I762" s="7"/>
    </row>
    <row r="763" spans="1:9" ht="15">
      <c r="A763" s="7"/>
      <c r="B763" s="7"/>
      <c r="C763" s="7"/>
      <c r="D763" s="7"/>
      <c r="E763" s="7"/>
      <c r="F763" s="7"/>
      <c r="G763" s="7"/>
      <c r="H763" s="7"/>
      <c r="I763" s="7"/>
    </row>
    <row r="764" spans="1:9" ht="15">
      <c r="A764" s="7"/>
      <c r="B764" s="7"/>
      <c r="C764" s="7"/>
      <c r="D764" s="7"/>
      <c r="E764" s="7"/>
      <c r="F764" s="7"/>
      <c r="G764" s="7"/>
      <c r="H764" s="7"/>
      <c r="I764" s="7"/>
    </row>
    <row r="765" spans="1:9" ht="15">
      <c r="A765" s="7"/>
      <c r="B765" s="7"/>
      <c r="C765" s="7"/>
      <c r="D765" s="7"/>
      <c r="E765" s="7"/>
      <c r="F765" s="7"/>
      <c r="G765" s="7"/>
      <c r="H765" s="7"/>
      <c r="I765" s="7"/>
    </row>
    <row r="766" spans="1:9" ht="15">
      <c r="A766" s="7"/>
      <c r="B766" s="7"/>
      <c r="C766" s="7"/>
      <c r="D766" s="7"/>
      <c r="E766" s="7"/>
      <c r="F766" s="7"/>
      <c r="G766" s="7"/>
      <c r="H766" s="7"/>
      <c r="I766" s="7"/>
    </row>
    <row r="767" spans="1:9" ht="15">
      <c r="A767" s="7"/>
      <c r="B767" s="7"/>
      <c r="C767" s="7"/>
      <c r="D767" s="7"/>
      <c r="E767" s="7"/>
      <c r="F767" s="7"/>
      <c r="G767" s="7"/>
      <c r="H767" s="7"/>
      <c r="I767" s="7"/>
    </row>
    <row r="768" spans="1:9" ht="15">
      <c r="A768" s="7"/>
      <c r="B768" s="7"/>
      <c r="C768" s="7"/>
      <c r="D768" s="7"/>
      <c r="E768" s="7"/>
      <c r="F768" s="7"/>
      <c r="G768" s="7"/>
      <c r="H768" s="7"/>
      <c r="I768" s="7"/>
    </row>
    <row r="769" spans="1:9" ht="15">
      <c r="A769" s="7"/>
      <c r="B769" s="7"/>
      <c r="C769" s="7"/>
      <c r="D769" s="7"/>
      <c r="E769" s="7"/>
      <c r="F769" s="7"/>
      <c r="G769" s="7"/>
      <c r="H769" s="7"/>
      <c r="I769" s="7"/>
    </row>
    <row r="770" spans="1:9" ht="15">
      <c r="A770" s="7"/>
      <c r="B770" s="7"/>
      <c r="C770" s="7"/>
      <c r="D770" s="7"/>
      <c r="E770" s="7"/>
      <c r="F770" s="7"/>
      <c r="G770" s="7"/>
      <c r="H770" s="7"/>
      <c r="I770" s="7"/>
    </row>
    <row r="771" spans="1:9" ht="15">
      <c r="A771" s="7"/>
      <c r="B771" s="7"/>
      <c r="C771" s="7"/>
      <c r="D771" s="7"/>
      <c r="E771" s="7"/>
      <c r="F771" s="7"/>
      <c r="G771" s="7"/>
      <c r="H771" s="7"/>
      <c r="I771" s="7"/>
    </row>
    <row r="772" spans="1:9" ht="15">
      <c r="A772" s="7"/>
      <c r="B772" s="7"/>
      <c r="C772" s="7"/>
      <c r="D772" s="7"/>
      <c r="E772" s="7"/>
      <c r="F772" s="7"/>
      <c r="G772" s="7"/>
      <c r="H772" s="7"/>
      <c r="I772" s="7"/>
    </row>
    <row r="773" spans="1:9" ht="15">
      <c r="A773" s="7"/>
      <c r="B773" s="7"/>
      <c r="C773" s="7"/>
      <c r="D773" s="7"/>
      <c r="E773" s="7"/>
      <c r="F773" s="7"/>
      <c r="G773" s="7"/>
      <c r="H773" s="7"/>
      <c r="I773" s="7"/>
    </row>
    <row r="774" spans="1:9" ht="15">
      <c r="A774" s="7"/>
      <c r="B774" s="7"/>
      <c r="C774" s="7"/>
      <c r="D774" s="7"/>
      <c r="E774" s="7"/>
      <c r="F774" s="7"/>
      <c r="G774" s="7"/>
      <c r="H774" s="7"/>
      <c r="I774" s="7"/>
    </row>
    <row r="775" spans="1:9" ht="15">
      <c r="A775" s="7"/>
      <c r="B775" s="7"/>
      <c r="C775" s="7"/>
      <c r="D775" s="7"/>
      <c r="E775" s="7"/>
      <c r="F775" s="7"/>
      <c r="G775" s="7"/>
      <c r="H775" s="7"/>
      <c r="I775" s="7"/>
    </row>
    <row r="776" spans="1:9" ht="15">
      <c r="A776" s="7"/>
      <c r="B776" s="7"/>
      <c r="C776" s="7"/>
      <c r="D776" s="7"/>
      <c r="E776" s="7"/>
      <c r="F776" s="7"/>
      <c r="G776" s="7"/>
      <c r="H776" s="7"/>
      <c r="I776" s="7"/>
    </row>
    <row r="777" spans="1:9" ht="15">
      <c r="A777" s="7"/>
      <c r="B777" s="7"/>
      <c r="C777" s="7"/>
      <c r="D777" s="7"/>
      <c r="E777" s="7"/>
      <c r="F777" s="7"/>
      <c r="G777" s="7"/>
      <c r="H777" s="7"/>
      <c r="I777" s="7"/>
    </row>
    <row r="778" spans="1:9" ht="15">
      <c r="A778" s="7"/>
      <c r="B778" s="7"/>
      <c r="C778" s="7"/>
      <c r="D778" s="7"/>
      <c r="E778" s="7"/>
      <c r="F778" s="7"/>
      <c r="G778" s="7"/>
      <c r="H778" s="7"/>
      <c r="I778" s="7"/>
    </row>
    <row r="779" spans="1:9" ht="15">
      <c r="A779" s="7"/>
      <c r="B779" s="7"/>
      <c r="C779" s="7"/>
      <c r="D779" s="7"/>
      <c r="E779" s="7"/>
      <c r="F779" s="7"/>
      <c r="G779" s="7"/>
      <c r="H779" s="7"/>
      <c r="I779" s="7"/>
    </row>
    <row r="780" spans="1:9" ht="15">
      <c r="A780" s="7"/>
      <c r="B780" s="7"/>
      <c r="C780" s="7"/>
      <c r="D780" s="7"/>
      <c r="E780" s="7"/>
      <c r="F780" s="7"/>
      <c r="G780" s="7"/>
      <c r="H780" s="7"/>
      <c r="I780" s="7"/>
    </row>
    <row r="781" spans="1:9" ht="15">
      <c r="A781" s="7"/>
      <c r="B781" s="7"/>
      <c r="C781" s="7"/>
      <c r="D781" s="7"/>
      <c r="E781" s="7"/>
      <c r="F781" s="7"/>
      <c r="G781" s="7"/>
      <c r="H781" s="7"/>
      <c r="I781" s="7"/>
    </row>
    <row r="782" spans="1:9" ht="15">
      <c r="A782" s="7"/>
      <c r="B782" s="7"/>
      <c r="C782" s="7"/>
      <c r="D782" s="7"/>
      <c r="E782" s="7"/>
      <c r="F782" s="7"/>
      <c r="G782" s="7"/>
      <c r="H782" s="7"/>
      <c r="I782" s="7"/>
    </row>
    <row r="783" spans="1:9" ht="15">
      <c r="A783" s="7"/>
      <c r="B783" s="7"/>
      <c r="C783" s="7"/>
      <c r="D783" s="7"/>
      <c r="E783" s="7"/>
      <c r="F783" s="7"/>
      <c r="G783" s="7"/>
      <c r="H783" s="7"/>
      <c r="I783" s="7"/>
    </row>
    <row r="784" spans="1:9" ht="15">
      <c r="A784" s="7"/>
      <c r="B784" s="7"/>
      <c r="C784" s="7"/>
      <c r="D784" s="7"/>
      <c r="E784" s="7"/>
      <c r="F784" s="7"/>
      <c r="G784" s="7"/>
      <c r="H784" s="7"/>
      <c r="I784" s="7"/>
    </row>
    <row r="785" spans="1:9" ht="15">
      <c r="A785" s="7"/>
      <c r="B785" s="7"/>
      <c r="C785" s="7"/>
      <c r="D785" s="7"/>
      <c r="E785" s="7"/>
      <c r="F785" s="7"/>
      <c r="G785" s="7"/>
      <c r="H785" s="7"/>
      <c r="I785" s="7"/>
    </row>
    <row r="786" spans="1:9" ht="15">
      <c r="A786" s="7"/>
      <c r="B786" s="7"/>
      <c r="C786" s="7"/>
      <c r="D786" s="7"/>
      <c r="E786" s="7"/>
      <c r="F786" s="7"/>
      <c r="G786" s="7"/>
      <c r="H786" s="7"/>
      <c r="I786" s="7"/>
    </row>
    <row r="787" spans="1:9" ht="15">
      <c r="A787" s="7"/>
      <c r="B787" s="7"/>
      <c r="C787" s="7"/>
      <c r="D787" s="7"/>
      <c r="E787" s="7"/>
      <c r="F787" s="7"/>
      <c r="G787" s="7"/>
      <c r="H787" s="7"/>
      <c r="I787" s="7"/>
    </row>
    <row r="788" spans="1:9" ht="15">
      <c r="A788" s="7"/>
      <c r="B788" s="7"/>
      <c r="C788" s="7"/>
      <c r="D788" s="7"/>
      <c r="E788" s="7"/>
      <c r="F788" s="7"/>
      <c r="G788" s="7"/>
      <c r="H788" s="7"/>
      <c r="I788" s="7"/>
    </row>
    <row r="789" spans="1:9" ht="15">
      <c r="A789" s="7"/>
      <c r="B789" s="7"/>
      <c r="C789" s="7"/>
      <c r="D789" s="7"/>
      <c r="E789" s="7"/>
      <c r="F789" s="7"/>
      <c r="G789" s="7"/>
      <c r="H789" s="7"/>
      <c r="I789" s="7"/>
    </row>
    <row r="790" spans="1:9" ht="15">
      <c r="A790" s="7"/>
      <c r="B790" s="7"/>
      <c r="C790" s="7"/>
      <c r="D790" s="7"/>
      <c r="E790" s="7"/>
      <c r="F790" s="7"/>
      <c r="G790" s="7"/>
      <c r="H790" s="7"/>
      <c r="I790" s="7"/>
    </row>
    <row r="791" spans="1:9" ht="15">
      <c r="A791" s="7"/>
      <c r="B791" s="7"/>
      <c r="C791" s="7"/>
      <c r="D791" s="7"/>
      <c r="E791" s="7"/>
      <c r="F791" s="7"/>
      <c r="G791" s="7"/>
      <c r="H791" s="7"/>
      <c r="I791" s="7"/>
    </row>
    <row r="792" spans="1:9" ht="15">
      <c r="A792" s="7"/>
      <c r="B792" s="7"/>
      <c r="C792" s="7"/>
      <c r="D792" s="7"/>
      <c r="E792" s="7"/>
      <c r="F792" s="7"/>
      <c r="G792" s="7"/>
      <c r="H792" s="7"/>
      <c r="I792" s="7"/>
    </row>
    <row r="793" spans="1:9" ht="15">
      <c r="A793" s="7"/>
      <c r="B793" s="7"/>
      <c r="C793" s="7"/>
      <c r="D793" s="7"/>
      <c r="E793" s="7"/>
      <c r="F793" s="7"/>
      <c r="G793" s="7"/>
      <c r="H793" s="7"/>
      <c r="I793" s="7"/>
    </row>
    <row r="794" spans="1:9" ht="15">
      <c r="A794" s="7"/>
      <c r="B794" s="7"/>
      <c r="C794" s="7"/>
      <c r="D794" s="7"/>
      <c r="E794" s="7"/>
      <c r="F794" s="7"/>
      <c r="G794" s="7"/>
      <c r="H794" s="7"/>
      <c r="I794" s="7"/>
    </row>
  </sheetData>
  <mergeCells count="11">
    <mergeCell ref="I6:I7"/>
    <mergeCell ref="A2:I2"/>
    <mergeCell ref="A3:I3"/>
    <mergeCell ref="A4:I4"/>
    <mergeCell ref="A6:A7"/>
    <mergeCell ref="B6:C6"/>
    <mergeCell ref="D6:D7"/>
    <mergeCell ref="E6:E7"/>
    <mergeCell ref="F6:F7"/>
    <mergeCell ref="G6:G7"/>
    <mergeCell ref="H6:H7"/>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6"/>
  <sheetViews>
    <sheetView showGridLines="0" zoomScale="75" zoomScaleNormal="75" workbookViewId="0" topLeftCell="A1"/>
  </sheetViews>
  <sheetFormatPr defaultColWidth="10.8515625" defaultRowHeight="15"/>
  <cols>
    <col min="1" max="1" width="36.8515625" style="5" customWidth="1"/>
    <col min="2" max="7" width="18.7109375" style="5" customWidth="1"/>
    <col min="8" max="8" width="16.421875" style="5" customWidth="1"/>
    <col min="9" max="10" width="10.8515625" style="5" customWidth="1"/>
    <col min="11" max="11" width="13.8515625" style="5" customWidth="1"/>
    <col min="12" max="16384" width="10.8515625" style="5" customWidth="1"/>
  </cols>
  <sheetData>
    <row r="1" spans="1:8" s="631" customFormat="1" ht="20.1" customHeight="1">
      <c r="A1" s="1207" t="s">
        <v>1053</v>
      </c>
      <c r="B1" s="65"/>
      <c r="C1" s="65"/>
      <c r="D1" s="65"/>
      <c r="E1" s="65"/>
      <c r="F1" s="65"/>
      <c r="G1" s="65"/>
      <c r="H1" s="65"/>
    </row>
    <row r="2" spans="1:8" s="503" customFormat="1" ht="24.95" customHeight="1">
      <c r="A2" s="359" t="s">
        <v>664</v>
      </c>
      <c r="B2" s="359"/>
      <c r="C2" s="359"/>
      <c r="D2" s="359"/>
      <c r="E2" s="359"/>
      <c r="F2" s="359"/>
      <c r="G2" s="359"/>
      <c r="H2" s="359"/>
    </row>
    <row r="3" spans="1:8" s="609" customFormat="1" ht="20.1" customHeight="1">
      <c r="A3" s="95">
        <v>44439</v>
      </c>
      <c r="B3" s="95"/>
      <c r="C3" s="95"/>
      <c r="D3" s="95"/>
      <c r="E3" s="95"/>
      <c r="F3" s="95"/>
      <c r="G3" s="95"/>
      <c r="H3" s="95"/>
    </row>
    <row r="4" spans="1:8" s="93" customFormat="1" ht="20.1" customHeight="1">
      <c r="A4" s="185" t="s">
        <v>65</v>
      </c>
      <c r="B4" s="185"/>
      <c r="C4" s="185"/>
      <c r="D4" s="185"/>
      <c r="E4" s="185"/>
      <c r="F4" s="185"/>
      <c r="G4" s="185"/>
      <c r="H4" s="185"/>
    </row>
    <row r="5" ht="20.1" customHeight="1" thickBot="1"/>
    <row r="6" spans="1:11" s="90" customFormat="1" ht="24.95" customHeight="1">
      <c r="A6" s="1364" t="s">
        <v>1</v>
      </c>
      <c r="B6" s="1364" t="s">
        <v>665</v>
      </c>
      <c r="C6" s="1364"/>
      <c r="D6" s="1364"/>
      <c r="E6" s="1364"/>
      <c r="F6" s="1364"/>
      <c r="G6" s="1366" t="s">
        <v>666</v>
      </c>
      <c r="H6" s="1362" t="s">
        <v>667</v>
      </c>
      <c r="I6" s="632"/>
      <c r="J6" s="632"/>
      <c r="K6" s="632"/>
    </row>
    <row r="7" spans="1:15" ht="15.75" customHeight="1">
      <c r="A7" s="1437"/>
      <c r="B7" s="1443" t="s">
        <v>668</v>
      </c>
      <c r="C7" s="1443" t="s">
        <v>669</v>
      </c>
      <c r="D7" s="1443" t="s">
        <v>670</v>
      </c>
      <c r="E7" s="1443" t="s">
        <v>671</v>
      </c>
      <c r="F7" s="1443" t="s">
        <v>100</v>
      </c>
      <c r="G7" s="1441"/>
      <c r="H7" s="1442"/>
      <c r="I7" s="632"/>
      <c r="J7" s="632"/>
      <c r="K7" s="632"/>
      <c r="L7" s="90"/>
      <c r="M7" s="90"/>
      <c r="N7" s="90"/>
      <c r="O7" s="90"/>
    </row>
    <row r="8" spans="1:15" ht="24.95" customHeight="1">
      <c r="A8" s="1365"/>
      <c r="B8" s="1367"/>
      <c r="C8" s="1367"/>
      <c r="D8" s="1367"/>
      <c r="E8" s="1367"/>
      <c r="F8" s="1367"/>
      <c r="G8" s="1367"/>
      <c r="H8" s="1363"/>
      <c r="I8" s="632"/>
      <c r="J8" s="632"/>
      <c r="K8" s="632"/>
      <c r="L8" s="90"/>
      <c r="M8" s="90"/>
      <c r="N8" s="90"/>
      <c r="O8" s="90"/>
    </row>
    <row r="9" spans="1:11" ht="9.75" customHeight="1">
      <c r="A9" s="34"/>
      <c r="B9" s="633"/>
      <c r="C9" s="633"/>
      <c r="D9" s="633"/>
      <c r="E9" s="633"/>
      <c r="F9" s="633"/>
      <c r="G9" s="633"/>
      <c r="H9" s="634"/>
      <c r="I9" s="632"/>
      <c r="J9" s="632"/>
      <c r="K9" s="632"/>
    </row>
    <row r="10" spans="1:17" s="83" customFormat="1" ht="20.1" customHeight="1">
      <c r="A10" s="79" t="s">
        <v>28</v>
      </c>
      <c r="B10" s="635">
        <v>0.21228623007692216</v>
      </c>
      <c r="C10" s="635">
        <v>13.048479901102104</v>
      </c>
      <c r="D10" s="635">
        <v>85.63921870873543</v>
      </c>
      <c r="E10" s="635">
        <v>1.1000151600855435</v>
      </c>
      <c r="F10" s="635">
        <v>100</v>
      </c>
      <c r="G10" s="635" t="s">
        <v>39</v>
      </c>
      <c r="H10" s="636">
        <v>1576640.18</v>
      </c>
      <c r="I10" s="637"/>
      <c r="J10" s="638"/>
      <c r="K10" s="638"/>
      <c r="L10" s="638"/>
      <c r="M10" s="638"/>
      <c r="N10" s="638"/>
      <c r="O10" s="638"/>
      <c r="P10" s="638"/>
      <c r="Q10" s="638"/>
    </row>
    <row r="11" spans="1:17" s="83" customFormat="1" ht="20.1" customHeight="1">
      <c r="A11" s="21" t="s">
        <v>29</v>
      </c>
      <c r="B11" s="635" t="s">
        <v>39</v>
      </c>
      <c r="C11" s="635">
        <v>21.90854352542524</v>
      </c>
      <c r="D11" s="635">
        <v>78.07024472559631</v>
      </c>
      <c r="E11" s="635">
        <v>0.021211748978434863</v>
      </c>
      <c r="F11" s="635">
        <v>100</v>
      </c>
      <c r="G11" s="635" t="s">
        <v>39</v>
      </c>
      <c r="H11" s="636">
        <v>1930401.8750000002</v>
      </c>
      <c r="I11" s="637"/>
      <c r="J11" s="638"/>
      <c r="K11" s="638"/>
      <c r="L11" s="638"/>
      <c r="M11" s="638"/>
      <c r="N11" s="638"/>
      <c r="O11" s="638"/>
      <c r="P11" s="638"/>
      <c r="Q11" s="638"/>
    </row>
    <row r="12" spans="1:17" s="83" customFormat="1" ht="20.1" customHeight="1">
      <c r="A12" s="21" t="s">
        <v>30</v>
      </c>
      <c r="B12" s="635" t="s">
        <v>39</v>
      </c>
      <c r="C12" s="635">
        <v>16.58918196101477</v>
      </c>
      <c r="D12" s="635">
        <v>80.2894512877988</v>
      </c>
      <c r="E12" s="635">
        <v>1.763704815644965</v>
      </c>
      <c r="F12" s="635">
        <v>98.64233806445853</v>
      </c>
      <c r="G12" s="635">
        <v>1.3576619355414745</v>
      </c>
      <c r="H12" s="636">
        <v>1500532.899</v>
      </c>
      <c r="I12" s="637"/>
      <c r="J12" s="638"/>
      <c r="K12" s="638"/>
      <c r="L12" s="638"/>
      <c r="M12" s="638"/>
      <c r="N12" s="638"/>
      <c r="O12" s="638"/>
      <c r="P12" s="638"/>
      <c r="Q12" s="638"/>
    </row>
    <row r="13" spans="1:17" s="83" customFormat="1" ht="20.1" customHeight="1">
      <c r="A13" s="21" t="s">
        <v>31</v>
      </c>
      <c r="B13" s="635" t="s">
        <v>39</v>
      </c>
      <c r="C13" s="635" t="s">
        <v>39</v>
      </c>
      <c r="D13" s="635">
        <v>100</v>
      </c>
      <c r="E13" s="635" t="s">
        <v>39</v>
      </c>
      <c r="F13" s="635">
        <v>100</v>
      </c>
      <c r="G13" s="635" t="s">
        <v>39</v>
      </c>
      <c r="H13" s="636">
        <v>438989.528</v>
      </c>
      <c r="I13" s="637"/>
      <c r="J13" s="638"/>
      <c r="K13" s="638"/>
      <c r="L13" s="638"/>
      <c r="M13" s="638"/>
      <c r="N13" s="638"/>
      <c r="O13" s="638"/>
      <c r="P13" s="638"/>
      <c r="Q13" s="638"/>
    </row>
    <row r="14" spans="1:17" s="83" customFormat="1" ht="20.1" customHeight="1">
      <c r="A14" s="21" t="s">
        <v>32</v>
      </c>
      <c r="B14" s="635" t="s">
        <v>39</v>
      </c>
      <c r="C14" s="635">
        <v>20.453303221096817</v>
      </c>
      <c r="D14" s="635">
        <v>79.54529026969375</v>
      </c>
      <c r="E14" s="635">
        <v>0.00140650920943786</v>
      </c>
      <c r="F14" s="635">
        <v>100</v>
      </c>
      <c r="G14" s="635" t="s">
        <v>39</v>
      </c>
      <c r="H14" s="636">
        <v>267399.6</v>
      </c>
      <c r="I14" s="637"/>
      <c r="J14" s="638"/>
      <c r="K14" s="638"/>
      <c r="L14" s="638"/>
      <c r="M14" s="638"/>
      <c r="N14" s="638"/>
      <c r="O14" s="638"/>
      <c r="P14" s="638"/>
      <c r="Q14" s="638"/>
    </row>
    <row r="15" spans="1:17" s="83" customFormat="1" ht="20.1" customHeight="1">
      <c r="A15" s="21" t="s">
        <v>33</v>
      </c>
      <c r="B15" s="635" t="s">
        <v>39</v>
      </c>
      <c r="C15" s="635" t="s">
        <v>39</v>
      </c>
      <c r="D15" s="635">
        <v>99.99735189222342</v>
      </c>
      <c r="E15" s="635">
        <v>0.002648107776575173</v>
      </c>
      <c r="F15" s="635">
        <v>100</v>
      </c>
      <c r="G15" s="635" t="s">
        <v>39</v>
      </c>
      <c r="H15" s="636">
        <v>403873.29</v>
      </c>
      <c r="I15" s="637"/>
      <c r="J15" s="638"/>
      <c r="K15" s="638"/>
      <c r="L15" s="638"/>
      <c r="M15" s="638"/>
      <c r="N15" s="638"/>
      <c r="O15" s="638"/>
      <c r="P15" s="638"/>
      <c r="Q15" s="638"/>
    </row>
    <row r="16" spans="1:17" s="83" customFormat="1" ht="20.1" customHeight="1">
      <c r="A16" s="21" t="s">
        <v>34</v>
      </c>
      <c r="B16" s="635" t="s">
        <v>39</v>
      </c>
      <c r="C16" s="635" t="s">
        <v>39</v>
      </c>
      <c r="D16" s="635" t="s">
        <v>39</v>
      </c>
      <c r="E16" s="635" t="s">
        <v>39</v>
      </c>
      <c r="F16" s="635" t="s">
        <v>39</v>
      </c>
      <c r="G16" s="635" t="s">
        <v>39</v>
      </c>
      <c r="H16" s="636" t="s">
        <v>39</v>
      </c>
      <c r="I16" s="637"/>
      <c r="J16" s="638"/>
      <c r="K16" s="638"/>
      <c r="L16" s="638"/>
      <c r="M16" s="638"/>
      <c r="N16" s="638"/>
      <c r="O16" s="638"/>
      <c r="P16" s="638"/>
      <c r="Q16" s="638"/>
    </row>
    <row r="17" spans="1:17" s="83" customFormat="1" ht="20.1" customHeight="1">
      <c r="A17" s="79" t="s">
        <v>35</v>
      </c>
      <c r="B17" s="635" t="s">
        <v>39</v>
      </c>
      <c r="C17" s="635" t="s">
        <v>39</v>
      </c>
      <c r="D17" s="635" t="s">
        <v>39</v>
      </c>
      <c r="E17" s="635" t="s">
        <v>39</v>
      </c>
      <c r="F17" s="635" t="s">
        <v>39</v>
      </c>
      <c r="G17" s="635" t="s">
        <v>39</v>
      </c>
      <c r="H17" s="639" t="s">
        <v>39</v>
      </c>
      <c r="I17" s="637"/>
      <c r="J17" s="638"/>
      <c r="K17" s="638"/>
      <c r="L17" s="638"/>
      <c r="M17" s="638"/>
      <c r="N17" s="638"/>
      <c r="O17" s="638"/>
      <c r="P17" s="638"/>
      <c r="Q17" s="638"/>
    </row>
    <row r="18" spans="1:17" s="83" customFormat="1" ht="20.1" customHeight="1">
      <c r="A18" s="79" t="s">
        <v>36</v>
      </c>
      <c r="B18" s="635" t="s">
        <v>39</v>
      </c>
      <c r="C18" s="635">
        <v>6.746203139759781</v>
      </c>
      <c r="D18" s="635">
        <v>92.9373031088917</v>
      </c>
      <c r="E18" s="635">
        <v>0.31649375134851077</v>
      </c>
      <c r="F18" s="635">
        <v>100</v>
      </c>
      <c r="G18" s="635" t="s">
        <v>39</v>
      </c>
      <c r="H18" s="639">
        <v>421872.78400000004</v>
      </c>
      <c r="I18" s="637"/>
      <c r="J18" s="638"/>
      <c r="K18" s="638"/>
      <c r="L18" s="638"/>
      <c r="M18" s="638"/>
      <c r="N18" s="638"/>
      <c r="O18" s="638"/>
      <c r="P18" s="638"/>
      <c r="Q18" s="638"/>
    </row>
    <row r="19" spans="1:17" s="83" customFormat="1" ht="20.1" customHeight="1">
      <c r="A19" s="79" t="s">
        <v>37</v>
      </c>
      <c r="B19" s="635" t="s">
        <v>39</v>
      </c>
      <c r="C19" s="635">
        <v>18.176188148670278</v>
      </c>
      <c r="D19" s="635">
        <v>79.14634227014562</v>
      </c>
      <c r="E19" s="635">
        <v>2.6774695811841007</v>
      </c>
      <c r="F19" s="635">
        <v>100</v>
      </c>
      <c r="G19" s="635" t="s">
        <v>39</v>
      </c>
      <c r="H19" s="639">
        <v>726055.793</v>
      </c>
      <c r="I19" s="637"/>
      <c r="J19" s="638"/>
      <c r="K19" s="638"/>
      <c r="L19" s="638"/>
      <c r="M19" s="638"/>
      <c r="N19" s="638"/>
      <c r="O19" s="638"/>
      <c r="P19" s="638"/>
      <c r="Q19" s="638"/>
    </row>
    <row r="20" spans="1:17" s="173" customFormat="1" ht="25.5" customHeight="1" thickBot="1">
      <c r="A20" s="85" t="s">
        <v>38</v>
      </c>
      <c r="B20" s="640">
        <v>0.046065205285901786</v>
      </c>
      <c r="C20" s="640">
        <v>15.038997480374249</v>
      </c>
      <c r="D20" s="640">
        <v>83.73984485197185</v>
      </c>
      <c r="E20" s="640">
        <v>0.8947068272815349</v>
      </c>
      <c r="F20" s="640">
        <v>99.71961436491354</v>
      </c>
      <c r="G20" s="640">
        <v>0.2803856350864682</v>
      </c>
      <c r="H20" s="641">
        <v>7265765.948999999</v>
      </c>
      <c r="J20" s="642"/>
      <c r="K20" s="642"/>
      <c r="L20" s="642"/>
      <c r="M20" s="642"/>
      <c r="N20" s="642"/>
      <c r="O20" s="642"/>
      <c r="P20" s="642"/>
      <c r="Q20" s="642"/>
    </row>
    <row r="21" spans="1:35" ht="6" customHeight="1">
      <c r="A21" s="27"/>
      <c r="B21" s="27"/>
      <c r="C21" s="27"/>
      <c r="D21" s="27"/>
      <c r="E21" s="27"/>
      <c r="F21" s="27"/>
      <c r="G21" s="27"/>
      <c r="H21" s="27"/>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row>
    <row r="22" spans="1:8" s="122" customFormat="1" ht="11.1" customHeight="1">
      <c r="A22" s="212" t="s">
        <v>584</v>
      </c>
      <c r="B22" s="27"/>
      <c r="C22" s="27"/>
      <c r="D22" s="27"/>
      <c r="E22" s="27"/>
      <c r="F22" s="27"/>
      <c r="G22" s="27"/>
      <c r="H22" s="27"/>
    </row>
    <row r="23" spans="1:8" s="122" customFormat="1" ht="11.1" customHeight="1">
      <c r="A23" s="91" t="s">
        <v>672</v>
      </c>
      <c r="B23" s="27"/>
      <c r="C23" s="27"/>
      <c r="D23" s="27"/>
      <c r="E23" s="27"/>
      <c r="F23" s="27"/>
      <c r="G23" s="27"/>
      <c r="H23" s="27"/>
    </row>
    <row r="24" spans="1:8" s="122" customFormat="1" ht="13.5">
      <c r="A24" s="218"/>
      <c r="B24" s="27"/>
      <c r="C24" s="27"/>
      <c r="D24" s="27"/>
      <c r="E24" s="27"/>
      <c r="F24" s="27"/>
      <c r="G24" s="27"/>
      <c r="H24" s="27"/>
    </row>
    <row r="25" spans="1:8" s="122" customFormat="1" ht="11.25">
      <c r="A25" s="25"/>
      <c r="B25" s="25"/>
      <c r="C25" s="25"/>
      <c r="D25" s="25"/>
      <c r="E25" s="25"/>
      <c r="F25" s="25"/>
      <c r="G25" s="25"/>
      <c r="H25" s="25"/>
    </row>
    <row r="26" spans="1:8" ht="15">
      <c r="A26" s="25"/>
      <c r="B26" s="25"/>
      <c r="C26" s="25"/>
      <c r="D26" s="25"/>
      <c r="E26" s="25"/>
      <c r="F26" s="25"/>
      <c r="G26" s="25"/>
      <c r="H26" s="25"/>
    </row>
  </sheetData>
  <mergeCells count="9">
    <mergeCell ref="A6:A8"/>
    <mergeCell ref="B6:F6"/>
    <mergeCell ref="G6:G8"/>
    <mergeCell ref="H6:H8"/>
    <mergeCell ref="B7:B8"/>
    <mergeCell ref="C7:C8"/>
    <mergeCell ref="D7:D8"/>
    <mergeCell ref="E7:E8"/>
    <mergeCell ref="F7:F8"/>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2"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showGridLines="0" workbookViewId="0" topLeftCell="A1"/>
  </sheetViews>
  <sheetFormatPr defaultColWidth="10.8515625" defaultRowHeight="15"/>
  <cols>
    <col min="1" max="1" width="44.00390625" style="5" customWidth="1"/>
    <col min="2" max="2" width="21.8515625" style="5" customWidth="1"/>
    <col min="3" max="4" width="21.57421875" style="5" customWidth="1"/>
    <col min="5" max="5" width="21.00390625" style="5" customWidth="1"/>
    <col min="6" max="6" width="22.421875" style="5" customWidth="1"/>
    <col min="7" max="7" width="13.421875" style="5" customWidth="1"/>
    <col min="8" max="8" width="19.7109375" style="5" customWidth="1"/>
    <col min="9" max="16384" width="10.8515625" style="5" customWidth="1"/>
  </cols>
  <sheetData>
    <row r="1" spans="1:6" s="643" customFormat="1" ht="18" customHeight="1">
      <c r="A1" s="1207" t="s">
        <v>1053</v>
      </c>
      <c r="B1" s="65"/>
      <c r="C1" s="65"/>
      <c r="D1" s="65"/>
      <c r="E1" s="65"/>
      <c r="F1" s="65"/>
    </row>
    <row r="2" spans="1:8" s="503" customFormat="1" ht="24.95" customHeight="1">
      <c r="A2" s="359" t="s">
        <v>673</v>
      </c>
      <c r="B2" s="359"/>
      <c r="C2" s="359"/>
      <c r="D2" s="359"/>
      <c r="E2" s="359"/>
      <c r="F2" s="359"/>
      <c r="H2" s="644"/>
    </row>
    <row r="3" spans="1:8" s="504" customFormat="1" ht="18" customHeight="1">
      <c r="A3" s="95">
        <v>44439</v>
      </c>
      <c r="B3" s="95"/>
      <c r="C3" s="95"/>
      <c r="D3" s="95"/>
      <c r="E3" s="95"/>
      <c r="F3" s="95"/>
      <c r="H3" s="645"/>
    </row>
    <row r="4" spans="1:8" s="99" customFormat="1" ht="18" customHeight="1">
      <c r="A4" s="185" t="s">
        <v>65</v>
      </c>
      <c r="B4" s="185"/>
      <c r="C4" s="185"/>
      <c r="D4" s="185"/>
      <c r="E4" s="185"/>
      <c r="F4" s="185"/>
      <c r="H4" s="596"/>
    </row>
    <row r="5" spans="1:8" s="90" customFormat="1" ht="7.5" customHeight="1" thickBot="1">
      <c r="A5" s="646"/>
      <c r="B5" s="646"/>
      <c r="C5" s="646"/>
      <c r="D5" s="646"/>
      <c r="E5" s="646"/>
      <c r="F5" s="646"/>
      <c r="G5" s="646"/>
      <c r="H5" s="646"/>
    </row>
    <row r="6" spans="1:6" s="25" customFormat="1" ht="35.1" customHeight="1">
      <c r="A6" s="1362" t="s">
        <v>1</v>
      </c>
      <c r="B6" s="1362" t="s">
        <v>674</v>
      </c>
      <c r="C6" s="1362"/>
      <c r="D6" s="1362" t="s">
        <v>675</v>
      </c>
      <c r="E6" s="1362"/>
      <c r="F6" s="1362" t="s">
        <v>676</v>
      </c>
    </row>
    <row r="7" spans="1:6" s="25" customFormat="1" ht="35.1" customHeight="1">
      <c r="A7" s="1442"/>
      <c r="B7" s="1443" t="s">
        <v>677</v>
      </c>
      <c r="C7" s="1443" t="s">
        <v>678</v>
      </c>
      <c r="D7" s="1443" t="s">
        <v>677</v>
      </c>
      <c r="E7" s="1443" t="s">
        <v>678</v>
      </c>
      <c r="F7" s="1442"/>
    </row>
    <row r="8" spans="1:6" s="25" customFormat="1" ht="7.5" customHeight="1">
      <c r="A8" s="1444"/>
      <c r="B8" s="1445"/>
      <c r="C8" s="1445"/>
      <c r="D8" s="1445"/>
      <c r="E8" s="1445"/>
      <c r="F8" s="1444"/>
    </row>
    <row r="9" spans="1:6" s="25" customFormat="1" ht="8.25" customHeight="1">
      <c r="A9" s="647"/>
      <c r="B9" s="648"/>
      <c r="C9" s="648"/>
      <c r="D9" s="648"/>
      <c r="E9" s="648"/>
      <c r="F9" s="649"/>
    </row>
    <row r="10" spans="1:15" s="83" customFormat="1" ht="20.1" customHeight="1">
      <c r="A10" s="79" t="s">
        <v>28</v>
      </c>
      <c r="B10" s="650">
        <v>87.72820958479818</v>
      </c>
      <c r="C10" s="650">
        <v>12.271790415201824</v>
      </c>
      <c r="D10" s="650" t="s">
        <v>39</v>
      </c>
      <c r="E10" s="650" t="s">
        <v>39</v>
      </c>
      <c r="F10" s="651">
        <v>307768.734</v>
      </c>
      <c r="G10" s="652"/>
      <c r="H10" s="638"/>
      <c r="I10" s="638"/>
      <c r="J10" s="638"/>
      <c r="K10" s="638"/>
      <c r="L10" s="638"/>
      <c r="M10" s="638"/>
      <c r="N10" s="638"/>
      <c r="O10" s="638"/>
    </row>
    <row r="11" spans="1:15" s="83" customFormat="1" ht="20.1" customHeight="1">
      <c r="A11" s="21" t="s">
        <v>29</v>
      </c>
      <c r="B11" s="650">
        <v>68.58515088715774</v>
      </c>
      <c r="C11" s="650">
        <v>31.41484911284227</v>
      </c>
      <c r="D11" s="650" t="s">
        <v>39</v>
      </c>
      <c r="E11" s="650" t="s">
        <v>39</v>
      </c>
      <c r="F11" s="651">
        <v>548741.2</v>
      </c>
      <c r="G11" s="652"/>
      <c r="H11" s="638"/>
      <c r="I11" s="638"/>
      <c r="J11" s="638"/>
      <c r="K11" s="638"/>
      <c r="L11" s="638"/>
      <c r="M11" s="638"/>
      <c r="N11" s="638"/>
      <c r="O11" s="638"/>
    </row>
    <row r="12" spans="1:15" s="83" customFormat="1" ht="20.1" customHeight="1">
      <c r="A12" s="21" t="s">
        <v>30</v>
      </c>
      <c r="B12" s="650">
        <v>60.91784420102011</v>
      </c>
      <c r="C12" s="650">
        <v>26.817623205913062</v>
      </c>
      <c r="D12" s="650">
        <v>3.774656736087639</v>
      </c>
      <c r="E12" s="650">
        <v>8.48987585697919</v>
      </c>
      <c r="F12" s="651">
        <v>432781.075</v>
      </c>
      <c r="G12" s="652"/>
      <c r="H12" s="638"/>
      <c r="I12" s="638"/>
      <c r="J12" s="638"/>
      <c r="K12" s="638"/>
      <c r="L12" s="638"/>
      <c r="M12" s="638"/>
      <c r="N12" s="638"/>
      <c r="O12" s="638"/>
    </row>
    <row r="13" spans="1:15" s="83" customFormat="1" ht="20.1" customHeight="1">
      <c r="A13" s="21" t="s">
        <v>31</v>
      </c>
      <c r="B13" s="650">
        <v>8.185783577142969</v>
      </c>
      <c r="C13" s="650">
        <v>91.81421642285704</v>
      </c>
      <c r="D13" s="650" t="s">
        <v>39</v>
      </c>
      <c r="E13" s="650" t="s">
        <v>39</v>
      </c>
      <c r="F13" s="651">
        <v>202589.683</v>
      </c>
      <c r="G13" s="652"/>
      <c r="H13" s="638"/>
      <c r="I13" s="638"/>
      <c r="J13" s="638"/>
      <c r="K13" s="638"/>
      <c r="L13" s="638"/>
      <c r="M13" s="638"/>
      <c r="N13" s="638"/>
      <c r="O13" s="638"/>
    </row>
    <row r="14" spans="1:15" s="83" customFormat="1" ht="20.1" customHeight="1">
      <c r="A14" s="21" t="s">
        <v>32</v>
      </c>
      <c r="B14" s="650">
        <v>62.738163999646886</v>
      </c>
      <c r="C14" s="650">
        <v>37.261836000353114</v>
      </c>
      <c r="D14" s="650" t="s">
        <v>39</v>
      </c>
      <c r="E14" s="650" t="s">
        <v>39</v>
      </c>
      <c r="F14" s="651">
        <v>29543.088</v>
      </c>
      <c r="G14" s="652"/>
      <c r="H14" s="638"/>
      <c r="I14" s="638"/>
      <c r="J14" s="638"/>
      <c r="K14" s="638"/>
      <c r="L14" s="638"/>
      <c r="M14" s="638"/>
      <c r="N14" s="638"/>
      <c r="O14" s="638"/>
    </row>
    <row r="15" spans="1:15" s="83" customFormat="1" ht="20.1" customHeight="1">
      <c r="A15" s="21" t="s">
        <v>33</v>
      </c>
      <c r="B15" s="650">
        <v>56.21021685349308</v>
      </c>
      <c r="C15" s="650">
        <v>43.789783146506934</v>
      </c>
      <c r="D15" s="650" t="s">
        <v>39</v>
      </c>
      <c r="E15" s="650" t="s">
        <v>39</v>
      </c>
      <c r="F15" s="651">
        <v>307773.23</v>
      </c>
      <c r="G15" s="652"/>
      <c r="H15" s="638"/>
      <c r="I15" s="638"/>
      <c r="J15" s="638"/>
      <c r="K15" s="638"/>
      <c r="L15" s="638"/>
      <c r="M15" s="638"/>
      <c r="N15" s="638"/>
      <c r="O15" s="638"/>
    </row>
    <row r="16" spans="1:15" s="83" customFormat="1" ht="20.1" customHeight="1">
      <c r="A16" s="21" t="s">
        <v>34</v>
      </c>
      <c r="B16" s="650" t="s">
        <v>39</v>
      </c>
      <c r="C16" s="650" t="s">
        <v>39</v>
      </c>
      <c r="D16" s="650" t="s">
        <v>39</v>
      </c>
      <c r="E16" s="650" t="s">
        <v>39</v>
      </c>
      <c r="F16" s="651" t="s">
        <v>39</v>
      </c>
      <c r="G16" s="652"/>
      <c r="H16" s="638"/>
      <c r="I16" s="638"/>
      <c r="J16" s="638"/>
      <c r="K16" s="638"/>
      <c r="L16" s="638"/>
      <c r="M16" s="638"/>
      <c r="N16" s="638"/>
      <c r="O16" s="638"/>
    </row>
    <row r="17" spans="1:15" s="83" customFormat="1" ht="20.1" customHeight="1">
      <c r="A17" s="79" t="s">
        <v>35</v>
      </c>
      <c r="B17" s="650">
        <v>10.222332191861</v>
      </c>
      <c r="C17" s="650">
        <v>8.606808283416514</v>
      </c>
      <c r="D17" s="650">
        <v>29.69012898912689</v>
      </c>
      <c r="E17" s="650">
        <v>51.4807305355956</v>
      </c>
      <c r="F17" s="651">
        <v>728601.102</v>
      </c>
      <c r="G17" s="652"/>
      <c r="H17" s="638"/>
      <c r="I17" s="638"/>
      <c r="J17" s="638"/>
      <c r="K17" s="638"/>
      <c r="L17" s="638"/>
      <c r="M17" s="638"/>
      <c r="N17" s="638"/>
      <c r="O17" s="638"/>
    </row>
    <row r="18" spans="1:15" s="83" customFormat="1" ht="20.1" customHeight="1">
      <c r="A18" s="79" t="s">
        <v>36</v>
      </c>
      <c r="B18" s="650">
        <v>60.83122737348737</v>
      </c>
      <c r="C18" s="650">
        <v>29.9001294425565</v>
      </c>
      <c r="D18" s="650" t="s">
        <v>39</v>
      </c>
      <c r="E18" s="650">
        <v>9.268643183956128</v>
      </c>
      <c r="F18" s="651">
        <v>69838.701</v>
      </c>
      <c r="G18" s="652"/>
      <c r="H18" s="653"/>
      <c r="I18" s="638"/>
      <c r="J18" s="638"/>
      <c r="K18" s="638"/>
      <c r="L18" s="638"/>
      <c r="M18" s="638"/>
      <c r="N18" s="638"/>
      <c r="O18" s="638"/>
    </row>
    <row r="19" spans="1:15" s="83" customFormat="1" ht="20.1" customHeight="1">
      <c r="A19" s="79" t="s">
        <v>37</v>
      </c>
      <c r="B19" s="650">
        <v>55.95361908219619</v>
      </c>
      <c r="C19" s="650">
        <v>20.691583502014414</v>
      </c>
      <c r="D19" s="650">
        <v>23.354797415789378</v>
      </c>
      <c r="E19" s="650" t="s">
        <v>39</v>
      </c>
      <c r="F19" s="651">
        <v>139894.17</v>
      </c>
      <c r="G19" s="652"/>
      <c r="H19" s="638"/>
      <c r="I19" s="638"/>
      <c r="J19" s="638"/>
      <c r="K19" s="638"/>
      <c r="L19" s="638"/>
      <c r="M19" s="638"/>
      <c r="N19" s="638"/>
      <c r="O19" s="638"/>
    </row>
    <row r="20" spans="1:15" s="625" customFormat="1" ht="30" customHeight="1" thickBot="1">
      <c r="A20" s="85" t="s">
        <v>38</v>
      </c>
      <c r="B20" s="654">
        <v>47.45579536660964</v>
      </c>
      <c r="C20" s="654">
        <v>27.842206455254715</v>
      </c>
      <c r="D20" s="654">
        <v>9.587267807653664</v>
      </c>
      <c r="E20" s="654">
        <v>15.114730370481999</v>
      </c>
      <c r="F20" s="655">
        <v>2767530.9829999995</v>
      </c>
      <c r="G20" s="652"/>
      <c r="H20" s="656"/>
      <c r="I20" s="656"/>
      <c r="J20" s="656"/>
      <c r="K20" s="656"/>
      <c r="L20" s="656"/>
      <c r="M20" s="656"/>
      <c r="N20" s="656"/>
      <c r="O20" s="656"/>
    </row>
    <row r="21" spans="1:8" s="90" customFormat="1" ht="5.25" customHeight="1">
      <c r="A21" s="27"/>
      <c r="B21" s="657"/>
      <c r="C21" s="657"/>
      <c r="D21" s="657"/>
      <c r="E21" s="657"/>
      <c r="F21" s="658"/>
      <c r="G21" s="659"/>
      <c r="H21" s="660"/>
    </row>
    <row r="22" spans="1:8" s="90" customFormat="1" ht="13.5">
      <c r="A22" s="84" t="s">
        <v>584</v>
      </c>
      <c r="B22" s="27"/>
      <c r="C22" s="27"/>
      <c r="D22" s="27"/>
      <c r="E22" s="27"/>
      <c r="F22" s="661"/>
      <c r="G22" s="25"/>
      <c r="H22" s="373"/>
    </row>
    <row r="23" spans="1:8" s="90" customFormat="1" ht="13.5">
      <c r="A23" s="218"/>
      <c r="B23" s="657"/>
      <c r="C23" s="657"/>
      <c r="D23" s="657"/>
      <c r="E23" s="657"/>
      <c r="F23" s="658"/>
      <c r="G23" s="659"/>
      <c r="H23" s="660"/>
    </row>
    <row r="24" spans="1:8" s="90" customFormat="1" ht="13.5">
      <c r="A24" s="27"/>
      <c r="B24" s="27"/>
      <c r="C24" s="27"/>
      <c r="D24" s="27"/>
      <c r="E24" s="27"/>
      <c r="F24" s="31"/>
      <c r="G24" s="25"/>
      <c r="H24" s="373"/>
    </row>
    <row r="25" spans="1:8" s="90" customFormat="1" ht="13.5">
      <c r="A25" s="27"/>
      <c r="B25" s="27"/>
      <c r="C25" s="27"/>
      <c r="D25" s="27"/>
      <c r="E25" s="27"/>
      <c r="F25" s="31"/>
      <c r="G25" s="25"/>
      <c r="H25" s="373"/>
    </row>
    <row r="26" spans="1:8" s="90" customFormat="1" ht="13.5">
      <c r="A26" s="27"/>
      <c r="B26" s="27"/>
      <c r="C26" s="27"/>
      <c r="D26" s="27"/>
      <c r="E26" s="27"/>
      <c r="F26" s="27"/>
      <c r="G26" s="25"/>
      <c r="H26" s="373"/>
    </row>
    <row r="27" s="90" customFormat="1" ht="15">
      <c r="H27" s="373"/>
    </row>
    <row r="28" s="90" customFormat="1" ht="15">
      <c r="H28" s="373"/>
    </row>
    <row r="29" s="90" customFormat="1" ht="15">
      <c r="H29" s="373"/>
    </row>
    <row r="30" s="90" customFormat="1" ht="15">
      <c r="D30" s="662"/>
    </row>
    <row r="31" s="90" customFormat="1" ht="15"/>
    <row r="32" s="90" customFormat="1" ht="15"/>
    <row r="33" s="90" customFormat="1" ht="15"/>
    <row r="34" s="90" customFormat="1" ht="15"/>
    <row r="35" s="90" customFormat="1" ht="15"/>
    <row r="36" s="90" customFormat="1" ht="15"/>
    <row r="37" s="90" customFormat="1" ht="15"/>
  </sheetData>
  <mergeCells count="8">
    <mergeCell ref="A6:A8"/>
    <mergeCell ref="B6:C6"/>
    <mergeCell ref="D6:E6"/>
    <mergeCell ref="F6:F8"/>
    <mergeCell ref="B7:B8"/>
    <mergeCell ref="C7:C8"/>
    <mergeCell ref="D7:D8"/>
    <mergeCell ref="E7:E8"/>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9"/>
  <sheetViews>
    <sheetView showGridLines="0" workbookViewId="0" topLeftCell="A1">
      <selection activeCell="A5" sqref="A5"/>
    </sheetView>
  </sheetViews>
  <sheetFormatPr defaultColWidth="11.421875" defaultRowHeight="15"/>
  <cols>
    <col min="1" max="1" width="37.140625" style="667" customWidth="1"/>
    <col min="2" max="5" width="15.7109375" style="667" customWidth="1"/>
    <col min="6" max="256" width="11.421875" style="667" customWidth="1"/>
    <col min="257" max="257" width="37.140625" style="667" customWidth="1"/>
    <col min="258" max="261" width="15.7109375" style="667" customWidth="1"/>
    <col min="262" max="512" width="11.421875" style="667" customWidth="1"/>
    <col min="513" max="513" width="37.140625" style="667" customWidth="1"/>
    <col min="514" max="517" width="15.7109375" style="667" customWidth="1"/>
    <col min="518" max="768" width="11.421875" style="667" customWidth="1"/>
    <col min="769" max="769" width="37.140625" style="667" customWidth="1"/>
    <col min="770" max="773" width="15.7109375" style="667" customWidth="1"/>
    <col min="774" max="1024" width="11.421875" style="667" customWidth="1"/>
    <col min="1025" max="1025" width="37.140625" style="667" customWidth="1"/>
    <col min="1026" max="1029" width="15.7109375" style="667" customWidth="1"/>
    <col min="1030" max="1280" width="11.421875" style="667" customWidth="1"/>
    <col min="1281" max="1281" width="37.140625" style="667" customWidth="1"/>
    <col min="1282" max="1285" width="15.7109375" style="667" customWidth="1"/>
    <col min="1286" max="1536" width="11.421875" style="667" customWidth="1"/>
    <col min="1537" max="1537" width="37.140625" style="667" customWidth="1"/>
    <col min="1538" max="1541" width="15.7109375" style="667" customWidth="1"/>
    <col min="1542" max="1792" width="11.421875" style="667" customWidth="1"/>
    <col min="1793" max="1793" width="37.140625" style="667" customWidth="1"/>
    <col min="1794" max="1797" width="15.7109375" style="667" customWidth="1"/>
    <col min="1798" max="2048" width="11.421875" style="667" customWidth="1"/>
    <col min="2049" max="2049" width="37.140625" style="667" customWidth="1"/>
    <col min="2050" max="2053" width="15.7109375" style="667" customWidth="1"/>
    <col min="2054" max="2304" width="11.421875" style="667" customWidth="1"/>
    <col min="2305" max="2305" width="37.140625" style="667" customWidth="1"/>
    <col min="2306" max="2309" width="15.7109375" style="667" customWidth="1"/>
    <col min="2310" max="2560" width="11.421875" style="667" customWidth="1"/>
    <col min="2561" max="2561" width="37.140625" style="667" customWidth="1"/>
    <col min="2562" max="2565" width="15.7109375" style="667" customWidth="1"/>
    <col min="2566" max="2816" width="11.421875" style="667" customWidth="1"/>
    <col min="2817" max="2817" width="37.140625" style="667" customWidth="1"/>
    <col min="2818" max="2821" width="15.7109375" style="667" customWidth="1"/>
    <col min="2822" max="3072" width="11.421875" style="667" customWidth="1"/>
    <col min="3073" max="3073" width="37.140625" style="667" customWidth="1"/>
    <col min="3074" max="3077" width="15.7109375" style="667" customWidth="1"/>
    <col min="3078" max="3328" width="11.421875" style="667" customWidth="1"/>
    <col min="3329" max="3329" width="37.140625" style="667" customWidth="1"/>
    <col min="3330" max="3333" width="15.7109375" style="667" customWidth="1"/>
    <col min="3334" max="3584" width="11.421875" style="667" customWidth="1"/>
    <col min="3585" max="3585" width="37.140625" style="667" customWidth="1"/>
    <col min="3586" max="3589" width="15.7109375" style="667" customWidth="1"/>
    <col min="3590" max="3840" width="11.421875" style="667" customWidth="1"/>
    <col min="3841" max="3841" width="37.140625" style="667" customWidth="1"/>
    <col min="3842" max="3845" width="15.7109375" style="667" customWidth="1"/>
    <col min="3846" max="4096" width="11.421875" style="667" customWidth="1"/>
    <col min="4097" max="4097" width="37.140625" style="667" customWidth="1"/>
    <col min="4098" max="4101" width="15.7109375" style="667" customWidth="1"/>
    <col min="4102" max="4352" width="11.421875" style="667" customWidth="1"/>
    <col min="4353" max="4353" width="37.140625" style="667" customWidth="1"/>
    <col min="4354" max="4357" width="15.7109375" style="667" customWidth="1"/>
    <col min="4358" max="4608" width="11.421875" style="667" customWidth="1"/>
    <col min="4609" max="4609" width="37.140625" style="667" customWidth="1"/>
    <col min="4610" max="4613" width="15.7109375" style="667" customWidth="1"/>
    <col min="4614" max="4864" width="11.421875" style="667" customWidth="1"/>
    <col min="4865" max="4865" width="37.140625" style="667" customWidth="1"/>
    <col min="4866" max="4869" width="15.7109375" style="667" customWidth="1"/>
    <col min="4870" max="5120" width="11.421875" style="667" customWidth="1"/>
    <col min="5121" max="5121" width="37.140625" style="667" customWidth="1"/>
    <col min="5122" max="5125" width="15.7109375" style="667" customWidth="1"/>
    <col min="5126" max="5376" width="11.421875" style="667" customWidth="1"/>
    <col min="5377" max="5377" width="37.140625" style="667" customWidth="1"/>
    <col min="5378" max="5381" width="15.7109375" style="667" customWidth="1"/>
    <col min="5382" max="5632" width="11.421875" style="667" customWidth="1"/>
    <col min="5633" max="5633" width="37.140625" style="667" customWidth="1"/>
    <col min="5634" max="5637" width="15.7109375" style="667" customWidth="1"/>
    <col min="5638" max="5888" width="11.421875" style="667" customWidth="1"/>
    <col min="5889" max="5889" width="37.140625" style="667" customWidth="1"/>
    <col min="5890" max="5893" width="15.7109375" style="667" customWidth="1"/>
    <col min="5894" max="6144" width="11.421875" style="667" customWidth="1"/>
    <col min="6145" max="6145" width="37.140625" style="667" customWidth="1"/>
    <col min="6146" max="6149" width="15.7109375" style="667" customWidth="1"/>
    <col min="6150" max="6400" width="11.421875" style="667" customWidth="1"/>
    <col min="6401" max="6401" width="37.140625" style="667" customWidth="1"/>
    <col min="6402" max="6405" width="15.7109375" style="667" customWidth="1"/>
    <col min="6406" max="6656" width="11.421875" style="667" customWidth="1"/>
    <col min="6657" max="6657" width="37.140625" style="667" customWidth="1"/>
    <col min="6658" max="6661" width="15.7109375" style="667" customWidth="1"/>
    <col min="6662" max="6912" width="11.421875" style="667" customWidth="1"/>
    <col min="6913" max="6913" width="37.140625" style="667" customWidth="1"/>
    <col min="6914" max="6917" width="15.7109375" style="667" customWidth="1"/>
    <col min="6918" max="7168" width="11.421875" style="667" customWidth="1"/>
    <col min="7169" max="7169" width="37.140625" style="667" customWidth="1"/>
    <col min="7170" max="7173" width="15.7109375" style="667" customWidth="1"/>
    <col min="7174" max="7424" width="11.421875" style="667" customWidth="1"/>
    <col min="7425" max="7425" width="37.140625" style="667" customWidth="1"/>
    <col min="7426" max="7429" width="15.7109375" style="667" customWidth="1"/>
    <col min="7430" max="7680" width="11.421875" style="667" customWidth="1"/>
    <col min="7681" max="7681" width="37.140625" style="667" customWidth="1"/>
    <col min="7682" max="7685" width="15.7109375" style="667" customWidth="1"/>
    <col min="7686" max="7936" width="11.421875" style="667" customWidth="1"/>
    <col min="7937" max="7937" width="37.140625" style="667" customWidth="1"/>
    <col min="7938" max="7941" width="15.7109375" style="667" customWidth="1"/>
    <col min="7942" max="8192" width="11.421875" style="667" customWidth="1"/>
    <col min="8193" max="8193" width="37.140625" style="667" customWidth="1"/>
    <col min="8194" max="8197" width="15.7109375" style="667" customWidth="1"/>
    <col min="8198" max="8448" width="11.421875" style="667" customWidth="1"/>
    <col min="8449" max="8449" width="37.140625" style="667" customWidth="1"/>
    <col min="8450" max="8453" width="15.7109375" style="667" customWidth="1"/>
    <col min="8454" max="8704" width="11.421875" style="667" customWidth="1"/>
    <col min="8705" max="8705" width="37.140625" style="667" customWidth="1"/>
    <col min="8706" max="8709" width="15.7109375" style="667" customWidth="1"/>
    <col min="8710" max="8960" width="11.421875" style="667" customWidth="1"/>
    <col min="8961" max="8961" width="37.140625" style="667" customWidth="1"/>
    <col min="8962" max="8965" width="15.7109375" style="667" customWidth="1"/>
    <col min="8966" max="9216" width="11.421875" style="667" customWidth="1"/>
    <col min="9217" max="9217" width="37.140625" style="667" customWidth="1"/>
    <col min="9218" max="9221" width="15.7109375" style="667" customWidth="1"/>
    <col min="9222" max="9472" width="11.421875" style="667" customWidth="1"/>
    <col min="9473" max="9473" width="37.140625" style="667" customWidth="1"/>
    <col min="9474" max="9477" width="15.7109375" style="667" customWidth="1"/>
    <col min="9478" max="9728" width="11.421875" style="667" customWidth="1"/>
    <col min="9729" max="9729" width="37.140625" style="667" customWidth="1"/>
    <col min="9730" max="9733" width="15.7109375" style="667" customWidth="1"/>
    <col min="9734" max="9984" width="11.421875" style="667" customWidth="1"/>
    <col min="9985" max="9985" width="37.140625" style="667" customWidth="1"/>
    <col min="9986" max="9989" width="15.7109375" style="667" customWidth="1"/>
    <col min="9990" max="10240" width="11.421875" style="667" customWidth="1"/>
    <col min="10241" max="10241" width="37.140625" style="667" customWidth="1"/>
    <col min="10242" max="10245" width="15.7109375" style="667" customWidth="1"/>
    <col min="10246" max="10496" width="11.421875" style="667" customWidth="1"/>
    <col min="10497" max="10497" width="37.140625" style="667" customWidth="1"/>
    <col min="10498" max="10501" width="15.7109375" style="667" customWidth="1"/>
    <col min="10502" max="10752" width="11.421875" style="667" customWidth="1"/>
    <col min="10753" max="10753" width="37.140625" style="667" customWidth="1"/>
    <col min="10754" max="10757" width="15.7109375" style="667" customWidth="1"/>
    <col min="10758" max="11008" width="11.421875" style="667" customWidth="1"/>
    <col min="11009" max="11009" width="37.140625" style="667" customWidth="1"/>
    <col min="11010" max="11013" width="15.7109375" style="667" customWidth="1"/>
    <col min="11014" max="11264" width="11.421875" style="667" customWidth="1"/>
    <col min="11265" max="11265" width="37.140625" style="667" customWidth="1"/>
    <col min="11266" max="11269" width="15.7109375" style="667" customWidth="1"/>
    <col min="11270" max="11520" width="11.421875" style="667" customWidth="1"/>
    <col min="11521" max="11521" width="37.140625" style="667" customWidth="1"/>
    <col min="11522" max="11525" width="15.7109375" style="667" customWidth="1"/>
    <col min="11526" max="11776" width="11.421875" style="667" customWidth="1"/>
    <col min="11777" max="11777" width="37.140625" style="667" customWidth="1"/>
    <col min="11778" max="11781" width="15.7109375" style="667" customWidth="1"/>
    <col min="11782" max="12032" width="11.421875" style="667" customWidth="1"/>
    <col min="12033" max="12033" width="37.140625" style="667" customWidth="1"/>
    <col min="12034" max="12037" width="15.7109375" style="667" customWidth="1"/>
    <col min="12038" max="12288" width="11.421875" style="667" customWidth="1"/>
    <col min="12289" max="12289" width="37.140625" style="667" customWidth="1"/>
    <col min="12290" max="12293" width="15.7109375" style="667" customWidth="1"/>
    <col min="12294" max="12544" width="11.421875" style="667" customWidth="1"/>
    <col min="12545" max="12545" width="37.140625" style="667" customWidth="1"/>
    <col min="12546" max="12549" width="15.7109375" style="667" customWidth="1"/>
    <col min="12550" max="12800" width="11.421875" style="667" customWidth="1"/>
    <col min="12801" max="12801" width="37.140625" style="667" customWidth="1"/>
    <col min="12802" max="12805" width="15.7109375" style="667" customWidth="1"/>
    <col min="12806" max="13056" width="11.421875" style="667" customWidth="1"/>
    <col min="13057" max="13057" width="37.140625" style="667" customWidth="1"/>
    <col min="13058" max="13061" width="15.7109375" style="667" customWidth="1"/>
    <col min="13062" max="13312" width="11.421875" style="667" customWidth="1"/>
    <col min="13313" max="13313" width="37.140625" style="667" customWidth="1"/>
    <col min="13314" max="13317" width="15.7109375" style="667" customWidth="1"/>
    <col min="13318" max="13568" width="11.421875" style="667" customWidth="1"/>
    <col min="13569" max="13569" width="37.140625" style="667" customWidth="1"/>
    <col min="13570" max="13573" width="15.7109375" style="667" customWidth="1"/>
    <col min="13574" max="13824" width="11.421875" style="667" customWidth="1"/>
    <col min="13825" max="13825" width="37.140625" style="667" customWidth="1"/>
    <col min="13826" max="13829" width="15.7109375" style="667" customWidth="1"/>
    <col min="13830" max="14080" width="11.421875" style="667" customWidth="1"/>
    <col min="14081" max="14081" width="37.140625" style="667" customWidth="1"/>
    <col min="14082" max="14085" width="15.7109375" style="667" customWidth="1"/>
    <col min="14086" max="14336" width="11.421875" style="667" customWidth="1"/>
    <col min="14337" max="14337" width="37.140625" style="667" customWidth="1"/>
    <col min="14338" max="14341" width="15.7109375" style="667" customWidth="1"/>
    <col min="14342" max="14592" width="11.421875" style="667" customWidth="1"/>
    <col min="14593" max="14593" width="37.140625" style="667" customWidth="1"/>
    <col min="14594" max="14597" width="15.7109375" style="667" customWidth="1"/>
    <col min="14598" max="14848" width="11.421875" style="667" customWidth="1"/>
    <col min="14849" max="14849" width="37.140625" style="667" customWidth="1"/>
    <col min="14850" max="14853" width="15.7109375" style="667" customWidth="1"/>
    <col min="14854" max="15104" width="11.421875" style="667" customWidth="1"/>
    <col min="15105" max="15105" width="37.140625" style="667" customWidth="1"/>
    <col min="15106" max="15109" width="15.7109375" style="667" customWidth="1"/>
    <col min="15110" max="15360" width="11.421875" style="667" customWidth="1"/>
    <col min="15361" max="15361" width="37.140625" style="667" customWidth="1"/>
    <col min="15362" max="15365" width="15.7109375" style="667" customWidth="1"/>
    <col min="15366" max="15616" width="11.421875" style="667" customWidth="1"/>
    <col min="15617" max="15617" width="37.140625" style="667" customWidth="1"/>
    <col min="15618" max="15621" width="15.7109375" style="667" customWidth="1"/>
    <col min="15622" max="15872" width="11.421875" style="667" customWidth="1"/>
    <col min="15873" max="15873" width="37.140625" style="667" customWidth="1"/>
    <col min="15874" max="15877" width="15.7109375" style="667" customWidth="1"/>
    <col min="15878" max="16128" width="11.421875" style="667" customWidth="1"/>
    <col min="16129" max="16129" width="37.140625" style="667" customWidth="1"/>
    <col min="16130" max="16133" width="15.7109375" style="667" customWidth="1"/>
    <col min="16134" max="16384" width="11.421875" style="667" customWidth="1"/>
  </cols>
  <sheetData>
    <row r="1" ht="18" customHeight="1">
      <c r="A1" s="1207" t="s">
        <v>1053</v>
      </c>
    </row>
    <row r="2" spans="1:5" ht="24.75" customHeight="1">
      <c r="A2" s="1446" t="s">
        <v>689</v>
      </c>
      <c r="B2" s="1446"/>
      <c r="C2" s="1446"/>
      <c r="D2" s="1446"/>
      <c r="E2" s="1446"/>
    </row>
    <row r="3" spans="1:5" ht="20.25" customHeight="1">
      <c r="A3" s="1447">
        <v>44439</v>
      </c>
      <c r="B3" s="1447"/>
      <c r="C3" s="1447"/>
      <c r="D3" s="1447"/>
      <c r="E3" s="1447"/>
    </row>
    <row r="4" spans="1:5" ht="18" customHeight="1">
      <c r="A4" s="1448" t="s">
        <v>70</v>
      </c>
      <c r="B4" s="1448"/>
      <c r="C4" s="1448"/>
      <c r="D4" s="1448"/>
      <c r="E4" s="1448"/>
    </row>
    <row r="5" spans="1:5" ht="13.5" thickBot="1">
      <c r="A5" s="668"/>
      <c r="B5" s="669"/>
      <c r="C5" s="669"/>
      <c r="D5" s="669"/>
      <c r="E5" s="669"/>
    </row>
    <row r="6" spans="1:5" ht="18" customHeight="1">
      <c r="A6" s="670"/>
      <c r="B6" s="1449" t="s">
        <v>690</v>
      </c>
      <c r="C6" s="1449"/>
      <c r="D6" s="1449"/>
      <c r="E6" s="1449"/>
    </row>
    <row r="7" spans="1:5" ht="15">
      <c r="A7" s="671"/>
      <c r="B7" s="1450" t="s">
        <v>691</v>
      </c>
      <c r="C7" s="1450" t="s">
        <v>692</v>
      </c>
      <c r="D7" s="1450" t="s">
        <v>693</v>
      </c>
      <c r="E7" s="1452" t="s">
        <v>429</v>
      </c>
    </row>
    <row r="8" spans="1:5" ht="15">
      <c r="A8" s="672" t="s">
        <v>694</v>
      </c>
      <c r="B8" s="1451"/>
      <c r="C8" s="1451"/>
      <c r="D8" s="1451"/>
      <c r="E8" s="1453"/>
    </row>
    <row r="9" spans="1:5" ht="15">
      <c r="A9" s="673"/>
      <c r="B9" s="674" t="s">
        <v>695</v>
      </c>
      <c r="C9" s="674" t="s">
        <v>696</v>
      </c>
      <c r="D9" s="674" t="s">
        <v>697</v>
      </c>
      <c r="E9" s="674" t="s">
        <v>698</v>
      </c>
    </row>
    <row r="10" spans="1:5" ht="10.5" customHeight="1">
      <c r="A10" s="675"/>
      <c r="B10" s="676"/>
      <c r="C10" s="677"/>
      <c r="D10" s="677"/>
      <c r="E10" s="678"/>
    </row>
    <row r="11" spans="1:6" ht="24.95" customHeight="1">
      <c r="A11" s="679" t="s">
        <v>28</v>
      </c>
      <c r="B11" s="679">
        <v>552971.532</v>
      </c>
      <c r="C11" s="679">
        <v>165470.64</v>
      </c>
      <c r="D11" s="679">
        <v>0</v>
      </c>
      <c r="E11" s="680">
        <v>718442.172</v>
      </c>
      <c r="F11" s="681"/>
    </row>
    <row r="12" spans="1:6" ht="24.95" customHeight="1">
      <c r="A12" s="679" t="s">
        <v>29</v>
      </c>
      <c r="B12" s="679">
        <v>531911.8</v>
      </c>
      <c r="C12" s="679">
        <v>76196.28</v>
      </c>
      <c r="D12" s="679">
        <v>0</v>
      </c>
      <c r="E12" s="680">
        <v>608108.0800000001</v>
      </c>
      <c r="F12" s="681"/>
    </row>
    <row r="13" spans="1:6" ht="24.95" customHeight="1">
      <c r="A13" s="679" t="s">
        <v>30</v>
      </c>
      <c r="B13" s="679">
        <v>314846.67</v>
      </c>
      <c r="C13" s="679">
        <v>77222.183</v>
      </c>
      <c r="D13" s="679">
        <v>0</v>
      </c>
      <c r="E13" s="680">
        <v>392068.853</v>
      </c>
      <c r="F13" s="681"/>
    </row>
    <row r="14" spans="1:6" ht="24.95" customHeight="1">
      <c r="A14" s="679" t="s">
        <v>31</v>
      </c>
      <c r="B14" s="679">
        <v>218221.463</v>
      </c>
      <c r="C14" s="679">
        <v>15837.126</v>
      </c>
      <c r="D14" s="679">
        <v>0</v>
      </c>
      <c r="E14" s="680">
        <v>234058.58899999998</v>
      </c>
      <c r="F14" s="681"/>
    </row>
    <row r="15" spans="1:6" ht="24.95" customHeight="1">
      <c r="A15" s="679" t="s">
        <v>32</v>
      </c>
      <c r="B15" s="679">
        <v>28047.357</v>
      </c>
      <c r="C15" s="679">
        <v>1689.169</v>
      </c>
      <c r="D15" s="679">
        <v>0</v>
      </c>
      <c r="E15" s="680">
        <v>29736.526</v>
      </c>
      <c r="F15" s="681"/>
    </row>
    <row r="16" spans="1:6" ht="24.95" customHeight="1">
      <c r="A16" s="682" t="s">
        <v>33</v>
      </c>
      <c r="B16" s="679">
        <v>291496.417</v>
      </c>
      <c r="C16" s="679">
        <v>20617.431</v>
      </c>
      <c r="D16" s="679">
        <v>0</v>
      </c>
      <c r="E16" s="680">
        <v>312113.848</v>
      </c>
      <c r="F16" s="681"/>
    </row>
    <row r="17" spans="1:6" ht="24.95" customHeight="1">
      <c r="A17" s="679" t="s">
        <v>34</v>
      </c>
      <c r="B17" s="679">
        <v>17563.785</v>
      </c>
      <c r="C17" s="679">
        <v>0</v>
      </c>
      <c r="D17" s="679">
        <v>0</v>
      </c>
      <c r="E17" s="680">
        <v>17563.785</v>
      </c>
      <c r="F17" s="681"/>
    </row>
    <row r="18" spans="1:6" ht="24.95" customHeight="1">
      <c r="A18" s="679" t="s">
        <v>35</v>
      </c>
      <c r="B18" s="679">
        <v>203023.853</v>
      </c>
      <c r="C18" s="679">
        <v>14378.068</v>
      </c>
      <c r="D18" s="679">
        <v>0</v>
      </c>
      <c r="E18" s="680">
        <v>217401.921</v>
      </c>
      <c r="F18" s="681"/>
    </row>
    <row r="19" spans="1:6" ht="24.95" customHeight="1">
      <c r="A19" s="679" t="s">
        <v>36</v>
      </c>
      <c r="B19" s="679">
        <v>81254.884</v>
      </c>
      <c r="C19" s="679">
        <v>11377.935</v>
      </c>
      <c r="D19" s="679">
        <v>0</v>
      </c>
      <c r="E19" s="680">
        <v>92632.819</v>
      </c>
      <c r="F19" s="681"/>
    </row>
    <row r="20" spans="1:6" ht="24.95" customHeight="1">
      <c r="A20" s="679" t="s">
        <v>37</v>
      </c>
      <c r="B20" s="679">
        <v>111144.996</v>
      </c>
      <c r="C20" s="679">
        <v>35240.481</v>
      </c>
      <c r="D20" s="679">
        <v>0</v>
      </c>
      <c r="E20" s="680">
        <v>146385.477</v>
      </c>
      <c r="F20" s="681"/>
    </row>
    <row r="21" spans="1:6" ht="31.5" customHeight="1" thickBot="1">
      <c r="A21" s="683" t="s">
        <v>699</v>
      </c>
      <c r="B21" s="684">
        <v>2350482.7569999998</v>
      </c>
      <c r="C21" s="684">
        <v>418029.31299999997</v>
      </c>
      <c r="D21" s="684">
        <v>0</v>
      </c>
      <c r="E21" s="684">
        <v>2768512.0700000003</v>
      </c>
      <c r="F21" s="681"/>
    </row>
    <row r="22" spans="1:5" ht="13.5">
      <c r="A22" s="685" t="s">
        <v>700</v>
      </c>
      <c r="B22" s="686"/>
      <c r="C22" s="686"/>
      <c r="D22" s="686"/>
      <c r="E22" s="686"/>
    </row>
    <row r="23" ht="13.5">
      <c r="A23" s="433"/>
    </row>
    <row r="199" ht="15">
      <c r="C199" s="667" t="s">
        <v>58</v>
      </c>
    </row>
  </sheetData>
  <mergeCells count="8">
    <mergeCell ref="A2:E2"/>
    <mergeCell ref="A3:E3"/>
    <mergeCell ref="A4:E4"/>
    <mergeCell ref="B6:E6"/>
    <mergeCell ref="B7:B8"/>
    <mergeCell ref="C7:C8"/>
    <mergeCell ref="D7:D8"/>
    <mergeCell ref="E7:E8"/>
  </mergeCells>
  <hyperlinks>
    <hyperlink ref="A1" location="Índice!A1" display="Volver al Índice"/>
  </hyperlinks>
  <printOptions horizontalCentered="1"/>
  <pageMargins left="0.5905511811023623" right="0.5905511811023623" top="0.984251968503937" bottom="0.984251968503937" header="0" footer="0"/>
  <pageSetup horizontalDpi="600" verticalDpi="600" orientation="landscape" paperSize="9" scale="9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2"/>
  <sheetViews>
    <sheetView showGridLines="0" workbookViewId="0" topLeftCell="B1">
      <selection activeCell="B1" sqref="B1"/>
    </sheetView>
  </sheetViews>
  <sheetFormatPr defaultColWidth="10.8515625" defaultRowHeight="15"/>
  <cols>
    <col min="1" max="1" width="0.71875" style="5" hidden="1" customWidth="1"/>
    <col min="2" max="2" width="21.57421875" style="6" customWidth="1"/>
    <col min="3" max="7" width="12.7109375" style="5" customWidth="1"/>
    <col min="8" max="8" width="14.57421875" style="5" customWidth="1"/>
    <col min="9" max="11" width="12.7109375" style="5" customWidth="1"/>
    <col min="12" max="12" width="15.7109375" style="5" customWidth="1"/>
    <col min="13" max="13" width="16.28125" style="5" bestFit="1" customWidth="1"/>
    <col min="14" max="16384" width="10.8515625" style="5" customWidth="1"/>
  </cols>
  <sheetData>
    <row r="1" spans="1:12" s="2" customFormat="1" ht="22.5" customHeight="1">
      <c r="A1" s="1207" t="s">
        <v>1053</v>
      </c>
      <c r="B1" s="1207" t="s">
        <v>1053</v>
      </c>
      <c r="C1" s="65"/>
      <c r="D1" s="65"/>
      <c r="E1" s="65"/>
      <c r="F1" s="65"/>
      <c r="G1" s="65"/>
      <c r="H1" s="65"/>
      <c r="I1" s="65"/>
      <c r="J1" s="65"/>
      <c r="K1" s="65"/>
      <c r="L1" s="65"/>
    </row>
    <row r="2" spans="2:16" s="503" customFormat="1" ht="26.25" customHeight="1">
      <c r="B2" s="1339" t="s">
        <v>598</v>
      </c>
      <c r="C2" s="1339"/>
      <c r="D2" s="1339"/>
      <c r="E2" s="1339"/>
      <c r="F2" s="1339"/>
      <c r="G2" s="1339"/>
      <c r="H2" s="1339"/>
      <c r="I2" s="1339"/>
      <c r="J2" s="1339"/>
      <c r="K2" s="1339"/>
      <c r="L2" s="1339"/>
      <c r="M2" s="539"/>
      <c r="N2" s="539"/>
      <c r="O2" s="539"/>
      <c r="P2" s="539"/>
    </row>
    <row r="3" spans="2:16" s="504" customFormat="1" ht="24.75" customHeight="1">
      <c r="B3" s="1340">
        <v>44439</v>
      </c>
      <c r="C3" s="1340"/>
      <c r="D3" s="1340"/>
      <c r="E3" s="1340"/>
      <c r="F3" s="1340"/>
      <c r="G3" s="1340"/>
      <c r="H3" s="1340"/>
      <c r="I3" s="1340"/>
      <c r="J3" s="1340"/>
      <c r="K3" s="1340"/>
      <c r="L3" s="1340"/>
      <c r="M3" s="540"/>
      <c r="N3" s="540"/>
      <c r="O3" s="540"/>
      <c r="P3" s="540"/>
    </row>
    <row r="4" spans="2:12" s="505" customFormat="1" ht="22.5" customHeight="1">
      <c r="B4" s="1341" t="s">
        <v>65</v>
      </c>
      <c r="C4" s="1341"/>
      <c r="D4" s="1341"/>
      <c r="E4" s="1341"/>
      <c r="F4" s="1341"/>
      <c r="G4" s="1341"/>
      <c r="H4" s="1341"/>
      <c r="I4" s="1341"/>
      <c r="J4" s="1341"/>
      <c r="K4" s="1341"/>
      <c r="L4" s="1341"/>
    </row>
    <row r="5" spans="2:11" s="507" customFormat="1" ht="10.5" customHeight="1" thickBot="1">
      <c r="B5" s="541"/>
      <c r="C5" s="541"/>
      <c r="D5" s="541"/>
      <c r="E5" s="541"/>
      <c r="F5" s="541"/>
      <c r="G5" s="541"/>
      <c r="H5" s="541"/>
      <c r="I5" s="541"/>
      <c r="J5" s="541"/>
      <c r="K5" s="541"/>
    </row>
    <row r="6" spans="2:12" s="507" customFormat="1" ht="30.75" customHeight="1">
      <c r="B6" s="1364" t="s">
        <v>1</v>
      </c>
      <c r="C6" s="1420" t="s">
        <v>599</v>
      </c>
      <c r="D6" s="1420"/>
      <c r="E6" s="1420"/>
      <c r="F6" s="1420"/>
      <c r="G6" s="1366" t="s">
        <v>600</v>
      </c>
      <c r="H6" s="1366" t="s">
        <v>601</v>
      </c>
      <c r="I6" s="1366" t="s">
        <v>602</v>
      </c>
      <c r="J6" s="1366" t="s">
        <v>603</v>
      </c>
      <c r="K6" s="1366" t="s">
        <v>604</v>
      </c>
      <c r="L6" s="1362" t="s">
        <v>605</v>
      </c>
    </row>
    <row r="7" spans="2:12" s="507" customFormat="1" ht="50.25" customHeight="1">
      <c r="B7" s="1365"/>
      <c r="C7" s="527" t="s">
        <v>462</v>
      </c>
      <c r="D7" s="527" t="s">
        <v>606</v>
      </c>
      <c r="E7" s="527" t="s">
        <v>607</v>
      </c>
      <c r="F7" s="527" t="s">
        <v>608</v>
      </c>
      <c r="G7" s="1367"/>
      <c r="H7" s="1367"/>
      <c r="I7" s="1367"/>
      <c r="J7" s="1367"/>
      <c r="K7" s="1367"/>
      <c r="L7" s="1454"/>
    </row>
    <row r="8" spans="2:12" s="507" customFormat="1" ht="4.5" customHeight="1">
      <c r="B8" s="14"/>
      <c r="C8" s="14"/>
      <c r="D8" s="14"/>
      <c r="E8" s="14"/>
      <c r="F8" s="14"/>
      <c r="G8" s="14"/>
      <c r="H8" s="14"/>
      <c r="I8" s="14"/>
      <c r="J8" s="14"/>
      <c r="K8" s="14"/>
      <c r="L8" s="15"/>
    </row>
    <row r="9" spans="1:13" s="14" customFormat="1" ht="20.1" customHeight="1">
      <c r="A9" s="542"/>
      <c r="B9" s="79" t="s">
        <v>28</v>
      </c>
      <c r="C9" s="543">
        <v>0.14141303112008344</v>
      </c>
      <c r="D9" s="543">
        <v>0.011433055117956076</v>
      </c>
      <c r="E9" s="543">
        <v>0.15596481583845037</v>
      </c>
      <c r="F9" s="543">
        <v>99.26966666382116</v>
      </c>
      <c r="G9" s="543" t="s">
        <v>39</v>
      </c>
      <c r="H9" s="543" t="s">
        <v>39</v>
      </c>
      <c r="I9" s="543">
        <v>0.42152153928705377</v>
      </c>
      <c r="J9" s="543" t="s">
        <v>39</v>
      </c>
      <c r="K9" s="543">
        <v>8.948153023367046E-07</v>
      </c>
      <c r="L9" s="544">
        <v>335264.718</v>
      </c>
      <c r="M9" s="545"/>
    </row>
    <row r="10" spans="1:13" s="14" customFormat="1" ht="20.1" customHeight="1">
      <c r="A10" s="542"/>
      <c r="B10" s="21" t="s">
        <v>387</v>
      </c>
      <c r="C10" s="543">
        <v>0.20340620696097061</v>
      </c>
      <c r="D10" s="543" t="s">
        <v>39</v>
      </c>
      <c r="E10" s="543">
        <v>0.15352179279377126</v>
      </c>
      <c r="F10" s="543">
        <v>99.64307200024525</v>
      </c>
      <c r="G10" s="543" t="s">
        <v>39</v>
      </c>
      <c r="H10" s="543" t="s">
        <v>39</v>
      </c>
      <c r="I10" s="543" t="s">
        <v>39</v>
      </c>
      <c r="J10" s="543" t="s">
        <v>39</v>
      </c>
      <c r="K10" s="543" t="s">
        <v>39</v>
      </c>
      <c r="L10" s="544">
        <v>497369.778</v>
      </c>
      <c r="M10" s="545"/>
    </row>
    <row r="11" spans="1:13" s="14" customFormat="1" ht="20.1" customHeight="1">
      <c r="A11" s="542"/>
      <c r="B11" s="21" t="s">
        <v>30</v>
      </c>
      <c r="C11" s="543">
        <v>0.1544320941241237</v>
      </c>
      <c r="D11" s="543">
        <v>0.03475485850801904</v>
      </c>
      <c r="E11" s="543">
        <v>0.06626471650243446</v>
      </c>
      <c r="F11" s="543">
        <v>99.66629145862741</v>
      </c>
      <c r="G11" s="543" t="s">
        <v>39</v>
      </c>
      <c r="H11" s="543" t="s">
        <v>39</v>
      </c>
      <c r="I11" s="543">
        <v>0.07825687223801965</v>
      </c>
      <c r="J11" s="543" t="s">
        <v>39</v>
      </c>
      <c r="K11" s="543" t="s">
        <v>39</v>
      </c>
      <c r="L11" s="544">
        <v>274637.861</v>
      </c>
      <c r="M11" s="545"/>
    </row>
    <row r="12" spans="1:13" s="14" customFormat="1" ht="20.1" customHeight="1">
      <c r="A12" s="542"/>
      <c r="B12" s="21" t="s">
        <v>31</v>
      </c>
      <c r="C12" s="543">
        <v>0.03495430129188605</v>
      </c>
      <c r="D12" s="543" t="s">
        <v>39</v>
      </c>
      <c r="E12" s="543">
        <v>0.20104229933594495</v>
      </c>
      <c r="F12" s="543">
        <v>99.61203513258955</v>
      </c>
      <c r="G12" s="543" t="s">
        <v>39</v>
      </c>
      <c r="H12" s="543" t="s">
        <v>39</v>
      </c>
      <c r="I12" s="543">
        <v>0.06248332314769127</v>
      </c>
      <c r="J12" s="543" t="s">
        <v>39</v>
      </c>
      <c r="K12" s="543">
        <v>0.0894849436349316</v>
      </c>
      <c r="L12" s="544">
        <v>225634.606</v>
      </c>
      <c r="M12" s="545"/>
    </row>
    <row r="13" spans="1:13" s="14" customFormat="1" ht="20.1" customHeight="1">
      <c r="A13" s="542"/>
      <c r="B13" s="21" t="s">
        <v>32</v>
      </c>
      <c r="C13" s="543">
        <v>0.3013264838687159</v>
      </c>
      <c r="D13" s="543" t="s">
        <v>39</v>
      </c>
      <c r="E13" s="543">
        <v>0.1314413104343935</v>
      </c>
      <c r="F13" s="543">
        <v>97.39984915694147</v>
      </c>
      <c r="G13" s="543" t="s">
        <v>39</v>
      </c>
      <c r="H13" s="543" t="s">
        <v>39</v>
      </c>
      <c r="I13" s="543">
        <v>0.644468775864963</v>
      </c>
      <c r="J13" s="543" t="s">
        <v>39</v>
      </c>
      <c r="K13" s="543">
        <v>1.522914272890443</v>
      </c>
      <c r="L13" s="544">
        <v>32533.151000000005</v>
      </c>
      <c r="M13" s="545"/>
    </row>
    <row r="14" spans="1:13" s="14" customFormat="1" ht="20.1" customHeight="1">
      <c r="A14" s="542"/>
      <c r="B14" s="21" t="s">
        <v>33</v>
      </c>
      <c r="C14" s="543">
        <v>0.14714096520969028</v>
      </c>
      <c r="D14" s="543" t="s">
        <v>39</v>
      </c>
      <c r="E14" s="543" t="s">
        <v>39</v>
      </c>
      <c r="F14" s="543">
        <v>99.81878152570894</v>
      </c>
      <c r="G14" s="543" t="s">
        <v>39</v>
      </c>
      <c r="H14" s="543" t="s">
        <v>39</v>
      </c>
      <c r="I14" s="543">
        <v>0.03407750908137312</v>
      </c>
      <c r="J14" s="543" t="s">
        <v>39</v>
      </c>
      <c r="K14" s="543" t="s">
        <v>39</v>
      </c>
      <c r="L14" s="544">
        <v>234236.604</v>
      </c>
      <c r="M14" s="545"/>
    </row>
    <row r="15" spans="1:13" s="14" customFormat="1" ht="20.1" customHeight="1">
      <c r="A15" s="542"/>
      <c r="B15" s="21" t="s">
        <v>34</v>
      </c>
      <c r="C15" s="543">
        <v>16.200667468663898</v>
      </c>
      <c r="D15" s="543" t="s">
        <v>39</v>
      </c>
      <c r="E15" s="543">
        <v>11.813613256238115</v>
      </c>
      <c r="F15" s="543" t="s">
        <v>39</v>
      </c>
      <c r="G15" s="543" t="s">
        <v>39</v>
      </c>
      <c r="H15" s="543" t="s">
        <v>39</v>
      </c>
      <c r="I15" s="543">
        <v>71.98571927509798</v>
      </c>
      <c r="J15" s="543" t="s">
        <v>39</v>
      </c>
      <c r="K15" s="543" t="s">
        <v>39</v>
      </c>
      <c r="L15" s="544">
        <v>103.07600000000001</v>
      </c>
      <c r="M15" s="545"/>
    </row>
    <row r="16" spans="1:13" s="14" customFormat="1" ht="20.1" customHeight="1">
      <c r="A16" s="542"/>
      <c r="B16" s="21" t="s">
        <v>35</v>
      </c>
      <c r="C16" s="543">
        <v>0.0012990347323137807</v>
      </c>
      <c r="D16" s="543" t="s">
        <v>39</v>
      </c>
      <c r="E16" s="543" t="s">
        <v>39</v>
      </c>
      <c r="F16" s="543">
        <v>91.0745833041635</v>
      </c>
      <c r="G16" s="543" t="s">
        <v>39</v>
      </c>
      <c r="H16" s="543" t="s">
        <v>39</v>
      </c>
      <c r="I16" s="543">
        <v>8.92361852915095</v>
      </c>
      <c r="J16" s="543" t="s">
        <v>39</v>
      </c>
      <c r="K16" s="543">
        <v>0.0004991319532540876</v>
      </c>
      <c r="L16" s="544">
        <v>108388.17199999999</v>
      </c>
      <c r="M16" s="545"/>
    </row>
    <row r="17" spans="1:13" s="14" customFormat="1" ht="20.1" customHeight="1">
      <c r="A17" s="542"/>
      <c r="B17" s="21" t="s">
        <v>36</v>
      </c>
      <c r="C17" s="543">
        <v>0.15799442233450103</v>
      </c>
      <c r="D17" s="543" t="s">
        <v>39</v>
      </c>
      <c r="E17" s="543">
        <v>0.02500338808894312</v>
      </c>
      <c r="F17" s="543">
        <v>99.07221785209353</v>
      </c>
      <c r="G17" s="543" t="s">
        <v>39</v>
      </c>
      <c r="H17" s="543" t="s">
        <v>39</v>
      </c>
      <c r="I17" s="543">
        <v>0.7447843374830351</v>
      </c>
      <c r="J17" s="543" t="s">
        <v>39</v>
      </c>
      <c r="K17" s="543" t="s">
        <v>39</v>
      </c>
      <c r="L17" s="544">
        <v>80473.094</v>
      </c>
      <c r="M17" s="545"/>
    </row>
    <row r="18" spans="1:13" s="14" customFormat="1" ht="20.1" customHeight="1">
      <c r="A18" s="542"/>
      <c r="B18" s="21" t="s">
        <v>37</v>
      </c>
      <c r="C18" s="543">
        <v>0.22635650528543272</v>
      </c>
      <c r="D18" s="543" t="s">
        <v>39</v>
      </c>
      <c r="E18" s="543">
        <v>0.28084984894314824</v>
      </c>
      <c r="F18" s="543">
        <v>99.2778757599675</v>
      </c>
      <c r="G18" s="543" t="s">
        <v>39</v>
      </c>
      <c r="H18" s="543" t="s">
        <v>39</v>
      </c>
      <c r="I18" s="543">
        <v>0.21491788580391383</v>
      </c>
      <c r="J18" s="543" t="s">
        <v>39</v>
      </c>
      <c r="K18" s="543" t="s">
        <v>39</v>
      </c>
      <c r="L18" s="544">
        <v>83489.096</v>
      </c>
      <c r="M18" s="545"/>
    </row>
    <row r="19" spans="1:13" s="14" customFormat="1" ht="31.5" customHeight="1" thickBot="1">
      <c r="A19" s="542">
        <v>10012</v>
      </c>
      <c r="B19" s="85" t="s">
        <v>38</v>
      </c>
      <c r="C19" s="546">
        <v>0.14773059400470448</v>
      </c>
      <c r="D19" s="546">
        <v>0.007145924099948102</v>
      </c>
      <c r="E19" s="546">
        <v>0.11920186173209635</v>
      </c>
      <c r="F19" s="546">
        <v>99.0164814160496</v>
      </c>
      <c r="G19" s="546" t="s">
        <v>39</v>
      </c>
      <c r="H19" s="546" t="s">
        <v>39</v>
      </c>
      <c r="I19" s="546">
        <v>0.6721615460159278</v>
      </c>
      <c r="J19" s="546" t="s">
        <v>39</v>
      </c>
      <c r="K19" s="546">
        <v>0.03727865809774394</v>
      </c>
      <c r="L19" s="547">
        <v>1872130.156</v>
      </c>
      <c r="M19" s="545"/>
    </row>
    <row r="20" spans="2:12" s="507" customFormat="1" ht="8.25" customHeight="1">
      <c r="B20" s="14"/>
      <c r="C20" s="14"/>
      <c r="D20" s="14"/>
      <c r="E20" s="14"/>
      <c r="F20" s="14"/>
      <c r="G20" s="14"/>
      <c r="H20" s="14"/>
      <c r="I20" s="14"/>
      <c r="J20" s="14"/>
      <c r="K20" s="14"/>
      <c r="L20" s="14"/>
    </row>
    <row r="21" spans="2:12" s="525" customFormat="1" ht="15">
      <c r="B21" s="14" t="s">
        <v>584</v>
      </c>
      <c r="C21" s="515"/>
      <c r="D21" s="515"/>
      <c r="E21" s="515"/>
      <c r="F21" s="515"/>
      <c r="G21" s="515"/>
      <c r="H21" s="515"/>
      <c r="I21" s="515"/>
      <c r="J21" s="515"/>
      <c r="K21" s="515"/>
      <c r="L21" s="14"/>
    </row>
    <row r="22" spans="2:12" s="525" customFormat="1" ht="13.5">
      <c r="B22" s="218"/>
      <c r="C22" s="515"/>
      <c r="D22" s="515"/>
      <c r="E22" s="515"/>
      <c r="F22" s="515"/>
      <c r="G22" s="515"/>
      <c r="H22" s="515"/>
      <c r="I22" s="515"/>
      <c r="J22" s="515"/>
      <c r="K22" s="515"/>
      <c r="L22" s="14"/>
    </row>
    <row r="23" spans="3:11" s="507" customFormat="1" ht="6" customHeight="1">
      <c r="C23" s="520"/>
      <c r="D23" s="520"/>
      <c r="E23" s="520"/>
      <c r="F23" s="520"/>
      <c r="G23" s="520"/>
      <c r="H23" s="520"/>
      <c r="I23" s="520"/>
      <c r="J23" s="520"/>
      <c r="K23" s="520"/>
    </row>
    <row r="24" spans="3:11" s="507" customFormat="1" ht="15">
      <c r="C24" s="520"/>
      <c r="D24" s="520"/>
      <c r="E24" s="520"/>
      <c r="F24" s="520"/>
      <c r="G24" s="520"/>
      <c r="H24" s="520"/>
      <c r="I24" s="520"/>
      <c r="J24" s="520"/>
      <c r="K24" s="520"/>
    </row>
    <row r="25" spans="3:11" s="507" customFormat="1" ht="15">
      <c r="C25" s="520"/>
      <c r="D25" s="520"/>
      <c r="E25" s="520"/>
      <c r="F25" s="520"/>
      <c r="G25" s="520"/>
      <c r="H25" s="520"/>
      <c r="I25" s="520"/>
      <c r="J25" s="520"/>
      <c r="K25" s="520"/>
    </row>
    <row r="26" spans="3:11" s="507" customFormat="1" ht="15">
      <c r="C26" s="520"/>
      <c r="D26" s="520"/>
      <c r="E26" s="520"/>
      <c r="F26" s="520"/>
      <c r="G26" s="520"/>
      <c r="H26" s="520"/>
      <c r="I26" s="520"/>
      <c r="J26" s="520"/>
      <c r="K26" s="520"/>
    </row>
    <row r="27" s="507" customFormat="1" ht="15"/>
    <row r="28" s="507" customFormat="1" ht="15"/>
    <row r="29" s="507" customFormat="1" ht="15"/>
    <row r="30" s="7" customFormat="1" ht="15">
      <c r="B30" s="548"/>
    </row>
    <row r="31" s="7" customFormat="1" ht="15">
      <c r="B31" s="548"/>
    </row>
    <row r="32" s="7" customFormat="1" ht="15">
      <c r="B32" s="548"/>
    </row>
    <row r="33" s="7" customFormat="1" ht="15">
      <c r="B33" s="548"/>
    </row>
    <row r="34" s="7" customFormat="1" ht="15">
      <c r="B34" s="548"/>
    </row>
    <row r="35" s="7" customFormat="1" ht="15">
      <c r="B35" s="548"/>
    </row>
    <row r="36" s="7" customFormat="1" ht="15">
      <c r="B36" s="548"/>
    </row>
    <row r="37" s="7" customFormat="1" ht="15">
      <c r="B37" s="548"/>
    </row>
    <row r="38" s="7" customFormat="1" ht="15">
      <c r="B38" s="548"/>
    </row>
    <row r="39" s="7" customFormat="1" ht="15">
      <c r="B39" s="548"/>
    </row>
    <row r="40" s="7" customFormat="1" ht="15">
      <c r="B40" s="548"/>
    </row>
    <row r="41" s="7" customFormat="1" ht="15">
      <c r="B41" s="548"/>
    </row>
    <row r="42" s="7" customFormat="1" ht="15">
      <c r="B42" s="548"/>
    </row>
    <row r="43" s="7" customFormat="1" ht="15">
      <c r="B43" s="548"/>
    </row>
    <row r="44" s="7" customFormat="1" ht="15">
      <c r="B44" s="548"/>
    </row>
    <row r="45" s="7" customFormat="1" ht="15">
      <c r="B45" s="548"/>
    </row>
    <row r="46" s="7" customFormat="1" ht="15">
      <c r="B46" s="548"/>
    </row>
    <row r="47" s="7" customFormat="1" ht="15">
      <c r="B47" s="548"/>
    </row>
    <row r="48" s="7" customFormat="1" ht="15">
      <c r="B48" s="548"/>
    </row>
    <row r="49" s="7" customFormat="1" ht="15">
      <c r="B49" s="548"/>
    </row>
    <row r="50" s="7" customFormat="1" ht="15">
      <c r="B50" s="548"/>
    </row>
    <row r="51" s="7" customFormat="1" ht="15">
      <c r="B51" s="548"/>
    </row>
    <row r="52" s="7" customFormat="1" ht="15">
      <c r="B52" s="548"/>
    </row>
    <row r="53" s="7" customFormat="1" ht="15">
      <c r="B53" s="548"/>
    </row>
    <row r="54" s="7" customFormat="1" ht="15">
      <c r="B54" s="548"/>
    </row>
    <row r="55" s="7" customFormat="1" ht="15">
      <c r="B55" s="548"/>
    </row>
    <row r="56" s="7" customFormat="1" ht="15">
      <c r="B56" s="548"/>
    </row>
    <row r="57" s="7" customFormat="1" ht="15">
      <c r="B57" s="548"/>
    </row>
    <row r="58" s="7" customFormat="1" ht="15">
      <c r="B58" s="548"/>
    </row>
    <row r="59" s="7" customFormat="1" ht="15">
      <c r="B59" s="548"/>
    </row>
    <row r="60" s="7" customFormat="1" ht="15">
      <c r="B60" s="548"/>
    </row>
    <row r="61" s="7" customFormat="1" ht="15">
      <c r="B61" s="548"/>
    </row>
    <row r="62" s="7" customFormat="1" ht="15">
      <c r="B62" s="548"/>
    </row>
    <row r="63" s="7" customFormat="1" ht="15">
      <c r="B63" s="548"/>
    </row>
    <row r="64" s="7" customFormat="1" ht="15">
      <c r="B64" s="548"/>
    </row>
    <row r="65" s="7" customFormat="1" ht="15">
      <c r="B65" s="548"/>
    </row>
    <row r="66" s="7" customFormat="1" ht="15">
      <c r="B66" s="548"/>
    </row>
    <row r="67" s="7" customFormat="1" ht="15">
      <c r="B67" s="548"/>
    </row>
    <row r="68" s="7" customFormat="1" ht="15">
      <c r="B68" s="548"/>
    </row>
    <row r="69" s="7" customFormat="1" ht="15">
      <c r="B69" s="548"/>
    </row>
    <row r="70" s="7" customFormat="1" ht="15">
      <c r="B70" s="548"/>
    </row>
    <row r="71" s="7" customFormat="1" ht="15">
      <c r="B71" s="548"/>
    </row>
    <row r="72" s="7" customFormat="1" ht="15">
      <c r="B72" s="548"/>
    </row>
    <row r="73" s="7" customFormat="1" ht="15">
      <c r="B73" s="548"/>
    </row>
    <row r="74" s="7" customFormat="1" ht="15">
      <c r="B74" s="548"/>
    </row>
    <row r="75" s="7" customFormat="1" ht="15">
      <c r="B75" s="548"/>
    </row>
    <row r="76" s="7" customFormat="1" ht="15">
      <c r="B76" s="548"/>
    </row>
    <row r="77" s="7" customFormat="1" ht="15">
      <c r="B77" s="548"/>
    </row>
    <row r="78" s="7" customFormat="1" ht="15">
      <c r="B78" s="548"/>
    </row>
    <row r="79" s="7" customFormat="1" ht="15">
      <c r="B79" s="548"/>
    </row>
    <row r="80" s="7" customFormat="1" ht="15">
      <c r="B80" s="548"/>
    </row>
    <row r="81" s="7" customFormat="1" ht="15">
      <c r="B81" s="548"/>
    </row>
    <row r="82" s="7" customFormat="1" ht="15">
      <c r="B82" s="548"/>
    </row>
  </sheetData>
  <mergeCells count="11">
    <mergeCell ref="L6:L7"/>
    <mergeCell ref="B2:L2"/>
    <mergeCell ref="B3:L3"/>
    <mergeCell ref="B4:L4"/>
    <mergeCell ref="B6:B7"/>
    <mergeCell ref="C6:F6"/>
    <mergeCell ref="G6:G7"/>
    <mergeCell ref="H6:H7"/>
    <mergeCell ref="I6:I7"/>
    <mergeCell ref="J6:J7"/>
    <mergeCell ref="K6:K7"/>
  </mergeCells>
  <hyperlinks>
    <hyperlink ref="A1" location="Índice!A1" display="Volver al Índice"/>
    <hyperlink ref="B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00"/>
  <sheetViews>
    <sheetView showGridLines="0" zoomScaleSheetLayoutView="100" workbookViewId="0" topLeftCell="A1"/>
  </sheetViews>
  <sheetFormatPr defaultColWidth="11.421875" defaultRowHeight="15"/>
  <cols>
    <col min="1" max="1" width="52.7109375" style="469" customWidth="1"/>
    <col min="2" max="2" width="12.8515625" style="469" bestFit="1" customWidth="1"/>
    <col min="3" max="3" width="12.7109375" style="469" customWidth="1"/>
    <col min="4" max="4" width="13.8515625" style="469" bestFit="1" customWidth="1"/>
    <col min="5" max="5" width="2.7109375" style="469" customWidth="1"/>
    <col min="6" max="6" width="12.140625" style="469" customWidth="1"/>
    <col min="7" max="8" width="12.421875" style="469" bestFit="1" customWidth="1"/>
    <col min="9" max="9" width="1.7109375" style="469" customWidth="1"/>
    <col min="10" max="12" width="12.421875" style="469" customWidth="1"/>
    <col min="13" max="13" width="52.7109375" style="471" customWidth="1"/>
    <col min="14" max="15" width="10.7109375" style="471" customWidth="1"/>
    <col min="16" max="16" width="11.7109375" style="471" bestFit="1" customWidth="1"/>
    <col min="17" max="17" width="2.7109375" style="471" customWidth="1"/>
    <col min="18" max="20" width="11.7109375" style="471" bestFit="1" customWidth="1"/>
    <col min="21" max="21" width="3.421875" style="471" customWidth="1"/>
    <col min="22" max="24" width="11.7109375" style="471" customWidth="1"/>
    <col min="25" max="25" width="52.7109375" style="471" customWidth="1"/>
    <col min="26" max="28" width="11.7109375" style="471" customWidth="1"/>
    <col min="29" max="29" width="2.7109375" style="471" customWidth="1"/>
    <col min="30" max="30" width="11.7109375" style="471" bestFit="1" customWidth="1"/>
    <col min="31" max="32" width="11.7109375" style="471" customWidth="1"/>
    <col min="33" max="33" width="2.421875" style="471" customWidth="1"/>
    <col min="34" max="36" width="11.7109375" style="471" customWidth="1"/>
    <col min="37" max="37" width="52.7109375" style="471" customWidth="1"/>
    <col min="38" max="40" width="11.7109375" style="471" customWidth="1"/>
    <col min="41" max="41" width="2.7109375" style="471" customWidth="1"/>
    <col min="42" max="44" width="11.7109375" style="471" customWidth="1"/>
    <col min="45" max="16384" width="11.421875" style="472" customWidth="1"/>
  </cols>
  <sheetData>
    <row r="1" spans="1:44" s="385" customFormat="1" ht="15.95" customHeight="1">
      <c r="A1" s="1208" t="s">
        <v>1053</v>
      </c>
      <c r="B1" s="383"/>
      <c r="C1" s="383"/>
      <c r="D1" s="383"/>
      <c r="E1" s="383"/>
      <c r="F1" s="383"/>
      <c r="G1" s="383"/>
      <c r="H1" s="383"/>
      <c r="I1" s="383"/>
      <c r="J1" s="383"/>
      <c r="K1" s="383"/>
      <c r="L1" s="383"/>
      <c r="M1" s="1306"/>
      <c r="N1" s="1306"/>
      <c r="O1" s="1306"/>
      <c r="P1" s="1306"/>
      <c r="Q1" s="1306"/>
      <c r="R1" s="1306"/>
      <c r="S1" s="1306"/>
      <c r="T1" s="1306"/>
      <c r="U1" s="384"/>
      <c r="V1" s="384"/>
      <c r="W1" s="384"/>
      <c r="X1" s="384"/>
      <c r="Y1" s="1306"/>
      <c r="Z1" s="1306"/>
      <c r="AA1" s="1306"/>
      <c r="AB1" s="1306"/>
      <c r="AC1" s="1306"/>
      <c r="AD1" s="1306"/>
      <c r="AE1" s="1306"/>
      <c r="AF1" s="1306"/>
      <c r="AG1" s="384"/>
      <c r="AH1" s="384"/>
      <c r="AI1" s="384"/>
      <c r="AJ1" s="384"/>
      <c r="AK1" s="1306"/>
      <c r="AL1" s="1306"/>
      <c r="AM1" s="1306"/>
      <c r="AN1" s="1306"/>
      <c r="AO1" s="1306"/>
      <c r="AP1" s="1306"/>
      <c r="AQ1" s="1306"/>
      <c r="AR1" s="1306"/>
    </row>
    <row r="2" spans="1:44" s="386" customFormat="1" ht="27" customHeight="1">
      <c r="A2" s="1305" t="s">
        <v>419</v>
      </c>
      <c r="B2" s="1305"/>
      <c r="C2" s="1305"/>
      <c r="D2" s="1305"/>
      <c r="E2" s="1305"/>
      <c r="F2" s="1305"/>
      <c r="G2" s="1305"/>
      <c r="H2" s="1305"/>
      <c r="I2" s="1305"/>
      <c r="J2" s="1305"/>
      <c r="K2" s="1305"/>
      <c r="L2" s="1305"/>
      <c r="M2" s="1305" t="s">
        <v>419</v>
      </c>
      <c r="N2" s="1305"/>
      <c r="O2" s="1305"/>
      <c r="P2" s="1305"/>
      <c r="Q2" s="1305"/>
      <c r="R2" s="1305"/>
      <c r="S2" s="1305"/>
      <c r="T2" s="1305"/>
      <c r="U2" s="1305"/>
      <c r="V2" s="1305"/>
      <c r="W2" s="1305"/>
      <c r="X2" s="1305"/>
      <c r="Y2" s="1305" t="s">
        <v>419</v>
      </c>
      <c r="Z2" s="1305"/>
      <c r="AA2" s="1305"/>
      <c r="AB2" s="1305"/>
      <c r="AC2" s="1305"/>
      <c r="AD2" s="1305"/>
      <c r="AE2" s="1305"/>
      <c r="AF2" s="1305"/>
      <c r="AG2" s="1305"/>
      <c r="AH2" s="1305"/>
      <c r="AI2" s="1305"/>
      <c r="AJ2" s="1305"/>
      <c r="AK2" s="1305" t="s">
        <v>419</v>
      </c>
      <c r="AL2" s="1305"/>
      <c r="AM2" s="1305"/>
      <c r="AN2" s="1305"/>
      <c r="AO2" s="1305"/>
      <c r="AP2" s="1305"/>
      <c r="AQ2" s="1305"/>
      <c r="AR2" s="1305"/>
    </row>
    <row r="3" spans="1:44" s="387" customFormat="1" ht="18" customHeight="1">
      <c r="A3" s="1300">
        <v>44439</v>
      </c>
      <c r="B3" s="1300"/>
      <c r="C3" s="1300"/>
      <c r="D3" s="1300"/>
      <c r="E3" s="1300"/>
      <c r="F3" s="1300"/>
      <c r="G3" s="1300"/>
      <c r="H3" s="1300"/>
      <c r="I3" s="1300"/>
      <c r="J3" s="1300"/>
      <c r="K3" s="1300"/>
      <c r="L3" s="1300"/>
      <c r="M3" s="1300">
        <v>44439</v>
      </c>
      <c r="N3" s="1300"/>
      <c r="O3" s="1300"/>
      <c r="P3" s="1300"/>
      <c r="Q3" s="1300"/>
      <c r="R3" s="1300"/>
      <c r="S3" s="1300"/>
      <c r="T3" s="1300"/>
      <c r="U3" s="1300"/>
      <c r="V3" s="1300"/>
      <c r="W3" s="1300"/>
      <c r="X3" s="1300"/>
      <c r="Y3" s="1300">
        <v>44439</v>
      </c>
      <c r="Z3" s="1300"/>
      <c r="AA3" s="1300"/>
      <c r="AB3" s="1300"/>
      <c r="AC3" s="1300"/>
      <c r="AD3" s="1300"/>
      <c r="AE3" s="1300"/>
      <c r="AF3" s="1300"/>
      <c r="AG3" s="1300"/>
      <c r="AH3" s="1300"/>
      <c r="AI3" s="1300"/>
      <c r="AJ3" s="1300"/>
      <c r="AK3" s="1301">
        <v>44439</v>
      </c>
      <c r="AL3" s="1301"/>
      <c r="AM3" s="1301"/>
      <c r="AN3" s="1301"/>
      <c r="AO3" s="1301"/>
      <c r="AP3" s="1301"/>
      <c r="AQ3" s="1301"/>
      <c r="AR3" s="1301"/>
    </row>
    <row r="4" spans="1:44" s="388" customFormat="1" ht="15" customHeight="1">
      <c r="A4" s="1302" t="s">
        <v>420</v>
      </c>
      <c r="B4" s="1302"/>
      <c r="C4" s="1302"/>
      <c r="D4" s="1302"/>
      <c r="E4" s="1302"/>
      <c r="F4" s="1302"/>
      <c r="G4" s="1302"/>
      <c r="H4" s="1302"/>
      <c r="I4" s="1302"/>
      <c r="J4" s="1302"/>
      <c r="K4" s="1302"/>
      <c r="L4" s="1302"/>
      <c r="M4" s="1302" t="s">
        <v>420</v>
      </c>
      <c r="N4" s="1302"/>
      <c r="O4" s="1302"/>
      <c r="P4" s="1302"/>
      <c r="Q4" s="1302"/>
      <c r="R4" s="1302"/>
      <c r="S4" s="1302"/>
      <c r="T4" s="1302"/>
      <c r="U4" s="1302"/>
      <c r="V4" s="1302"/>
      <c r="W4" s="1302"/>
      <c r="X4" s="1302"/>
      <c r="Y4" s="1302" t="s">
        <v>420</v>
      </c>
      <c r="Z4" s="1302"/>
      <c r="AA4" s="1302"/>
      <c r="AB4" s="1302"/>
      <c r="AC4" s="1302"/>
      <c r="AD4" s="1302"/>
      <c r="AE4" s="1302"/>
      <c r="AF4" s="1302"/>
      <c r="AG4" s="1302"/>
      <c r="AH4" s="1302"/>
      <c r="AI4" s="1302"/>
      <c r="AJ4" s="1302"/>
      <c r="AK4" s="1302" t="s">
        <v>420</v>
      </c>
      <c r="AL4" s="1302"/>
      <c r="AM4" s="1302"/>
      <c r="AN4" s="1302"/>
      <c r="AO4" s="1302"/>
      <c r="AP4" s="1302"/>
      <c r="AQ4" s="1302"/>
      <c r="AR4" s="1302"/>
    </row>
    <row r="5" spans="1:44" s="385" customFormat="1" ht="3.95" customHeight="1" thickBot="1">
      <c r="A5" s="389"/>
      <c r="B5" s="390"/>
      <c r="C5" s="391"/>
      <c r="D5" s="391"/>
      <c r="E5" s="391"/>
      <c r="F5" s="391"/>
      <c r="G5" s="391"/>
      <c r="H5" s="392"/>
      <c r="I5" s="392"/>
      <c r="J5" s="392"/>
      <c r="K5" s="392"/>
      <c r="L5" s="392"/>
      <c r="M5" s="393"/>
      <c r="N5" s="394"/>
      <c r="O5" s="394"/>
      <c r="P5" s="394"/>
      <c r="Q5" s="394"/>
      <c r="R5" s="394"/>
      <c r="S5" s="394"/>
      <c r="T5" s="394"/>
      <c r="U5" s="394"/>
      <c r="V5" s="394"/>
      <c r="W5" s="394"/>
      <c r="X5" s="394"/>
      <c r="Y5" s="393"/>
      <c r="Z5" s="394"/>
      <c r="AA5" s="394"/>
      <c r="AB5" s="394"/>
      <c r="AC5" s="394"/>
      <c r="AD5" s="394"/>
      <c r="AE5" s="394"/>
      <c r="AF5" s="394"/>
      <c r="AG5" s="394"/>
      <c r="AH5" s="394"/>
      <c r="AI5" s="394"/>
      <c r="AJ5" s="394"/>
      <c r="AK5" s="393"/>
      <c r="AL5" s="394"/>
      <c r="AM5" s="394"/>
      <c r="AN5" s="394"/>
      <c r="AO5" s="394"/>
      <c r="AP5" s="394"/>
      <c r="AQ5" s="394"/>
      <c r="AR5" s="395"/>
    </row>
    <row r="6" spans="1:44" s="400" customFormat="1" ht="27" customHeight="1" thickTop="1">
      <c r="A6" s="1303" t="s">
        <v>421</v>
      </c>
      <c r="B6" s="1297" t="s">
        <v>28</v>
      </c>
      <c r="C6" s="1297"/>
      <c r="D6" s="1297"/>
      <c r="E6" s="396"/>
      <c r="F6" s="1297" t="s">
        <v>29</v>
      </c>
      <c r="G6" s="1297"/>
      <c r="H6" s="1297"/>
      <c r="I6" s="397"/>
      <c r="J6" s="1297" t="s">
        <v>30</v>
      </c>
      <c r="K6" s="1297"/>
      <c r="L6" s="1297"/>
      <c r="M6" s="1303" t="s">
        <v>421</v>
      </c>
      <c r="N6" s="1297" t="s">
        <v>422</v>
      </c>
      <c r="O6" s="1297"/>
      <c r="P6" s="1297"/>
      <c r="Q6" s="398"/>
      <c r="R6" s="1297" t="s">
        <v>32</v>
      </c>
      <c r="S6" s="1297"/>
      <c r="T6" s="1297"/>
      <c r="U6" s="397"/>
      <c r="V6" s="1297" t="s">
        <v>33</v>
      </c>
      <c r="W6" s="1297"/>
      <c r="X6" s="1297"/>
      <c r="Y6" s="1303" t="s">
        <v>421</v>
      </c>
      <c r="Z6" s="1297" t="s">
        <v>423</v>
      </c>
      <c r="AA6" s="1297"/>
      <c r="AB6" s="1297"/>
      <c r="AC6" s="398"/>
      <c r="AD6" s="1297" t="s">
        <v>424</v>
      </c>
      <c r="AE6" s="1297"/>
      <c r="AF6" s="1297"/>
      <c r="AG6" s="397"/>
      <c r="AH6" s="1297" t="s">
        <v>425</v>
      </c>
      <c r="AI6" s="1297"/>
      <c r="AJ6" s="1297"/>
      <c r="AK6" s="1303" t="s">
        <v>421</v>
      </c>
      <c r="AL6" s="1297" t="s">
        <v>37</v>
      </c>
      <c r="AM6" s="1297"/>
      <c r="AN6" s="1297"/>
      <c r="AO6" s="399"/>
      <c r="AP6" s="1296" t="s">
        <v>426</v>
      </c>
      <c r="AQ6" s="1296"/>
      <c r="AR6" s="1296"/>
    </row>
    <row r="7" spans="1:44" s="400" customFormat="1" ht="13.5" customHeight="1">
      <c r="A7" s="1304"/>
      <c r="B7" s="401" t="s">
        <v>427</v>
      </c>
      <c r="C7" s="402" t="s">
        <v>428</v>
      </c>
      <c r="D7" s="402" t="s">
        <v>429</v>
      </c>
      <c r="E7" s="401"/>
      <c r="F7" s="402" t="s">
        <v>427</v>
      </c>
      <c r="G7" s="402" t="s">
        <v>428</v>
      </c>
      <c r="H7" s="402" t="s">
        <v>429</v>
      </c>
      <c r="I7" s="401"/>
      <c r="J7" s="403" t="s">
        <v>427</v>
      </c>
      <c r="K7" s="404" t="s">
        <v>428</v>
      </c>
      <c r="L7" s="403" t="s">
        <v>429</v>
      </c>
      <c r="M7" s="1304"/>
      <c r="N7" s="403" t="s">
        <v>427</v>
      </c>
      <c r="O7" s="404" t="s">
        <v>428</v>
      </c>
      <c r="P7" s="403" t="s">
        <v>429</v>
      </c>
      <c r="Q7" s="403"/>
      <c r="R7" s="403" t="s">
        <v>427</v>
      </c>
      <c r="S7" s="404" t="s">
        <v>428</v>
      </c>
      <c r="T7" s="404" t="s">
        <v>429</v>
      </c>
      <c r="U7" s="403"/>
      <c r="V7" s="403" t="s">
        <v>427</v>
      </c>
      <c r="W7" s="404" t="s">
        <v>428</v>
      </c>
      <c r="X7" s="403" t="s">
        <v>429</v>
      </c>
      <c r="Y7" s="1304"/>
      <c r="Z7" s="404" t="s">
        <v>427</v>
      </c>
      <c r="AA7" s="404" t="s">
        <v>428</v>
      </c>
      <c r="AB7" s="404" t="s">
        <v>429</v>
      </c>
      <c r="AC7" s="403"/>
      <c r="AD7" s="403" t="s">
        <v>427</v>
      </c>
      <c r="AE7" s="404" t="s">
        <v>428</v>
      </c>
      <c r="AF7" s="404" t="s">
        <v>429</v>
      </c>
      <c r="AG7" s="403"/>
      <c r="AH7" s="404" t="s">
        <v>427</v>
      </c>
      <c r="AI7" s="404" t="s">
        <v>428</v>
      </c>
      <c r="AJ7" s="404" t="s">
        <v>429</v>
      </c>
      <c r="AK7" s="1304"/>
      <c r="AL7" s="403" t="s">
        <v>427</v>
      </c>
      <c r="AM7" s="404" t="s">
        <v>428</v>
      </c>
      <c r="AN7" s="403" t="s">
        <v>429</v>
      </c>
      <c r="AO7" s="403"/>
      <c r="AP7" s="403" t="s">
        <v>427</v>
      </c>
      <c r="AQ7" s="404" t="s">
        <v>428</v>
      </c>
      <c r="AR7" s="403" t="s">
        <v>429</v>
      </c>
    </row>
    <row r="8" spans="1:44" s="385" customFormat="1" ht="3.95" customHeight="1">
      <c r="A8" s="405"/>
      <c r="B8" s="406"/>
      <c r="C8" s="406"/>
      <c r="D8" s="406"/>
      <c r="E8" s="406"/>
      <c r="F8" s="406"/>
      <c r="G8" s="406"/>
      <c r="H8" s="406"/>
      <c r="I8" s="406"/>
      <c r="J8" s="406"/>
      <c r="K8" s="406"/>
      <c r="L8" s="406"/>
      <c r="M8" s="407"/>
      <c r="N8" s="406"/>
      <c r="O8" s="406"/>
      <c r="P8" s="406"/>
      <c r="Q8" s="406"/>
      <c r="R8" s="406"/>
      <c r="S8" s="406"/>
      <c r="T8" s="406"/>
      <c r="U8" s="406"/>
      <c r="V8" s="406"/>
      <c r="W8" s="406"/>
      <c r="X8" s="406"/>
      <c r="Y8" s="407"/>
      <c r="Z8" s="406"/>
      <c r="AA8" s="406"/>
      <c r="AB8" s="406"/>
      <c r="AC8" s="406"/>
      <c r="AD8" s="406"/>
      <c r="AE8" s="406"/>
      <c r="AF8" s="406"/>
      <c r="AG8" s="406"/>
      <c r="AH8" s="406"/>
      <c r="AI8" s="406"/>
      <c r="AJ8" s="406"/>
      <c r="AK8" s="407"/>
      <c r="AL8" s="406"/>
      <c r="AM8" s="406"/>
      <c r="AN8" s="406"/>
      <c r="AO8" s="406"/>
      <c r="AP8" s="406"/>
      <c r="AQ8" s="406"/>
      <c r="AR8" s="406"/>
    </row>
    <row r="9" spans="1:44" s="410" customFormat="1" ht="9" customHeight="1">
      <c r="A9" s="408" t="s">
        <v>430</v>
      </c>
      <c r="B9" s="408">
        <v>253912.241</v>
      </c>
      <c r="C9" s="408">
        <v>110521.957</v>
      </c>
      <c r="D9" s="408">
        <v>364434.198</v>
      </c>
      <c r="E9" s="408"/>
      <c r="F9" s="408">
        <v>469524.517</v>
      </c>
      <c r="G9" s="408">
        <v>25718.055</v>
      </c>
      <c r="H9" s="408">
        <v>495242.573</v>
      </c>
      <c r="I9" s="408"/>
      <c r="J9" s="408">
        <v>234019.006</v>
      </c>
      <c r="K9" s="408">
        <v>84637.71</v>
      </c>
      <c r="L9" s="408">
        <v>318656.717</v>
      </c>
      <c r="M9" s="408" t="s">
        <v>430</v>
      </c>
      <c r="N9" s="408">
        <v>84782.01</v>
      </c>
      <c r="O9" s="408">
        <v>1165.787</v>
      </c>
      <c r="P9" s="408">
        <v>85947.797</v>
      </c>
      <c r="Q9" s="409"/>
      <c r="R9" s="408">
        <v>75720.152</v>
      </c>
      <c r="S9" s="408">
        <v>1068.9</v>
      </c>
      <c r="T9" s="408">
        <v>76789.053</v>
      </c>
      <c r="U9" s="408"/>
      <c r="V9" s="408">
        <v>345092.032</v>
      </c>
      <c r="W9" s="408">
        <v>14601.965</v>
      </c>
      <c r="X9" s="408">
        <v>359693.997</v>
      </c>
      <c r="Y9" s="408" t="s">
        <v>430</v>
      </c>
      <c r="Z9" s="408">
        <v>7674.378</v>
      </c>
      <c r="AA9" s="408">
        <v>1079.505</v>
      </c>
      <c r="AB9" s="408">
        <v>8753.884</v>
      </c>
      <c r="AC9" s="409"/>
      <c r="AD9" s="408">
        <v>9623.292</v>
      </c>
      <c r="AE9" s="408">
        <v>25403.283</v>
      </c>
      <c r="AF9" s="408">
        <v>35026.575</v>
      </c>
      <c r="AG9" s="408"/>
      <c r="AH9" s="408">
        <v>53625.041</v>
      </c>
      <c r="AI9" s="408">
        <v>2418.378</v>
      </c>
      <c r="AJ9" s="408">
        <v>56043.419</v>
      </c>
      <c r="AK9" s="408" t="s">
        <v>430</v>
      </c>
      <c r="AL9" s="408">
        <v>130656.435</v>
      </c>
      <c r="AM9" s="408">
        <v>44186.378</v>
      </c>
      <c r="AN9" s="408">
        <v>174842.814</v>
      </c>
      <c r="AO9" s="408"/>
      <c r="AP9" s="408">
        <v>1664629.104</v>
      </c>
      <c r="AQ9" s="408">
        <v>310801.91800000006</v>
      </c>
      <c r="AR9" s="408">
        <v>1975431.027</v>
      </c>
    </row>
    <row r="10" spans="1:44" s="410" customFormat="1" ht="9.95" customHeight="1">
      <c r="A10" s="411" t="s">
        <v>431</v>
      </c>
      <c r="B10" s="412">
        <v>65884.137</v>
      </c>
      <c r="C10" s="412">
        <v>11533.644</v>
      </c>
      <c r="D10" s="412">
        <v>77417.782</v>
      </c>
      <c r="E10" s="412"/>
      <c r="F10" s="412">
        <v>38410.971</v>
      </c>
      <c r="G10" s="412">
        <v>8131.68</v>
      </c>
      <c r="H10" s="412">
        <v>46542.652</v>
      </c>
      <c r="I10" s="412"/>
      <c r="J10" s="412">
        <v>47386.873</v>
      </c>
      <c r="K10" s="412">
        <v>7194.231</v>
      </c>
      <c r="L10" s="412">
        <v>54581.104</v>
      </c>
      <c r="M10" s="411" t="s">
        <v>431</v>
      </c>
      <c r="N10" s="412">
        <v>5628.025</v>
      </c>
      <c r="O10" s="412">
        <v>0.653</v>
      </c>
      <c r="P10" s="412">
        <v>5628.678</v>
      </c>
      <c r="Q10" s="413"/>
      <c r="R10" s="412">
        <v>15214.456</v>
      </c>
      <c r="S10" s="412">
        <v>722.022</v>
      </c>
      <c r="T10" s="412">
        <v>15936.478</v>
      </c>
      <c r="U10" s="412"/>
      <c r="V10" s="412">
        <v>0</v>
      </c>
      <c r="W10" s="412">
        <v>0</v>
      </c>
      <c r="X10" s="412">
        <v>0</v>
      </c>
      <c r="Y10" s="411" t="s">
        <v>431</v>
      </c>
      <c r="Z10" s="412">
        <v>0</v>
      </c>
      <c r="AA10" s="412">
        <v>0</v>
      </c>
      <c r="AB10" s="412">
        <v>0</v>
      </c>
      <c r="AC10" s="413"/>
      <c r="AD10" s="412">
        <v>0</v>
      </c>
      <c r="AE10" s="412">
        <v>0</v>
      </c>
      <c r="AF10" s="412">
        <v>0</v>
      </c>
      <c r="AG10" s="412"/>
      <c r="AH10" s="412">
        <v>11239.729</v>
      </c>
      <c r="AI10" s="412">
        <v>1403.756</v>
      </c>
      <c r="AJ10" s="412">
        <v>12643.485</v>
      </c>
      <c r="AK10" s="411" t="s">
        <v>431</v>
      </c>
      <c r="AL10" s="412">
        <v>70356.795</v>
      </c>
      <c r="AM10" s="412">
        <v>5202.925</v>
      </c>
      <c r="AN10" s="412">
        <v>75559.721</v>
      </c>
      <c r="AO10" s="412"/>
      <c r="AP10" s="412">
        <v>254120.98599999998</v>
      </c>
      <c r="AQ10" s="412">
        <v>34188.911</v>
      </c>
      <c r="AR10" s="412">
        <v>288309.9</v>
      </c>
    </row>
    <row r="11" spans="1:44" s="410" customFormat="1" ht="9.95" customHeight="1">
      <c r="A11" s="414" t="s">
        <v>432</v>
      </c>
      <c r="B11" s="412">
        <v>187638.897</v>
      </c>
      <c r="C11" s="412">
        <v>97907.609</v>
      </c>
      <c r="D11" s="412">
        <v>285546.506</v>
      </c>
      <c r="E11" s="412"/>
      <c r="F11" s="412">
        <v>428751.114</v>
      </c>
      <c r="G11" s="412">
        <v>15724.585</v>
      </c>
      <c r="H11" s="412">
        <v>444475.7</v>
      </c>
      <c r="I11" s="412"/>
      <c r="J11" s="412">
        <v>186527.543</v>
      </c>
      <c r="K11" s="412">
        <v>77443.479</v>
      </c>
      <c r="L11" s="412">
        <v>263971.022</v>
      </c>
      <c r="M11" s="414" t="s">
        <v>432</v>
      </c>
      <c r="N11" s="412">
        <v>79148.684</v>
      </c>
      <c r="O11" s="412">
        <v>1165.134</v>
      </c>
      <c r="P11" s="412">
        <v>80313.819</v>
      </c>
      <c r="Q11" s="412"/>
      <c r="R11" s="412">
        <v>60477.157</v>
      </c>
      <c r="S11" s="412">
        <v>203.938</v>
      </c>
      <c r="T11" s="412">
        <v>60681.095</v>
      </c>
      <c r="U11" s="412"/>
      <c r="V11" s="412">
        <v>334473.812</v>
      </c>
      <c r="W11" s="412">
        <v>14465.815</v>
      </c>
      <c r="X11" s="412">
        <v>348939.628</v>
      </c>
      <c r="Y11" s="414" t="s">
        <v>432</v>
      </c>
      <c r="Z11" s="412">
        <v>7485.619</v>
      </c>
      <c r="AA11" s="412">
        <v>1079.505</v>
      </c>
      <c r="AB11" s="412">
        <v>8565.125</v>
      </c>
      <c r="AC11" s="412"/>
      <c r="AD11" s="412">
        <v>9622.596</v>
      </c>
      <c r="AE11" s="412">
        <v>25403.283</v>
      </c>
      <c r="AF11" s="412">
        <v>35025.879</v>
      </c>
      <c r="AG11" s="412"/>
      <c r="AH11" s="412">
        <v>42249.717</v>
      </c>
      <c r="AI11" s="412">
        <v>1014.622</v>
      </c>
      <c r="AJ11" s="412">
        <v>43264.34</v>
      </c>
      <c r="AK11" s="414" t="s">
        <v>432</v>
      </c>
      <c r="AL11" s="412">
        <v>60167.653</v>
      </c>
      <c r="AM11" s="412">
        <v>38677.152</v>
      </c>
      <c r="AN11" s="412">
        <v>98844.806</v>
      </c>
      <c r="AO11" s="412"/>
      <c r="AP11" s="412">
        <v>1396542.7919999997</v>
      </c>
      <c r="AQ11" s="412">
        <v>273085.122</v>
      </c>
      <c r="AR11" s="412">
        <v>1669627.9200000002</v>
      </c>
    </row>
    <row r="12" spans="1:44" s="410" customFormat="1" ht="9.95" customHeight="1">
      <c r="A12" s="414" t="s">
        <v>433</v>
      </c>
      <c r="B12" s="412">
        <v>7.899</v>
      </c>
      <c r="C12" s="412">
        <v>0</v>
      </c>
      <c r="D12" s="412">
        <v>7.899</v>
      </c>
      <c r="E12" s="412"/>
      <c r="F12" s="412">
        <v>332.915</v>
      </c>
      <c r="G12" s="412">
        <v>0</v>
      </c>
      <c r="H12" s="412">
        <v>332.915</v>
      </c>
      <c r="I12" s="412"/>
      <c r="J12" s="412">
        <v>0</v>
      </c>
      <c r="K12" s="412">
        <v>0</v>
      </c>
      <c r="L12" s="412">
        <v>0</v>
      </c>
      <c r="M12" s="414" t="s">
        <v>433</v>
      </c>
      <c r="N12" s="412">
        <v>0</v>
      </c>
      <c r="O12" s="412">
        <v>0</v>
      </c>
      <c r="P12" s="412">
        <v>0</v>
      </c>
      <c r="Q12" s="412"/>
      <c r="R12" s="412">
        <v>0</v>
      </c>
      <c r="S12" s="412">
        <v>0</v>
      </c>
      <c r="T12" s="412">
        <v>0</v>
      </c>
      <c r="U12" s="412"/>
      <c r="V12" s="412">
        <v>0</v>
      </c>
      <c r="W12" s="412">
        <v>0</v>
      </c>
      <c r="X12" s="412">
        <v>0</v>
      </c>
      <c r="Y12" s="414" t="s">
        <v>433</v>
      </c>
      <c r="Z12" s="412">
        <v>0</v>
      </c>
      <c r="AA12" s="412">
        <v>0</v>
      </c>
      <c r="AB12" s="412">
        <v>0</v>
      </c>
      <c r="AC12" s="412"/>
      <c r="AD12" s="412">
        <v>0</v>
      </c>
      <c r="AE12" s="412">
        <v>0</v>
      </c>
      <c r="AF12" s="412">
        <v>0</v>
      </c>
      <c r="AG12" s="412"/>
      <c r="AH12" s="412">
        <v>0</v>
      </c>
      <c r="AI12" s="412">
        <v>0</v>
      </c>
      <c r="AJ12" s="412">
        <v>0</v>
      </c>
      <c r="AK12" s="414" t="s">
        <v>433</v>
      </c>
      <c r="AL12" s="412">
        <v>0</v>
      </c>
      <c r="AM12" s="412">
        <v>0</v>
      </c>
      <c r="AN12" s="412">
        <v>0</v>
      </c>
      <c r="AO12" s="412"/>
      <c r="AP12" s="412">
        <v>340.814</v>
      </c>
      <c r="AQ12" s="412">
        <v>0</v>
      </c>
      <c r="AR12" s="412">
        <v>340.814</v>
      </c>
    </row>
    <row r="13" spans="1:44" s="410" customFormat="1" ht="9.95" customHeight="1">
      <c r="A13" s="414" t="s">
        <v>434</v>
      </c>
      <c r="B13" s="412">
        <v>381.306</v>
      </c>
      <c r="C13" s="412">
        <v>1080.703</v>
      </c>
      <c r="D13" s="412">
        <v>1462.009</v>
      </c>
      <c r="E13" s="412"/>
      <c r="F13" s="412">
        <v>2029.516</v>
      </c>
      <c r="G13" s="412">
        <v>1861.789</v>
      </c>
      <c r="H13" s="412">
        <v>3891.305</v>
      </c>
      <c r="I13" s="412"/>
      <c r="J13" s="412">
        <v>104.59</v>
      </c>
      <c r="K13" s="412">
        <v>0</v>
      </c>
      <c r="L13" s="412">
        <v>104.59</v>
      </c>
      <c r="M13" s="414" t="s">
        <v>434</v>
      </c>
      <c r="N13" s="412">
        <v>5.3</v>
      </c>
      <c r="O13" s="412">
        <v>0</v>
      </c>
      <c r="P13" s="412">
        <v>5.3</v>
      </c>
      <c r="Q13" s="412"/>
      <c r="R13" s="412">
        <v>28.539</v>
      </c>
      <c r="S13" s="412">
        <v>142.94</v>
      </c>
      <c r="T13" s="412">
        <v>171.479</v>
      </c>
      <c r="U13" s="412"/>
      <c r="V13" s="412">
        <v>10618.219</v>
      </c>
      <c r="W13" s="412">
        <v>136.149</v>
      </c>
      <c r="X13" s="412">
        <v>10754.369</v>
      </c>
      <c r="Y13" s="414" t="s">
        <v>434</v>
      </c>
      <c r="Z13" s="412">
        <v>188.758</v>
      </c>
      <c r="AA13" s="412">
        <v>0</v>
      </c>
      <c r="AB13" s="412">
        <v>188.758</v>
      </c>
      <c r="AC13" s="412"/>
      <c r="AD13" s="412">
        <v>0.696</v>
      </c>
      <c r="AE13" s="412">
        <v>0</v>
      </c>
      <c r="AF13" s="412">
        <v>0.696</v>
      </c>
      <c r="AG13" s="412"/>
      <c r="AH13" s="412">
        <v>135.593</v>
      </c>
      <c r="AI13" s="412">
        <v>0</v>
      </c>
      <c r="AJ13" s="412">
        <v>135.593</v>
      </c>
      <c r="AK13" s="414" t="s">
        <v>434</v>
      </c>
      <c r="AL13" s="412">
        <v>131.986</v>
      </c>
      <c r="AM13" s="412">
        <v>306.3</v>
      </c>
      <c r="AN13" s="412">
        <v>438.286</v>
      </c>
      <c r="AO13" s="412"/>
      <c r="AP13" s="412">
        <v>13624.503</v>
      </c>
      <c r="AQ13" s="412">
        <v>3527.8810000000003</v>
      </c>
      <c r="AR13" s="412">
        <v>17152.385000000006</v>
      </c>
    </row>
    <row r="14" spans="1:44" s="415" customFormat="1" ht="5.1" customHeight="1">
      <c r="A14" s="414"/>
      <c r="B14" s="412"/>
      <c r="C14" s="412"/>
      <c r="D14" s="412"/>
      <c r="E14" s="412"/>
      <c r="F14" s="412"/>
      <c r="G14" s="412"/>
      <c r="H14" s="412"/>
      <c r="I14" s="412"/>
      <c r="J14" s="412">
        <v>0</v>
      </c>
      <c r="K14" s="412">
        <v>0</v>
      </c>
      <c r="L14" s="412">
        <v>0</v>
      </c>
      <c r="M14" s="414"/>
      <c r="N14" s="412"/>
      <c r="O14" s="412"/>
      <c r="P14" s="412"/>
      <c r="Q14" s="412"/>
      <c r="R14" s="412"/>
      <c r="S14" s="412"/>
      <c r="T14" s="412"/>
      <c r="U14" s="412"/>
      <c r="V14" s="412">
        <v>0</v>
      </c>
      <c r="W14" s="412">
        <v>0</v>
      </c>
      <c r="X14" s="412">
        <v>0</v>
      </c>
      <c r="Y14" s="414"/>
      <c r="Z14" s="412"/>
      <c r="AA14" s="412"/>
      <c r="AB14" s="412"/>
      <c r="AC14" s="412"/>
      <c r="AD14" s="412"/>
      <c r="AE14" s="412"/>
      <c r="AF14" s="412"/>
      <c r="AG14" s="412"/>
      <c r="AH14" s="412">
        <v>0</v>
      </c>
      <c r="AI14" s="412">
        <v>0</v>
      </c>
      <c r="AJ14" s="412">
        <v>0</v>
      </c>
      <c r="AK14" s="414"/>
      <c r="AL14" s="412"/>
      <c r="AM14" s="412"/>
      <c r="AN14" s="412"/>
      <c r="AO14" s="412"/>
      <c r="AP14" s="412"/>
      <c r="AQ14" s="412"/>
      <c r="AR14" s="412"/>
    </row>
    <row r="15" spans="1:44" s="410" customFormat="1" ht="9" customHeight="1">
      <c r="A15" s="416" t="s">
        <v>435</v>
      </c>
      <c r="B15" s="417">
        <v>60000</v>
      </c>
      <c r="C15" s="417">
        <v>0</v>
      </c>
      <c r="D15" s="417">
        <v>60000</v>
      </c>
      <c r="E15" s="417"/>
      <c r="F15" s="417">
        <v>0</v>
      </c>
      <c r="G15" s="417">
        <v>0</v>
      </c>
      <c r="H15" s="417">
        <v>0</v>
      </c>
      <c r="I15" s="417"/>
      <c r="J15" s="417">
        <v>0</v>
      </c>
      <c r="K15" s="417">
        <v>0</v>
      </c>
      <c r="L15" s="417">
        <v>0</v>
      </c>
      <c r="M15" s="416" t="s">
        <v>435</v>
      </c>
      <c r="N15" s="417">
        <v>0</v>
      </c>
      <c r="O15" s="417">
        <v>0</v>
      </c>
      <c r="P15" s="417">
        <v>0</v>
      </c>
      <c r="Q15" s="417"/>
      <c r="R15" s="417">
        <v>0</v>
      </c>
      <c r="S15" s="417">
        <v>0</v>
      </c>
      <c r="T15" s="417">
        <v>0</v>
      </c>
      <c r="U15" s="417"/>
      <c r="V15" s="417">
        <v>0</v>
      </c>
      <c r="W15" s="417">
        <v>0</v>
      </c>
      <c r="X15" s="417">
        <v>0</v>
      </c>
      <c r="Y15" s="416" t="s">
        <v>435</v>
      </c>
      <c r="Z15" s="417">
        <v>0</v>
      </c>
      <c r="AA15" s="417">
        <v>0</v>
      </c>
      <c r="AB15" s="417">
        <v>0</v>
      </c>
      <c r="AC15" s="417"/>
      <c r="AD15" s="417">
        <v>0</v>
      </c>
      <c r="AE15" s="417">
        <v>0</v>
      </c>
      <c r="AF15" s="417">
        <v>0</v>
      </c>
      <c r="AG15" s="417"/>
      <c r="AH15" s="417">
        <v>0</v>
      </c>
      <c r="AI15" s="417">
        <v>0</v>
      </c>
      <c r="AJ15" s="417">
        <v>0</v>
      </c>
      <c r="AK15" s="416" t="s">
        <v>435</v>
      </c>
      <c r="AL15" s="417">
        <v>0</v>
      </c>
      <c r="AM15" s="417">
        <v>0</v>
      </c>
      <c r="AN15" s="417">
        <v>0</v>
      </c>
      <c r="AO15" s="417"/>
      <c r="AP15" s="417">
        <v>60000</v>
      </c>
      <c r="AQ15" s="417">
        <v>0</v>
      </c>
      <c r="AR15" s="417">
        <v>60000</v>
      </c>
    </row>
    <row r="16" spans="1:44" s="415" customFormat="1" ht="3.95" customHeight="1">
      <c r="A16" s="416"/>
      <c r="B16" s="417"/>
      <c r="C16" s="417"/>
      <c r="D16" s="417"/>
      <c r="E16" s="417"/>
      <c r="F16" s="417"/>
      <c r="G16" s="417"/>
      <c r="H16" s="417"/>
      <c r="I16" s="417"/>
      <c r="J16" s="417">
        <v>0</v>
      </c>
      <c r="K16" s="417">
        <v>0</v>
      </c>
      <c r="L16" s="417">
        <v>0</v>
      </c>
      <c r="M16" s="416"/>
      <c r="N16" s="417"/>
      <c r="O16" s="417"/>
      <c r="P16" s="417"/>
      <c r="Q16" s="417"/>
      <c r="R16" s="417"/>
      <c r="S16" s="417"/>
      <c r="T16" s="417"/>
      <c r="U16" s="417"/>
      <c r="V16" s="417">
        <v>0</v>
      </c>
      <c r="W16" s="417">
        <v>0</v>
      </c>
      <c r="X16" s="417">
        <v>0</v>
      </c>
      <c r="Y16" s="416"/>
      <c r="Z16" s="417"/>
      <c r="AA16" s="417"/>
      <c r="AB16" s="417"/>
      <c r="AC16" s="417"/>
      <c r="AD16" s="417"/>
      <c r="AE16" s="417"/>
      <c r="AF16" s="417"/>
      <c r="AG16" s="417"/>
      <c r="AH16" s="417">
        <v>0</v>
      </c>
      <c r="AI16" s="417">
        <v>0</v>
      </c>
      <c r="AJ16" s="417">
        <v>0</v>
      </c>
      <c r="AK16" s="416"/>
      <c r="AL16" s="417"/>
      <c r="AM16" s="417"/>
      <c r="AN16" s="417"/>
      <c r="AO16" s="417"/>
      <c r="AP16" s="417"/>
      <c r="AQ16" s="417"/>
      <c r="AR16" s="417"/>
    </row>
    <row r="17" spans="1:44" s="410" customFormat="1" ht="9" customHeight="1">
      <c r="A17" s="408" t="s">
        <v>436</v>
      </c>
      <c r="B17" s="409">
        <v>195509.858</v>
      </c>
      <c r="C17" s="409">
        <v>0.003</v>
      </c>
      <c r="D17" s="409">
        <v>195509.862</v>
      </c>
      <c r="E17" s="409"/>
      <c r="F17" s="409">
        <v>303594.511</v>
      </c>
      <c r="G17" s="409">
        <v>0</v>
      </c>
      <c r="H17" s="409">
        <v>303594.511</v>
      </c>
      <c r="I17" s="409"/>
      <c r="J17" s="409">
        <v>92910.531</v>
      </c>
      <c r="K17" s="409">
        <v>34.69</v>
      </c>
      <c r="L17" s="409">
        <v>92945.221</v>
      </c>
      <c r="M17" s="408" t="s">
        <v>436</v>
      </c>
      <c r="N17" s="409">
        <v>178256.84</v>
      </c>
      <c r="O17" s="409">
        <v>0</v>
      </c>
      <c r="P17" s="409">
        <v>178256.84</v>
      </c>
      <c r="Q17" s="409"/>
      <c r="R17" s="409">
        <v>24997.055</v>
      </c>
      <c r="S17" s="409">
        <v>0</v>
      </c>
      <c r="T17" s="409">
        <v>24997.055</v>
      </c>
      <c r="U17" s="409"/>
      <c r="V17" s="409">
        <v>0</v>
      </c>
      <c r="W17" s="409">
        <v>0</v>
      </c>
      <c r="X17" s="409">
        <v>0</v>
      </c>
      <c r="Y17" s="408" t="s">
        <v>436</v>
      </c>
      <c r="Z17" s="409">
        <v>6593.664</v>
      </c>
      <c r="AA17" s="409">
        <v>0</v>
      </c>
      <c r="AB17" s="409">
        <v>6593.664</v>
      </c>
      <c r="AC17" s="409"/>
      <c r="AD17" s="409">
        <v>0.001</v>
      </c>
      <c r="AE17" s="409">
        <v>0</v>
      </c>
      <c r="AF17" s="409">
        <v>0.001</v>
      </c>
      <c r="AG17" s="409"/>
      <c r="AH17" s="409">
        <v>12797.763</v>
      </c>
      <c r="AI17" s="409">
        <v>0</v>
      </c>
      <c r="AJ17" s="409">
        <v>12797.763</v>
      </c>
      <c r="AK17" s="408" t="s">
        <v>436</v>
      </c>
      <c r="AL17" s="409">
        <v>465</v>
      </c>
      <c r="AM17" s="409">
        <v>0.602</v>
      </c>
      <c r="AN17" s="409">
        <v>465.602</v>
      </c>
      <c r="AO17" s="409"/>
      <c r="AP17" s="409">
        <v>815125.2230000001</v>
      </c>
      <c r="AQ17" s="409">
        <v>35.294999999999995</v>
      </c>
      <c r="AR17" s="409">
        <v>815160.5190000001</v>
      </c>
    </row>
    <row r="18" spans="1:44" s="410" customFormat="1" ht="9.95" customHeight="1">
      <c r="A18" s="414" t="s">
        <v>437</v>
      </c>
      <c r="B18" s="412">
        <v>0</v>
      </c>
      <c r="C18" s="412">
        <v>0</v>
      </c>
      <c r="D18" s="412">
        <v>0</v>
      </c>
      <c r="E18" s="412"/>
      <c r="F18" s="412">
        <v>0</v>
      </c>
      <c r="G18" s="412">
        <v>0</v>
      </c>
      <c r="H18" s="412">
        <v>0</v>
      </c>
      <c r="I18" s="412"/>
      <c r="J18" s="412">
        <v>0</v>
      </c>
      <c r="K18" s="412">
        <v>0</v>
      </c>
      <c r="L18" s="412">
        <v>0</v>
      </c>
      <c r="M18" s="414" t="s">
        <v>437</v>
      </c>
      <c r="N18" s="412">
        <v>0</v>
      </c>
      <c r="O18" s="412">
        <v>0</v>
      </c>
      <c r="P18" s="412">
        <v>0</v>
      </c>
      <c r="Q18" s="412"/>
      <c r="R18" s="412">
        <v>0</v>
      </c>
      <c r="S18" s="412">
        <v>0</v>
      </c>
      <c r="T18" s="412">
        <v>0</v>
      </c>
      <c r="U18" s="412"/>
      <c r="V18" s="412">
        <v>0</v>
      </c>
      <c r="W18" s="412">
        <v>0</v>
      </c>
      <c r="X18" s="412">
        <v>0</v>
      </c>
      <c r="Y18" s="414" t="s">
        <v>437</v>
      </c>
      <c r="Z18" s="412">
        <v>0</v>
      </c>
      <c r="AA18" s="412">
        <v>0</v>
      </c>
      <c r="AB18" s="412">
        <v>0</v>
      </c>
      <c r="AC18" s="412"/>
      <c r="AD18" s="412">
        <v>0</v>
      </c>
      <c r="AE18" s="412">
        <v>0</v>
      </c>
      <c r="AF18" s="412">
        <v>0</v>
      </c>
      <c r="AG18" s="412"/>
      <c r="AH18" s="412">
        <v>0</v>
      </c>
      <c r="AI18" s="412">
        <v>0</v>
      </c>
      <c r="AJ18" s="412">
        <v>0</v>
      </c>
      <c r="AK18" s="414" t="s">
        <v>437</v>
      </c>
      <c r="AL18" s="412">
        <v>0</v>
      </c>
      <c r="AM18" s="412">
        <v>0</v>
      </c>
      <c r="AN18" s="412">
        <v>0</v>
      </c>
      <c r="AO18" s="412"/>
      <c r="AP18" s="412">
        <v>0</v>
      </c>
      <c r="AQ18" s="412">
        <v>0</v>
      </c>
      <c r="AR18" s="412">
        <v>0</v>
      </c>
    </row>
    <row r="19" spans="1:44" s="410" customFormat="1" ht="9.95" customHeight="1">
      <c r="A19" s="414" t="s">
        <v>438</v>
      </c>
      <c r="B19" s="412">
        <v>198590.273</v>
      </c>
      <c r="C19" s="412">
        <v>0.003</v>
      </c>
      <c r="D19" s="412">
        <v>198590.277</v>
      </c>
      <c r="E19" s="412"/>
      <c r="F19" s="412">
        <v>297529.859</v>
      </c>
      <c r="G19" s="412">
        <v>0</v>
      </c>
      <c r="H19" s="412">
        <v>297529.859</v>
      </c>
      <c r="I19" s="412"/>
      <c r="J19" s="412">
        <v>92889.299</v>
      </c>
      <c r="K19" s="412">
        <v>0</v>
      </c>
      <c r="L19" s="412">
        <v>92889.299</v>
      </c>
      <c r="M19" s="414" t="s">
        <v>438</v>
      </c>
      <c r="N19" s="412">
        <v>178256.84</v>
      </c>
      <c r="O19" s="412">
        <v>0</v>
      </c>
      <c r="P19" s="412">
        <v>178256.84</v>
      </c>
      <c r="Q19" s="412"/>
      <c r="R19" s="412">
        <v>9.239</v>
      </c>
      <c r="S19" s="412">
        <v>0</v>
      </c>
      <c r="T19" s="412">
        <v>9.239</v>
      </c>
      <c r="U19" s="412"/>
      <c r="V19" s="412">
        <v>0</v>
      </c>
      <c r="W19" s="412">
        <v>0</v>
      </c>
      <c r="X19" s="412">
        <v>0</v>
      </c>
      <c r="Y19" s="414" t="s">
        <v>438</v>
      </c>
      <c r="Z19" s="412">
        <v>6623.327</v>
      </c>
      <c r="AA19" s="412">
        <v>0</v>
      </c>
      <c r="AB19" s="412">
        <v>6623.327</v>
      </c>
      <c r="AC19" s="412"/>
      <c r="AD19" s="412">
        <v>0</v>
      </c>
      <c r="AE19" s="412">
        <v>0</v>
      </c>
      <c r="AF19" s="412">
        <v>0</v>
      </c>
      <c r="AG19" s="412"/>
      <c r="AH19" s="412">
        <v>0</v>
      </c>
      <c r="AI19" s="412">
        <v>0</v>
      </c>
      <c r="AJ19" s="412">
        <v>0</v>
      </c>
      <c r="AK19" s="414" t="s">
        <v>438</v>
      </c>
      <c r="AL19" s="412">
        <v>465</v>
      </c>
      <c r="AM19" s="412">
        <v>0.602</v>
      </c>
      <c r="AN19" s="412">
        <v>465.602</v>
      </c>
      <c r="AO19" s="412"/>
      <c r="AP19" s="412">
        <v>774363.8369999999</v>
      </c>
      <c r="AQ19" s="412">
        <v>0.605</v>
      </c>
      <c r="AR19" s="412">
        <v>774364.443</v>
      </c>
    </row>
    <row r="20" spans="1:44" s="410" customFormat="1" ht="9.95" customHeight="1">
      <c r="A20" s="414" t="s">
        <v>439</v>
      </c>
      <c r="B20" s="412">
        <v>0</v>
      </c>
      <c r="C20" s="412">
        <v>0</v>
      </c>
      <c r="D20" s="412">
        <v>0</v>
      </c>
      <c r="E20" s="412"/>
      <c r="F20" s="412">
        <v>0</v>
      </c>
      <c r="G20" s="412">
        <v>0</v>
      </c>
      <c r="H20" s="412">
        <v>0</v>
      </c>
      <c r="I20" s="412"/>
      <c r="J20" s="412">
        <v>0</v>
      </c>
      <c r="K20" s="412">
        <v>0</v>
      </c>
      <c r="L20" s="412">
        <v>0</v>
      </c>
      <c r="M20" s="414" t="s">
        <v>439</v>
      </c>
      <c r="N20" s="412">
        <v>0</v>
      </c>
      <c r="O20" s="412">
        <v>0</v>
      </c>
      <c r="P20" s="412">
        <v>0</v>
      </c>
      <c r="Q20" s="412"/>
      <c r="R20" s="412">
        <v>24987.815</v>
      </c>
      <c r="S20" s="412">
        <v>0</v>
      </c>
      <c r="T20" s="412">
        <v>24987.815</v>
      </c>
      <c r="U20" s="412"/>
      <c r="V20" s="412">
        <v>0</v>
      </c>
      <c r="W20" s="412">
        <v>0</v>
      </c>
      <c r="X20" s="412">
        <v>0</v>
      </c>
      <c r="Y20" s="414" t="s">
        <v>439</v>
      </c>
      <c r="Z20" s="412">
        <v>0</v>
      </c>
      <c r="AA20" s="412">
        <v>0</v>
      </c>
      <c r="AB20" s="412">
        <v>0</v>
      </c>
      <c r="AC20" s="412"/>
      <c r="AD20" s="412">
        <v>0</v>
      </c>
      <c r="AE20" s="412">
        <v>0</v>
      </c>
      <c r="AF20" s="412">
        <v>0</v>
      </c>
      <c r="AG20" s="412"/>
      <c r="AH20" s="412">
        <v>12797.763</v>
      </c>
      <c r="AI20" s="412">
        <v>0</v>
      </c>
      <c r="AJ20" s="412">
        <v>12797.763</v>
      </c>
      <c r="AK20" s="414" t="s">
        <v>439</v>
      </c>
      <c r="AL20" s="412">
        <v>0</v>
      </c>
      <c r="AM20" s="412">
        <v>0</v>
      </c>
      <c r="AN20" s="412">
        <v>0</v>
      </c>
      <c r="AO20" s="412"/>
      <c r="AP20" s="412">
        <v>37785.578</v>
      </c>
      <c r="AQ20" s="412">
        <v>0</v>
      </c>
      <c r="AR20" s="412">
        <v>37785.578</v>
      </c>
    </row>
    <row r="21" spans="1:44" s="410" customFormat="1" ht="9.95" customHeight="1">
      <c r="A21" s="414" t="s">
        <v>440</v>
      </c>
      <c r="B21" s="412">
        <v>0</v>
      </c>
      <c r="C21" s="412">
        <v>0</v>
      </c>
      <c r="D21" s="412">
        <v>0</v>
      </c>
      <c r="E21" s="412"/>
      <c r="F21" s="412">
        <v>6064.651</v>
      </c>
      <c r="G21" s="412">
        <v>0</v>
      </c>
      <c r="H21" s="412">
        <v>6064.651</v>
      </c>
      <c r="I21" s="412"/>
      <c r="J21" s="412">
        <v>21.232</v>
      </c>
      <c r="K21" s="412">
        <v>34.69</v>
      </c>
      <c r="L21" s="412">
        <v>55.922</v>
      </c>
      <c r="M21" s="414" t="s">
        <v>440</v>
      </c>
      <c r="N21" s="412">
        <v>0</v>
      </c>
      <c r="O21" s="412">
        <v>0</v>
      </c>
      <c r="P21" s="412">
        <v>0</v>
      </c>
      <c r="Q21" s="412"/>
      <c r="R21" s="412">
        <v>0</v>
      </c>
      <c r="S21" s="412">
        <v>0</v>
      </c>
      <c r="T21" s="412">
        <v>0</v>
      </c>
      <c r="U21" s="412"/>
      <c r="V21" s="412">
        <v>0</v>
      </c>
      <c r="W21" s="412">
        <v>0</v>
      </c>
      <c r="X21" s="412">
        <v>0</v>
      </c>
      <c r="Y21" s="414" t="s">
        <v>440</v>
      </c>
      <c r="Z21" s="412">
        <v>0</v>
      </c>
      <c r="AA21" s="412">
        <v>0</v>
      </c>
      <c r="AB21" s="412">
        <v>0</v>
      </c>
      <c r="AC21" s="412"/>
      <c r="AD21" s="412">
        <v>0.001</v>
      </c>
      <c r="AE21" s="412">
        <v>0</v>
      </c>
      <c r="AF21" s="412">
        <v>0.001</v>
      </c>
      <c r="AG21" s="412"/>
      <c r="AH21" s="412">
        <v>0</v>
      </c>
      <c r="AI21" s="412">
        <v>0</v>
      </c>
      <c r="AJ21" s="412">
        <v>0</v>
      </c>
      <c r="AK21" s="414" t="s">
        <v>440</v>
      </c>
      <c r="AL21" s="412">
        <v>0</v>
      </c>
      <c r="AM21" s="412">
        <v>0</v>
      </c>
      <c r="AN21" s="412">
        <v>0</v>
      </c>
      <c r="AO21" s="412"/>
      <c r="AP21" s="412">
        <v>6085.884</v>
      </c>
      <c r="AQ21" s="412">
        <v>34.69</v>
      </c>
      <c r="AR21" s="412">
        <v>6120.574</v>
      </c>
    </row>
    <row r="22" spans="1:44" s="410" customFormat="1" ht="9.95" customHeight="1">
      <c r="A22" s="414" t="s">
        <v>441</v>
      </c>
      <c r="B22" s="412">
        <v>0</v>
      </c>
      <c r="C22" s="412">
        <v>0</v>
      </c>
      <c r="D22" s="412">
        <v>0</v>
      </c>
      <c r="E22" s="412"/>
      <c r="F22" s="412">
        <v>0</v>
      </c>
      <c r="G22" s="412">
        <v>0</v>
      </c>
      <c r="H22" s="412">
        <v>0</v>
      </c>
      <c r="I22" s="412"/>
      <c r="J22" s="412">
        <v>0</v>
      </c>
      <c r="K22" s="412">
        <v>0</v>
      </c>
      <c r="L22" s="412">
        <v>0</v>
      </c>
      <c r="M22" s="414" t="s">
        <v>441</v>
      </c>
      <c r="N22" s="412">
        <v>0</v>
      </c>
      <c r="O22" s="412">
        <v>0</v>
      </c>
      <c r="P22" s="412">
        <v>0</v>
      </c>
      <c r="Q22" s="412"/>
      <c r="R22" s="412">
        <v>0</v>
      </c>
      <c r="S22" s="412">
        <v>0</v>
      </c>
      <c r="T22" s="412">
        <v>0</v>
      </c>
      <c r="U22" s="412"/>
      <c r="V22" s="412">
        <v>0</v>
      </c>
      <c r="W22" s="412">
        <v>0</v>
      </c>
      <c r="X22" s="412">
        <v>0</v>
      </c>
      <c r="Y22" s="414" t="s">
        <v>441</v>
      </c>
      <c r="Z22" s="412">
        <v>0</v>
      </c>
      <c r="AA22" s="412">
        <v>0</v>
      </c>
      <c r="AB22" s="412">
        <v>0</v>
      </c>
      <c r="AC22" s="412"/>
      <c r="AD22" s="412">
        <v>0</v>
      </c>
      <c r="AE22" s="412">
        <v>0</v>
      </c>
      <c r="AF22" s="412">
        <v>0</v>
      </c>
      <c r="AG22" s="412"/>
      <c r="AH22" s="412">
        <v>0</v>
      </c>
      <c r="AI22" s="412">
        <v>0</v>
      </c>
      <c r="AJ22" s="412">
        <v>0</v>
      </c>
      <c r="AK22" s="414" t="s">
        <v>441</v>
      </c>
      <c r="AL22" s="412">
        <v>0</v>
      </c>
      <c r="AM22" s="412">
        <v>0</v>
      </c>
      <c r="AN22" s="412">
        <v>0</v>
      </c>
      <c r="AO22" s="412"/>
      <c r="AP22" s="412">
        <v>0</v>
      </c>
      <c r="AQ22" s="412">
        <v>0</v>
      </c>
      <c r="AR22" s="412">
        <v>0</v>
      </c>
    </row>
    <row r="23" spans="1:44" s="410" customFormat="1" ht="9.95" customHeight="1">
      <c r="A23" s="414" t="s">
        <v>442</v>
      </c>
      <c r="B23" s="412">
        <v>-3080.415</v>
      </c>
      <c r="C23" s="412">
        <v>0</v>
      </c>
      <c r="D23" s="412">
        <v>-3080.415</v>
      </c>
      <c r="E23" s="412"/>
      <c r="F23" s="412">
        <v>0</v>
      </c>
      <c r="G23" s="412">
        <v>0</v>
      </c>
      <c r="H23" s="412">
        <v>0</v>
      </c>
      <c r="I23" s="412"/>
      <c r="J23" s="412">
        <v>0</v>
      </c>
      <c r="K23" s="412">
        <v>0</v>
      </c>
      <c r="L23" s="412">
        <v>0</v>
      </c>
      <c r="M23" s="414" t="s">
        <v>442</v>
      </c>
      <c r="N23" s="412">
        <v>0</v>
      </c>
      <c r="O23" s="412">
        <v>0</v>
      </c>
      <c r="P23" s="412">
        <v>0</v>
      </c>
      <c r="Q23" s="412"/>
      <c r="R23" s="412">
        <v>0</v>
      </c>
      <c r="S23" s="412">
        <v>0</v>
      </c>
      <c r="T23" s="412">
        <v>0</v>
      </c>
      <c r="U23" s="412"/>
      <c r="V23" s="412">
        <v>0</v>
      </c>
      <c r="W23" s="412">
        <v>0</v>
      </c>
      <c r="X23" s="412">
        <v>0</v>
      </c>
      <c r="Y23" s="414" t="s">
        <v>442</v>
      </c>
      <c r="Z23" s="412">
        <v>-29.663</v>
      </c>
      <c r="AA23" s="412">
        <v>0</v>
      </c>
      <c r="AB23" s="412">
        <v>-29.663</v>
      </c>
      <c r="AC23" s="412"/>
      <c r="AD23" s="412">
        <v>0</v>
      </c>
      <c r="AE23" s="412">
        <v>0</v>
      </c>
      <c r="AF23" s="412">
        <v>0</v>
      </c>
      <c r="AG23" s="412"/>
      <c r="AH23" s="412">
        <v>0</v>
      </c>
      <c r="AI23" s="412">
        <v>0</v>
      </c>
      <c r="AJ23" s="412">
        <v>0</v>
      </c>
      <c r="AK23" s="414" t="s">
        <v>442</v>
      </c>
      <c r="AL23" s="412">
        <v>0</v>
      </c>
      <c r="AM23" s="412">
        <v>0</v>
      </c>
      <c r="AN23" s="412">
        <v>0</v>
      </c>
      <c r="AO23" s="412"/>
      <c r="AP23" s="412">
        <v>-3110.078</v>
      </c>
      <c r="AQ23" s="412">
        <v>0</v>
      </c>
      <c r="AR23" s="412">
        <v>-3110.078</v>
      </c>
    </row>
    <row r="24" spans="1:44" s="415" customFormat="1" ht="5.1" customHeight="1">
      <c r="A24" s="414"/>
      <c r="B24" s="412"/>
      <c r="C24" s="412"/>
      <c r="D24" s="412"/>
      <c r="E24" s="412"/>
      <c r="F24" s="412"/>
      <c r="G24" s="412"/>
      <c r="H24" s="412"/>
      <c r="I24" s="412"/>
      <c r="J24" s="412">
        <v>0</v>
      </c>
      <c r="K24" s="412">
        <v>0</v>
      </c>
      <c r="L24" s="412">
        <v>0</v>
      </c>
      <c r="M24" s="414"/>
      <c r="N24" s="412"/>
      <c r="O24" s="412"/>
      <c r="P24" s="412"/>
      <c r="Q24" s="412"/>
      <c r="R24" s="412"/>
      <c r="S24" s="412"/>
      <c r="T24" s="412"/>
      <c r="U24" s="412"/>
      <c r="V24" s="412">
        <v>0</v>
      </c>
      <c r="W24" s="412">
        <v>0</v>
      </c>
      <c r="X24" s="412">
        <v>0</v>
      </c>
      <c r="Y24" s="414"/>
      <c r="Z24" s="412"/>
      <c r="AA24" s="412"/>
      <c r="AB24" s="412"/>
      <c r="AC24" s="412"/>
      <c r="AD24" s="412"/>
      <c r="AE24" s="412"/>
      <c r="AF24" s="412"/>
      <c r="AG24" s="412"/>
      <c r="AH24" s="412">
        <v>0</v>
      </c>
      <c r="AI24" s="412">
        <v>0</v>
      </c>
      <c r="AJ24" s="412">
        <v>0</v>
      </c>
      <c r="AK24" s="414"/>
      <c r="AL24" s="412"/>
      <c r="AM24" s="412"/>
      <c r="AN24" s="412"/>
      <c r="AO24" s="412"/>
      <c r="AP24" s="412"/>
      <c r="AQ24" s="412"/>
      <c r="AR24" s="412"/>
    </row>
    <row r="25" spans="1:44" s="410" customFormat="1" ht="9" customHeight="1">
      <c r="A25" s="408" t="s">
        <v>443</v>
      </c>
      <c r="B25" s="408">
        <v>1721083.105</v>
      </c>
      <c r="C25" s="408">
        <v>489.644</v>
      </c>
      <c r="D25" s="408">
        <v>1721572.749</v>
      </c>
      <c r="E25" s="408"/>
      <c r="F25" s="408">
        <v>2469750.101</v>
      </c>
      <c r="G25" s="408">
        <v>0</v>
      </c>
      <c r="H25" s="408">
        <v>2469750.101</v>
      </c>
      <c r="I25" s="408"/>
      <c r="J25" s="408">
        <v>1865563.681</v>
      </c>
      <c r="K25" s="408">
        <v>764.525</v>
      </c>
      <c r="L25" s="408">
        <v>1866328.206</v>
      </c>
      <c r="M25" s="408" t="s">
        <v>443</v>
      </c>
      <c r="N25" s="408">
        <v>735544.269</v>
      </c>
      <c r="O25" s="408">
        <v>103.14</v>
      </c>
      <c r="P25" s="408">
        <v>735647.409</v>
      </c>
      <c r="Q25" s="409"/>
      <c r="R25" s="408">
        <v>227717.456</v>
      </c>
      <c r="S25" s="408">
        <v>0</v>
      </c>
      <c r="T25" s="408">
        <v>227717.456</v>
      </c>
      <c r="U25" s="408"/>
      <c r="V25" s="408">
        <v>1041415.528</v>
      </c>
      <c r="W25" s="408">
        <v>0</v>
      </c>
      <c r="X25" s="408">
        <v>1041415.528</v>
      </c>
      <c r="Y25" s="408" t="s">
        <v>443</v>
      </c>
      <c r="Z25" s="408">
        <v>0</v>
      </c>
      <c r="AA25" s="408">
        <v>0</v>
      </c>
      <c r="AB25" s="408">
        <v>0</v>
      </c>
      <c r="AC25" s="409"/>
      <c r="AD25" s="408">
        <v>511364.064</v>
      </c>
      <c r="AE25" s="408">
        <v>410876.125</v>
      </c>
      <c r="AF25" s="408">
        <v>922240.19</v>
      </c>
      <c r="AG25" s="408"/>
      <c r="AH25" s="408">
        <v>521077.558</v>
      </c>
      <c r="AI25" s="408">
        <v>3882.07</v>
      </c>
      <c r="AJ25" s="408">
        <v>524959.629</v>
      </c>
      <c r="AK25" s="408" t="s">
        <v>443</v>
      </c>
      <c r="AL25" s="408">
        <v>697036.942</v>
      </c>
      <c r="AM25" s="408">
        <v>30625.143</v>
      </c>
      <c r="AN25" s="408">
        <v>727662.086</v>
      </c>
      <c r="AO25" s="408"/>
      <c r="AP25" s="408">
        <v>9790552.704</v>
      </c>
      <c r="AQ25" s="408">
        <v>446740.647</v>
      </c>
      <c r="AR25" s="408">
        <v>10237293.354</v>
      </c>
    </row>
    <row r="26" spans="1:44" s="410" customFormat="1" ht="9.95" customHeight="1">
      <c r="A26" s="416" t="s">
        <v>444</v>
      </c>
      <c r="B26" s="416">
        <v>1684255.017</v>
      </c>
      <c r="C26" s="416">
        <v>817.763</v>
      </c>
      <c r="D26" s="416">
        <v>1685072.78</v>
      </c>
      <c r="E26" s="416"/>
      <c r="F26" s="416">
        <v>2548306.858</v>
      </c>
      <c r="G26" s="416">
        <v>0</v>
      </c>
      <c r="H26" s="416">
        <v>2548306.858</v>
      </c>
      <c r="I26" s="416"/>
      <c r="J26" s="416">
        <v>1860201.552</v>
      </c>
      <c r="K26" s="416">
        <v>724.927</v>
      </c>
      <c r="L26" s="416">
        <v>1860926.479</v>
      </c>
      <c r="M26" s="416" t="s">
        <v>444</v>
      </c>
      <c r="N26" s="416">
        <v>818115.134</v>
      </c>
      <c r="O26" s="416">
        <v>89.015</v>
      </c>
      <c r="P26" s="416">
        <v>818204.149</v>
      </c>
      <c r="Q26" s="417"/>
      <c r="R26" s="416">
        <v>221731.226</v>
      </c>
      <c r="S26" s="416">
        <v>0</v>
      </c>
      <c r="T26" s="416">
        <v>221731.226</v>
      </c>
      <c r="U26" s="416"/>
      <c r="V26" s="416">
        <v>1143704.698</v>
      </c>
      <c r="W26" s="416">
        <v>0</v>
      </c>
      <c r="X26" s="416">
        <v>1143704.698</v>
      </c>
      <c r="Y26" s="416" t="s">
        <v>444</v>
      </c>
      <c r="Z26" s="416">
        <v>0</v>
      </c>
      <c r="AA26" s="416">
        <v>0</v>
      </c>
      <c r="AB26" s="416">
        <v>0</v>
      </c>
      <c r="AC26" s="417"/>
      <c r="AD26" s="416">
        <v>526993.557</v>
      </c>
      <c r="AE26" s="416">
        <v>417480.038</v>
      </c>
      <c r="AF26" s="416">
        <v>944473.595</v>
      </c>
      <c r="AG26" s="416"/>
      <c r="AH26" s="416">
        <v>504408.898</v>
      </c>
      <c r="AI26" s="416">
        <v>3915.149</v>
      </c>
      <c r="AJ26" s="416">
        <v>508324.048</v>
      </c>
      <c r="AK26" s="416" t="s">
        <v>444</v>
      </c>
      <c r="AL26" s="416">
        <v>695546.632</v>
      </c>
      <c r="AM26" s="416">
        <v>30300.514</v>
      </c>
      <c r="AN26" s="416">
        <v>725847.146</v>
      </c>
      <c r="AO26" s="416"/>
      <c r="AP26" s="416">
        <v>10003263.571999999</v>
      </c>
      <c r="AQ26" s="416">
        <v>453327.406</v>
      </c>
      <c r="AR26" s="416">
        <v>10456590.979</v>
      </c>
    </row>
    <row r="27" spans="1:44" s="410" customFormat="1" ht="9.95" customHeight="1">
      <c r="A27" s="414" t="s">
        <v>445</v>
      </c>
      <c r="B27" s="412">
        <v>0</v>
      </c>
      <c r="C27" s="412">
        <v>0</v>
      </c>
      <c r="D27" s="412">
        <v>0</v>
      </c>
      <c r="E27" s="412"/>
      <c r="F27" s="412">
        <v>0</v>
      </c>
      <c r="G27" s="412">
        <v>0</v>
      </c>
      <c r="H27" s="412">
        <v>0</v>
      </c>
      <c r="I27" s="412"/>
      <c r="J27" s="412">
        <v>0</v>
      </c>
      <c r="K27" s="412">
        <v>0</v>
      </c>
      <c r="L27" s="412">
        <v>0</v>
      </c>
      <c r="M27" s="414" t="s">
        <v>445</v>
      </c>
      <c r="N27" s="412">
        <v>0</v>
      </c>
      <c r="O27" s="412">
        <v>0</v>
      </c>
      <c r="P27" s="412">
        <v>0</v>
      </c>
      <c r="Q27" s="412"/>
      <c r="R27" s="412">
        <v>0</v>
      </c>
      <c r="S27" s="412">
        <v>0</v>
      </c>
      <c r="T27" s="412">
        <v>0</v>
      </c>
      <c r="U27" s="412"/>
      <c r="V27" s="412">
        <v>0</v>
      </c>
      <c r="W27" s="412">
        <v>0</v>
      </c>
      <c r="X27" s="412">
        <v>0</v>
      </c>
      <c r="Y27" s="414" t="s">
        <v>445</v>
      </c>
      <c r="Z27" s="412">
        <v>0</v>
      </c>
      <c r="AA27" s="412">
        <v>0</v>
      </c>
      <c r="AB27" s="412">
        <v>0</v>
      </c>
      <c r="AC27" s="412"/>
      <c r="AD27" s="412">
        <v>0</v>
      </c>
      <c r="AE27" s="412">
        <v>0</v>
      </c>
      <c r="AF27" s="412">
        <v>0</v>
      </c>
      <c r="AG27" s="412"/>
      <c r="AH27" s="412">
        <v>0</v>
      </c>
      <c r="AI27" s="412">
        <v>0</v>
      </c>
      <c r="AJ27" s="412">
        <v>0</v>
      </c>
      <c r="AK27" s="414" t="s">
        <v>445</v>
      </c>
      <c r="AL27" s="412">
        <v>0</v>
      </c>
      <c r="AM27" s="412">
        <v>0</v>
      </c>
      <c r="AN27" s="412">
        <v>0</v>
      </c>
      <c r="AO27" s="412"/>
      <c r="AP27" s="412">
        <v>0</v>
      </c>
      <c r="AQ27" s="412">
        <v>0</v>
      </c>
      <c r="AR27" s="412">
        <v>0</v>
      </c>
    </row>
    <row r="28" spans="1:44" s="410" customFormat="1" ht="9.95" customHeight="1">
      <c r="A28" s="414" t="s">
        <v>446</v>
      </c>
      <c r="B28" s="412">
        <v>223925.523</v>
      </c>
      <c r="C28" s="412">
        <v>0</v>
      </c>
      <c r="D28" s="412">
        <v>223925.523</v>
      </c>
      <c r="E28" s="412"/>
      <c r="F28" s="412">
        <v>0</v>
      </c>
      <c r="G28" s="412">
        <v>0</v>
      </c>
      <c r="H28" s="412">
        <v>0</v>
      </c>
      <c r="I28" s="412"/>
      <c r="J28" s="412">
        <v>0</v>
      </c>
      <c r="K28" s="412">
        <v>0</v>
      </c>
      <c r="L28" s="412">
        <v>0</v>
      </c>
      <c r="M28" s="414" t="s">
        <v>446</v>
      </c>
      <c r="N28" s="412">
        <v>0</v>
      </c>
      <c r="O28" s="412">
        <v>0</v>
      </c>
      <c r="P28" s="412">
        <v>0</v>
      </c>
      <c r="Q28" s="412"/>
      <c r="R28" s="412">
        <v>0</v>
      </c>
      <c r="S28" s="412">
        <v>0</v>
      </c>
      <c r="T28" s="412">
        <v>0</v>
      </c>
      <c r="U28" s="412"/>
      <c r="V28" s="412">
        <v>739539.059</v>
      </c>
      <c r="W28" s="412">
        <v>0</v>
      </c>
      <c r="X28" s="412">
        <v>739539.059</v>
      </c>
      <c r="Y28" s="414" t="s">
        <v>446</v>
      </c>
      <c r="Z28" s="412">
        <v>0</v>
      </c>
      <c r="AA28" s="412">
        <v>0</v>
      </c>
      <c r="AB28" s="412">
        <v>0</v>
      </c>
      <c r="AC28" s="412"/>
      <c r="AD28" s="412">
        <v>0</v>
      </c>
      <c r="AE28" s="412">
        <v>0</v>
      </c>
      <c r="AF28" s="412">
        <v>0</v>
      </c>
      <c r="AG28" s="412"/>
      <c r="AH28" s="412">
        <v>0</v>
      </c>
      <c r="AI28" s="412">
        <v>0</v>
      </c>
      <c r="AJ28" s="412">
        <v>0</v>
      </c>
      <c r="AK28" s="414" t="s">
        <v>446</v>
      </c>
      <c r="AL28" s="412">
        <v>0</v>
      </c>
      <c r="AM28" s="412">
        <v>0</v>
      </c>
      <c r="AN28" s="412">
        <v>0</v>
      </c>
      <c r="AO28" s="412"/>
      <c r="AP28" s="412">
        <v>963464.5819999999</v>
      </c>
      <c r="AQ28" s="412">
        <v>0</v>
      </c>
      <c r="AR28" s="412">
        <v>963464.5819999999</v>
      </c>
    </row>
    <row r="29" spans="1:44" s="410" customFormat="1" ht="9.95" customHeight="1">
      <c r="A29" s="414" t="s">
        <v>447</v>
      </c>
      <c r="B29" s="412">
        <v>0</v>
      </c>
      <c r="C29" s="412">
        <v>0</v>
      </c>
      <c r="D29" s="412">
        <v>0</v>
      </c>
      <c r="E29" s="412"/>
      <c r="F29" s="412">
        <v>0</v>
      </c>
      <c r="G29" s="412">
        <v>0</v>
      </c>
      <c r="H29" s="412">
        <v>0</v>
      </c>
      <c r="I29" s="412"/>
      <c r="J29" s="412">
        <v>0</v>
      </c>
      <c r="K29" s="412">
        <v>0</v>
      </c>
      <c r="L29" s="412">
        <v>0</v>
      </c>
      <c r="M29" s="414" t="s">
        <v>447</v>
      </c>
      <c r="N29" s="412">
        <v>0</v>
      </c>
      <c r="O29" s="412">
        <v>0</v>
      </c>
      <c r="P29" s="412">
        <v>0</v>
      </c>
      <c r="Q29" s="412"/>
      <c r="R29" s="412">
        <v>0</v>
      </c>
      <c r="S29" s="412">
        <v>0</v>
      </c>
      <c r="T29" s="412">
        <v>0</v>
      </c>
      <c r="U29" s="412"/>
      <c r="V29" s="412">
        <v>0</v>
      </c>
      <c r="W29" s="412">
        <v>0</v>
      </c>
      <c r="X29" s="412">
        <v>0</v>
      </c>
      <c r="Y29" s="414" t="s">
        <v>447</v>
      </c>
      <c r="Z29" s="412">
        <v>0</v>
      </c>
      <c r="AA29" s="412">
        <v>0</v>
      </c>
      <c r="AB29" s="412">
        <v>0</v>
      </c>
      <c r="AC29" s="412"/>
      <c r="AD29" s="412">
        <v>0</v>
      </c>
      <c r="AE29" s="412">
        <v>0</v>
      </c>
      <c r="AF29" s="412">
        <v>0</v>
      </c>
      <c r="AG29" s="412"/>
      <c r="AH29" s="412">
        <v>0</v>
      </c>
      <c r="AI29" s="412">
        <v>0</v>
      </c>
      <c r="AJ29" s="412">
        <v>0</v>
      </c>
      <c r="AK29" s="414" t="s">
        <v>447</v>
      </c>
      <c r="AL29" s="412">
        <v>0</v>
      </c>
      <c r="AM29" s="412">
        <v>0</v>
      </c>
      <c r="AN29" s="412">
        <v>0</v>
      </c>
      <c r="AO29" s="412"/>
      <c r="AP29" s="412">
        <v>0</v>
      </c>
      <c r="AQ29" s="412">
        <v>0</v>
      </c>
      <c r="AR29" s="412">
        <v>0</v>
      </c>
    </row>
    <row r="30" spans="1:44" s="410" customFormat="1" ht="9.95" customHeight="1">
      <c r="A30" s="414" t="s">
        <v>448</v>
      </c>
      <c r="B30" s="412">
        <v>0</v>
      </c>
      <c r="C30" s="412">
        <v>0</v>
      </c>
      <c r="D30" s="412">
        <v>0</v>
      </c>
      <c r="E30" s="412"/>
      <c r="F30" s="412">
        <v>0</v>
      </c>
      <c r="G30" s="412">
        <v>0</v>
      </c>
      <c r="H30" s="412">
        <v>0</v>
      </c>
      <c r="I30" s="412"/>
      <c r="J30" s="412">
        <v>0</v>
      </c>
      <c r="K30" s="412">
        <v>0</v>
      </c>
      <c r="L30" s="412">
        <v>0</v>
      </c>
      <c r="M30" s="414" t="s">
        <v>448</v>
      </c>
      <c r="N30" s="412">
        <v>0</v>
      </c>
      <c r="O30" s="412">
        <v>0</v>
      </c>
      <c r="P30" s="412">
        <v>0</v>
      </c>
      <c r="Q30" s="412"/>
      <c r="R30" s="412">
        <v>0</v>
      </c>
      <c r="S30" s="412">
        <v>0</v>
      </c>
      <c r="T30" s="412">
        <v>0</v>
      </c>
      <c r="U30" s="412"/>
      <c r="V30" s="412">
        <v>0</v>
      </c>
      <c r="W30" s="412">
        <v>0</v>
      </c>
      <c r="X30" s="412">
        <v>0</v>
      </c>
      <c r="Y30" s="414" t="s">
        <v>448</v>
      </c>
      <c r="Z30" s="412">
        <v>0</v>
      </c>
      <c r="AA30" s="412">
        <v>0</v>
      </c>
      <c r="AB30" s="412">
        <v>0</v>
      </c>
      <c r="AC30" s="412"/>
      <c r="AD30" s="412">
        <v>0</v>
      </c>
      <c r="AE30" s="412">
        <v>0</v>
      </c>
      <c r="AF30" s="412">
        <v>0</v>
      </c>
      <c r="AG30" s="412"/>
      <c r="AH30" s="412">
        <v>0</v>
      </c>
      <c r="AI30" s="412">
        <v>0</v>
      </c>
      <c r="AJ30" s="412">
        <v>0</v>
      </c>
      <c r="AK30" s="414" t="s">
        <v>448</v>
      </c>
      <c r="AL30" s="412">
        <v>1026.363</v>
      </c>
      <c r="AM30" s="412">
        <v>4659.099</v>
      </c>
      <c r="AN30" s="412">
        <v>5685.463</v>
      </c>
      <c r="AO30" s="412"/>
      <c r="AP30" s="412">
        <v>1026.363</v>
      </c>
      <c r="AQ30" s="412">
        <v>4659.099</v>
      </c>
      <c r="AR30" s="412">
        <v>5685.463</v>
      </c>
    </row>
    <row r="31" spans="1:44" s="410" customFormat="1" ht="9.95" customHeight="1">
      <c r="A31" s="414" t="s">
        <v>449</v>
      </c>
      <c r="B31" s="412">
        <v>994583.769</v>
      </c>
      <c r="C31" s="412">
        <v>140.086</v>
      </c>
      <c r="D31" s="412">
        <v>994723.855</v>
      </c>
      <c r="E31" s="412"/>
      <c r="F31" s="412">
        <v>2548306.858</v>
      </c>
      <c r="G31" s="412">
        <v>0</v>
      </c>
      <c r="H31" s="412">
        <v>2548306.858</v>
      </c>
      <c r="I31" s="412"/>
      <c r="J31" s="412">
        <v>1860057.151</v>
      </c>
      <c r="K31" s="412">
        <v>100.377</v>
      </c>
      <c r="L31" s="412">
        <v>1860157.529</v>
      </c>
      <c r="M31" s="414" t="s">
        <v>449</v>
      </c>
      <c r="N31" s="412">
        <v>640977.19</v>
      </c>
      <c r="O31" s="412">
        <v>0</v>
      </c>
      <c r="P31" s="412">
        <v>640977.19</v>
      </c>
      <c r="Q31" s="412"/>
      <c r="R31" s="412">
        <v>215054.74</v>
      </c>
      <c r="S31" s="412">
        <v>0</v>
      </c>
      <c r="T31" s="412">
        <v>215054.74</v>
      </c>
      <c r="U31" s="412"/>
      <c r="V31" s="412">
        <v>404165.639</v>
      </c>
      <c r="W31" s="412">
        <v>0</v>
      </c>
      <c r="X31" s="412">
        <v>404165.639</v>
      </c>
      <c r="Y31" s="414" t="s">
        <v>449</v>
      </c>
      <c r="Z31" s="412">
        <v>0</v>
      </c>
      <c r="AA31" s="412">
        <v>0</v>
      </c>
      <c r="AB31" s="412">
        <v>0</v>
      </c>
      <c r="AC31" s="412"/>
      <c r="AD31" s="412">
        <v>526528.54</v>
      </c>
      <c r="AE31" s="412">
        <v>395272.715</v>
      </c>
      <c r="AF31" s="412">
        <v>921801.255</v>
      </c>
      <c r="AG31" s="412"/>
      <c r="AH31" s="412">
        <v>504408.898</v>
      </c>
      <c r="AI31" s="412">
        <v>3915.149</v>
      </c>
      <c r="AJ31" s="412">
        <v>508324.048</v>
      </c>
      <c r="AK31" s="414" t="s">
        <v>449</v>
      </c>
      <c r="AL31" s="412">
        <v>671663.64</v>
      </c>
      <c r="AM31" s="412">
        <v>25641.414</v>
      </c>
      <c r="AN31" s="412">
        <v>697305.055</v>
      </c>
      <c r="AO31" s="412"/>
      <c r="AP31" s="412">
        <v>8365746.425000001</v>
      </c>
      <c r="AQ31" s="412">
        <v>425069.741</v>
      </c>
      <c r="AR31" s="412">
        <v>8790816.169000002</v>
      </c>
    </row>
    <row r="32" spans="1:44" s="410" customFormat="1" ht="9.95" customHeight="1">
      <c r="A32" s="414" t="s">
        <v>450</v>
      </c>
      <c r="B32" s="412">
        <v>0</v>
      </c>
      <c r="C32" s="412">
        <v>0</v>
      </c>
      <c r="D32" s="412">
        <v>0</v>
      </c>
      <c r="E32" s="412"/>
      <c r="F32" s="412">
        <v>0</v>
      </c>
      <c r="G32" s="412">
        <v>0</v>
      </c>
      <c r="H32" s="412">
        <v>0</v>
      </c>
      <c r="I32" s="412"/>
      <c r="J32" s="412">
        <v>0</v>
      </c>
      <c r="K32" s="412">
        <v>0</v>
      </c>
      <c r="L32" s="412">
        <v>0</v>
      </c>
      <c r="M32" s="414" t="s">
        <v>450</v>
      </c>
      <c r="N32" s="412">
        <v>0</v>
      </c>
      <c r="O32" s="412">
        <v>0</v>
      </c>
      <c r="P32" s="412">
        <v>0</v>
      </c>
      <c r="Q32" s="412"/>
      <c r="R32" s="412">
        <v>0</v>
      </c>
      <c r="S32" s="412">
        <v>0</v>
      </c>
      <c r="T32" s="412">
        <v>0</v>
      </c>
      <c r="U32" s="412"/>
      <c r="V32" s="412">
        <v>0</v>
      </c>
      <c r="W32" s="412">
        <v>0</v>
      </c>
      <c r="X32" s="412">
        <v>0</v>
      </c>
      <c r="Y32" s="414" t="s">
        <v>450</v>
      </c>
      <c r="Z32" s="412">
        <v>0</v>
      </c>
      <c r="AA32" s="412">
        <v>0</v>
      </c>
      <c r="AB32" s="412">
        <v>0</v>
      </c>
      <c r="AC32" s="412"/>
      <c r="AD32" s="412">
        <v>465.017</v>
      </c>
      <c r="AE32" s="412">
        <v>22207.323</v>
      </c>
      <c r="AF32" s="412">
        <v>22672.34</v>
      </c>
      <c r="AG32" s="412"/>
      <c r="AH32" s="412">
        <v>0</v>
      </c>
      <c r="AI32" s="412">
        <v>0</v>
      </c>
      <c r="AJ32" s="412">
        <v>0</v>
      </c>
      <c r="AK32" s="414" t="s">
        <v>450</v>
      </c>
      <c r="AL32" s="412">
        <v>0</v>
      </c>
      <c r="AM32" s="412">
        <v>0</v>
      </c>
      <c r="AN32" s="412">
        <v>0</v>
      </c>
      <c r="AO32" s="412"/>
      <c r="AP32" s="412">
        <v>465.017</v>
      </c>
      <c r="AQ32" s="412">
        <v>22207.323</v>
      </c>
      <c r="AR32" s="412">
        <v>22672.34</v>
      </c>
    </row>
    <row r="33" spans="1:44" s="410" customFormat="1" ht="9.95" customHeight="1">
      <c r="A33" s="414" t="s">
        <v>451</v>
      </c>
      <c r="B33" s="412">
        <v>0</v>
      </c>
      <c r="C33" s="412">
        <v>677.676</v>
      </c>
      <c r="D33" s="412">
        <v>677.676</v>
      </c>
      <c r="E33" s="412"/>
      <c r="F33" s="412">
        <v>0</v>
      </c>
      <c r="G33" s="412">
        <v>0</v>
      </c>
      <c r="H33" s="412">
        <v>0</v>
      </c>
      <c r="I33" s="412"/>
      <c r="J33" s="412">
        <v>144.4</v>
      </c>
      <c r="K33" s="412">
        <v>624.549</v>
      </c>
      <c r="L33" s="412">
        <v>768.95</v>
      </c>
      <c r="M33" s="414" t="s">
        <v>451</v>
      </c>
      <c r="N33" s="412">
        <v>177088.777</v>
      </c>
      <c r="O33" s="412">
        <v>89.015</v>
      </c>
      <c r="P33" s="412">
        <v>177177.792</v>
      </c>
      <c r="Q33" s="412"/>
      <c r="R33" s="412">
        <v>0</v>
      </c>
      <c r="S33" s="412">
        <v>0</v>
      </c>
      <c r="T33" s="412">
        <v>0</v>
      </c>
      <c r="U33" s="412"/>
      <c r="V33" s="412">
        <v>0</v>
      </c>
      <c r="W33" s="412">
        <v>0</v>
      </c>
      <c r="X33" s="412">
        <v>0</v>
      </c>
      <c r="Y33" s="414" t="s">
        <v>451</v>
      </c>
      <c r="Z33" s="412">
        <v>0</v>
      </c>
      <c r="AA33" s="412">
        <v>0</v>
      </c>
      <c r="AB33" s="412">
        <v>0</v>
      </c>
      <c r="AC33" s="412"/>
      <c r="AD33" s="412">
        <v>0</v>
      </c>
      <c r="AE33" s="412">
        <v>0</v>
      </c>
      <c r="AF33" s="412">
        <v>0</v>
      </c>
      <c r="AG33" s="412"/>
      <c r="AH33" s="412">
        <v>0</v>
      </c>
      <c r="AI33" s="412">
        <v>0</v>
      </c>
      <c r="AJ33" s="412">
        <v>0</v>
      </c>
      <c r="AK33" s="414" t="s">
        <v>451</v>
      </c>
      <c r="AL33" s="412">
        <v>22856.627</v>
      </c>
      <c r="AM33" s="412">
        <v>0</v>
      </c>
      <c r="AN33" s="412">
        <v>22856.627</v>
      </c>
      <c r="AO33" s="412"/>
      <c r="AP33" s="412">
        <v>200089.804</v>
      </c>
      <c r="AQ33" s="412">
        <v>1391.24</v>
      </c>
      <c r="AR33" s="412">
        <v>201481.04499999998</v>
      </c>
    </row>
    <row r="34" spans="1:44" s="410" customFormat="1" ht="9.95" customHeight="1">
      <c r="A34" s="414" t="s">
        <v>452</v>
      </c>
      <c r="B34" s="412">
        <v>0</v>
      </c>
      <c r="C34" s="412">
        <v>0</v>
      </c>
      <c r="D34" s="412">
        <v>0</v>
      </c>
      <c r="E34" s="412"/>
      <c r="F34" s="412">
        <v>0</v>
      </c>
      <c r="G34" s="412">
        <v>0</v>
      </c>
      <c r="H34" s="412">
        <v>0</v>
      </c>
      <c r="I34" s="412"/>
      <c r="J34" s="412">
        <v>0</v>
      </c>
      <c r="K34" s="412">
        <v>0</v>
      </c>
      <c r="L34" s="412">
        <v>0</v>
      </c>
      <c r="M34" s="414" t="s">
        <v>452</v>
      </c>
      <c r="N34" s="412">
        <v>0</v>
      </c>
      <c r="O34" s="412">
        <v>0</v>
      </c>
      <c r="P34" s="412">
        <v>0</v>
      </c>
      <c r="Q34" s="412"/>
      <c r="R34" s="412">
        <v>0</v>
      </c>
      <c r="S34" s="412">
        <v>0</v>
      </c>
      <c r="T34" s="412">
        <v>0</v>
      </c>
      <c r="U34" s="412"/>
      <c r="V34" s="412">
        <v>0</v>
      </c>
      <c r="W34" s="412">
        <v>0</v>
      </c>
      <c r="X34" s="412">
        <v>0</v>
      </c>
      <c r="Y34" s="414" t="s">
        <v>452</v>
      </c>
      <c r="Z34" s="412">
        <v>0</v>
      </c>
      <c r="AA34" s="412">
        <v>0</v>
      </c>
      <c r="AB34" s="412">
        <v>0</v>
      </c>
      <c r="AC34" s="412"/>
      <c r="AD34" s="412">
        <v>0</v>
      </c>
      <c r="AE34" s="412">
        <v>0</v>
      </c>
      <c r="AF34" s="412">
        <v>0</v>
      </c>
      <c r="AG34" s="412"/>
      <c r="AH34" s="412">
        <v>0</v>
      </c>
      <c r="AI34" s="412">
        <v>0</v>
      </c>
      <c r="AJ34" s="412">
        <v>0</v>
      </c>
      <c r="AK34" s="414" t="s">
        <v>452</v>
      </c>
      <c r="AL34" s="412">
        <v>0</v>
      </c>
      <c r="AM34" s="412">
        <v>0</v>
      </c>
      <c r="AN34" s="412">
        <v>0</v>
      </c>
      <c r="AO34" s="412"/>
      <c r="AP34" s="412">
        <v>0</v>
      </c>
      <c r="AQ34" s="412">
        <v>0</v>
      </c>
      <c r="AR34" s="412">
        <v>0</v>
      </c>
    </row>
    <row r="35" spans="1:44" s="410" customFormat="1" ht="9.95" customHeight="1">
      <c r="A35" s="414" t="s">
        <v>453</v>
      </c>
      <c r="B35" s="412">
        <v>0</v>
      </c>
      <c r="C35" s="412">
        <v>0</v>
      </c>
      <c r="D35" s="412">
        <v>0</v>
      </c>
      <c r="E35" s="412"/>
      <c r="F35" s="412">
        <v>0</v>
      </c>
      <c r="G35" s="412">
        <v>0</v>
      </c>
      <c r="H35" s="412">
        <v>0</v>
      </c>
      <c r="I35" s="412"/>
      <c r="J35" s="412">
        <v>0</v>
      </c>
      <c r="K35" s="412">
        <v>0</v>
      </c>
      <c r="L35" s="412">
        <v>0</v>
      </c>
      <c r="M35" s="414" t="s">
        <v>453</v>
      </c>
      <c r="N35" s="412">
        <v>0</v>
      </c>
      <c r="O35" s="412">
        <v>0</v>
      </c>
      <c r="P35" s="412">
        <v>0</v>
      </c>
      <c r="Q35" s="412"/>
      <c r="R35" s="412">
        <v>0</v>
      </c>
      <c r="S35" s="412">
        <v>0</v>
      </c>
      <c r="T35" s="412">
        <v>0</v>
      </c>
      <c r="U35" s="412"/>
      <c r="V35" s="412">
        <v>0</v>
      </c>
      <c r="W35" s="412">
        <v>0</v>
      </c>
      <c r="X35" s="412">
        <v>0</v>
      </c>
      <c r="Y35" s="414" t="s">
        <v>453</v>
      </c>
      <c r="Z35" s="412">
        <v>0</v>
      </c>
      <c r="AA35" s="412">
        <v>0</v>
      </c>
      <c r="AB35" s="412">
        <v>0</v>
      </c>
      <c r="AC35" s="412"/>
      <c r="AD35" s="412">
        <v>0</v>
      </c>
      <c r="AE35" s="412">
        <v>0</v>
      </c>
      <c r="AF35" s="412">
        <v>0</v>
      </c>
      <c r="AG35" s="412"/>
      <c r="AH35" s="412">
        <v>0</v>
      </c>
      <c r="AI35" s="412">
        <v>0</v>
      </c>
      <c r="AJ35" s="412">
        <v>0</v>
      </c>
      <c r="AK35" s="414" t="s">
        <v>453</v>
      </c>
      <c r="AL35" s="412">
        <v>0</v>
      </c>
      <c r="AM35" s="412">
        <v>0</v>
      </c>
      <c r="AN35" s="412">
        <v>0</v>
      </c>
      <c r="AO35" s="412"/>
      <c r="AP35" s="412">
        <v>0</v>
      </c>
      <c r="AQ35" s="412">
        <v>0</v>
      </c>
      <c r="AR35" s="412">
        <v>0</v>
      </c>
    </row>
    <row r="36" spans="1:44" s="410" customFormat="1" ht="9.95" customHeight="1">
      <c r="A36" s="414" t="s">
        <v>454</v>
      </c>
      <c r="B36" s="412">
        <v>465745.725</v>
      </c>
      <c r="C36" s="412">
        <v>0</v>
      </c>
      <c r="D36" s="412">
        <v>465745.725</v>
      </c>
      <c r="E36" s="412"/>
      <c r="F36" s="412">
        <v>0</v>
      </c>
      <c r="G36" s="412">
        <v>0</v>
      </c>
      <c r="H36" s="412">
        <v>0</v>
      </c>
      <c r="I36" s="412"/>
      <c r="J36" s="412">
        <v>0</v>
      </c>
      <c r="K36" s="412">
        <v>0</v>
      </c>
      <c r="L36" s="412">
        <v>0</v>
      </c>
      <c r="M36" s="414" t="s">
        <v>454</v>
      </c>
      <c r="N36" s="412">
        <v>49.167</v>
      </c>
      <c r="O36" s="412">
        <v>0</v>
      </c>
      <c r="P36" s="412">
        <v>49.167</v>
      </c>
      <c r="Q36" s="412"/>
      <c r="R36" s="412">
        <v>6676.486</v>
      </c>
      <c r="S36" s="412">
        <v>0</v>
      </c>
      <c r="T36" s="412">
        <v>6676.486</v>
      </c>
      <c r="U36" s="412"/>
      <c r="V36" s="412">
        <v>0</v>
      </c>
      <c r="W36" s="412">
        <v>0</v>
      </c>
      <c r="X36" s="412">
        <v>0</v>
      </c>
      <c r="Y36" s="414" t="s">
        <v>454</v>
      </c>
      <c r="Z36" s="412">
        <v>0</v>
      </c>
      <c r="AA36" s="412">
        <v>0</v>
      </c>
      <c r="AB36" s="412">
        <v>0</v>
      </c>
      <c r="AC36" s="412"/>
      <c r="AD36" s="412">
        <v>0</v>
      </c>
      <c r="AE36" s="412">
        <v>0</v>
      </c>
      <c r="AF36" s="412">
        <v>0</v>
      </c>
      <c r="AG36" s="412"/>
      <c r="AH36" s="412">
        <v>0</v>
      </c>
      <c r="AI36" s="412">
        <v>0</v>
      </c>
      <c r="AJ36" s="412">
        <v>0</v>
      </c>
      <c r="AK36" s="414" t="s">
        <v>454</v>
      </c>
      <c r="AL36" s="412">
        <v>0</v>
      </c>
      <c r="AM36" s="412">
        <v>0</v>
      </c>
      <c r="AN36" s="412">
        <v>0</v>
      </c>
      <c r="AO36" s="412"/>
      <c r="AP36" s="412">
        <v>472471.37799999997</v>
      </c>
      <c r="AQ36" s="412">
        <v>0</v>
      </c>
      <c r="AR36" s="412">
        <v>472471.37799999997</v>
      </c>
    </row>
    <row r="37" spans="1:44" s="410" customFormat="1" ht="9.95" customHeight="1">
      <c r="A37" s="416" t="s">
        <v>455</v>
      </c>
      <c r="B37" s="416">
        <v>436391.469</v>
      </c>
      <c r="C37" s="416">
        <v>109.395</v>
      </c>
      <c r="D37" s="416">
        <v>436500.865</v>
      </c>
      <c r="E37" s="416"/>
      <c r="F37" s="416">
        <v>73387.537</v>
      </c>
      <c r="G37" s="416">
        <v>0</v>
      </c>
      <c r="H37" s="416">
        <v>73387.537</v>
      </c>
      <c r="I37" s="416"/>
      <c r="J37" s="416">
        <v>65484.065</v>
      </c>
      <c r="K37" s="416">
        <v>0</v>
      </c>
      <c r="L37" s="416">
        <v>65484.065</v>
      </c>
      <c r="M37" s="416" t="s">
        <v>455</v>
      </c>
      <c r="N37" s="416">
        <v>38864.551</v>
      </c>
      <c r="O37" s="416">
        <v>0</v>
      </c>
      <c r="P37" s="416">
        <v>38864.551</v>
      </c>
      <c r="Q37" s="417"/>
      <c r="R37" s="416">
        <v>4442.036</v>
      </c>
      <c r="S37" s="416">
        <v>0</v>
      </c>
      <c r="T37" s="416">
        <v>4442.036</v>
      </c>
      <c r="U37" s="416"/>
      <c r="V37" s="416">
        <v>788.732</v>
      </c>
      <c r="W37" s="416">
        <v>0</v>
      </c>
      <c r="X37" s="416">
        <v>788.732</v>
      </c>
      <c r="Y37" s="416" t="s">
        <v>455</v>
      </c>
      <c r="Z37" s="416">
        <v>0</v>
      </c>
      <c r="AA37" s="416">
        <v>0</v>
      </c>
      <c r="AB37" s="416">
        <v>0</v>
      </c>
      <c r="AC37" s="417"/>
      <c r="AD37" s="416">
        <v>2766.581</v>
      </c>
      <c r="AE37" s="416">
        <v>2292.965</v>
      </c>
      <c r="AF37" s="416">
        <v>5059.547</v>
      </c>
      <c r="AG37" s="416"/>
      <c r="AH37" s="416">
        <v>25438.587</v>
      </c>
      <c r="AI37" s="416">
        <v>46.384</v>
      </c>
      <c r="AJ37" s="416">
        <v>25484.971</v>
      </c>
      <c r="AK37" s="416" t="s">
        <v>455</v>
      </c>
      <c r="AL37" s="416">
        <v>10870.072</v>
      </c>
      <c r="AM37" s="416">
        <v>71.367</v>
      </c>
      <c r="AN37" s="416">
        <v>10941.439</v>
      </c>
      <c r="AO37" s="416"/>
      <c r="AP37" s="416">
        <v>658433.63</v>
      </c>
      <c r="AQ37" s="416">
        <v>2520.1110000000003</v>
      </c>
      <c r="AR37" s="416">
        <v>660953.7429999999</v>
      </c>
    </row>
    <row r="38" spans="1:44" s="410" customFormat="1" ht="9.95" customHeight="1">
      <c r="A38" s="416" t="s">
        <v>456</v>
      </c>
      <c r="B38" s="417">
        <v>253532.838</v>
      </c>
      <c r="C38" s="417">
        <v>221.439</v>
      </c>
      <c r="D38" s="417">
        <v>253754.277</v>
      </c>
      <c r="E38" s="417"/>
      <c r="F38" s="417">
        <v>203239.461</v>
      </c>
      <c r="G38" s="417">
        <v>0</v>
      </c>
      <c r="H38" s="417">
        <v>203239.461</v>
      </c>
      <c r="I38" s="417"/>
      <c r="J38" s="417">
        <v>95952.97</v>
      </c>
      <c r="K38" s="417">
        <v>51.046</v>
      </c>
      <c r="L38" s="417">
        <v>96004.017</v>
      </c>
      <c r="M38" s="416" t="s">
        <v>456</v>
      </c>
      <c r="N38" s="417">
        <v>49454.443</v>
      </c>
      <c r="O38" s="417">
        <v>20.715</v>
      </c>
      <c r="P38" s="417">
        <v>49475.158</v>
      </c>
      <c r="Q38" s="417"/>
      <c r="R38" s="417">
        <v>29804.675</v>
      </c>
      <c r="S38" s="417">
        <v>0</v>
      </c>
      <c r="T38" s="417">
        <v>29804.675</v>
      </c>
      <c r="U38" s="417"/>
      <c r="V38" s="417">
        <v>50541.602</v>
      </c>
      <c r="W38" s="417">
        <v>0</v>
      </c>
      <c r="X38" s="417">
        <v>50541.602</v>
      </c>
      <c r="Y38" s="416" t="s">
        <v>456</v>
      </c>
      <c r="Z38" s="417">
        <v>0</v>
      </c>
      <c r="AA38" s="417">
        <v>0</v>
      </c>
      <c r="AB38" s="417">
        <v>0</v>
      </c>
      <c r="AC38" s="417"/>
      <c r="AD38" s="417">
        <v>48880.524</v>
      </c>
      <c r="AE38" s="417">
        <v>23330.516</v>
      </c>
      <c r="AF38" s="417">
        <v>72211.041</v>
      </c>
      <c r="AG38" s="417"/>
      <c r="AH38" s="417">
        <v>50166.637</v>
      </c>
      <c r="AI38" s="417">
        <v>37.619</v>
      </c>
      <c r="AJ38" s="417">
        <v>50204.256</v>
      </c>
      <c r="AK38" s="416" t="s">
        <v>456</v>
      </c>
      <c r="AL38" s="417">
        <v>73777.775</v>
      </c>
      <c r="AM38" s="417">
        <v>1201.963</v>
      </c>
      <c r="AN38" s="417">
        <v>74979.739</v>
      </c>
      <c r="AO38" s="417"/>
      <c r="AP38" s="417">
        <v>855350.9249999999</v>
      </c>
      <c r="AQ38" s="417">
        <v>24863.298</v>
      </c>
      <c r="AR38" s="417">
        <v>880214.226</v>
      </c>
    </row>
    <row r="39" spans="1:44" s="410" customFormat="1" ht="9.95" customHeight="1">
      <c r="A39" s="414" t="s">
        <v>457</v>
      </c>
      <c r="B39" s="414">
        <v>249674.687</v>
      </c>
      <c r="C39" s="414">
        <v>20.06</v>
      </c>
      <c r="D39" s="414">
        <v>249694.748</v>
      </c>
      <c r="E39" s="414"/>
      <c r="F39" s="414">
        <v>184091.075</v>
      </c>
      <c r="G39" s="414">
        <v>0</v>
      </c>
      <c r="H39" s="414">
        <v>184091.075</v>
      </c>
      <c r="I39" s="414"/>
      <c r="J39" s="414">
        <v>56135.365</v>
      </c>
      <c r="K39" s="414">
        <v>2.909</v>
      </c>
      <c r="L39" s="414">
        <v>56138.275</v>
      </c>
      <c r="M39" s="414" t="s">
        <v>457</v>
      </c>
      <c r="N39" s="414">
        <v>49454.443</v>
      </c>
      <c r="O39" s="414">
        <v>20.715</v>
      </c>
      <c r="P39" s="414">
        <v>49475.158</v>
      </c>
      <c r="Q39" s="412"/>
      <c r="R39" s="414">
        <v>28334.691</v>
      </c>
      <c r="S39" s="414">
        <v>0</v>
      </c>
      <c r="T39" s="414">
        <v>28334.691</v>
      </c>
      <c r="U39" s="414"/>
      <c r="V39" s="414">
        <v>50541.602</v>
      </c>
      <c r="W39" s="414">
        <v>0</v>
      </c>
      <c r="X39" s="414">
        <v>50541.602</v>
      </c>
      <c r="Y39" s="414" t="s">
        <v>457</v>
      </c>
      <c r="Z39" s="414">
        <v>0</v>
      </c>
      <c r="AA39" s="414">
        <v>0</v>
      </c>
      <c r="AB39" s="414">
        <v>0</v>
      </c>
      <c r="AC39" s="412"/>
      <c r="AD39" s="414">
        <v>13552.319</v>
      </c>
      <c r="AE39" s="414">
        <v>10741.089</v>
      </c>
      <c r="AF39" s="414">
        <v>24293.409</v>
      </c>
      <c r="AG39" s="414"/>
      <c r="AH39" s="414">
        <v>31538.821</v>
      </c>
      <c r="AI39" s="414">
        <v>0</v>
      </c>
      <c r="AJ39" s="414">
        <v>31538.821</v>
      </c>
      <c r="AK39" s="414" t="s">
        <v>457</v>
      </c>
      <c r="AL39" s="414">
        <v>62757.391</v>
      </c>
      <c r="AM39" s="414">
        <v>760.093</v>
      </c>
      <c r="AN39" s="414">
        <v>63517.484</v>
      </c>
      <c r="AO39" s="414"/>
      <c r="AP39" s="414">
        <v>726080.3939999999</v>
      </c>
      <c r="AQ39" s="414">
        <v>11544.866</v>
      </c>
      <c r="AR39" s="414">
        <v>737625.263</v>
      </c>
    </row>
    <row r="40" spans="1:44" s="410" customFormat="1" ht="9.95" customHeight="1">
      <c r="A40" s="414" t="s">
        <v>458</v>
      </c>
      <c r="B40" s="414">
        <v>3858.151</v>
      </c>
      <c r="C40" s="414">
        <v>201.378</v>
      </c>
      <c r="D40" s="414">
        <v>4059.529</v>
      </c>
      <c r="E40" s="414"/>
      <c r="F40" s="414">
        <v>19148.385</v>
      </c>
      <c r="G40" s="414">
        <v>0</v>
      </c>
      <c r="H40" s="414">
        <v>19148.385</v>
      </c>
      <c r="I40" s="414"/>
      <c r="J40" s="414">
        <v>39817.605</v>
      </c>
      <c r="K40" s="414">
        <v>48.136</v>
      </c>
      <c r="L40" s="414">
        <v>39865.741</v>
      </c>
      <c r="M40" s="414" t="s">
        <v>458</v>
      </c>
      <c r="N40" s="414">
        <v>0</v>
      </c>
      <c r="O40" s="414">
        <v>0</v>
      </c>
      <c r="P40" s="414">
        <v>0</v>
      </c>
      <c r="Q40" s="412"/>
      <c r="R40" s="414">
        <v>1469.984</v>
      </c>
      <c r="S40" s="414">
        <v>0</v>
      </c>
      <c r="T40" s="414">
        <v>1469.984</v>
      </c>
      <c r="U40" s="414"/>
      <c r="V40" s="414">
        <v>0</v>
      </c>
      <c r="W40" s="414">
        <v>0</v>
      </c>
      <c r="X40" s="414">
        <v>0</v>
      </c>
      <c r="Y40" s="414" t="s">
        <v>458</v>
      </c>
      <c r="Z40" s="414">
        <v>0</v>
      </c>
      <c r="AA40" s="414">
        <v>0</v>
      </c>
      <c r="AB40" s="414">
        <v>0</v>
      </c>
      <c r="AC40" s="412"/>
      <c r="AD40" s="414">
        <v>35328.204</v>
      </c>
      <c r="AE40" s="414">
        <v>12589.426</v>
      </c>
      <c r="AF40" s="414">
        <v>47917.631</v>
      </c>
      <c r="AG40" s="414"/>
      <c r="AH40" s="414">
        <v>18627.815</v>
      </c>
      <c r="AI40" s="414">
        <v>37.619</v>
      </c>
      <c r="AJ40" s="414">
        <v>18665.435</v>
      </c>
      <c r="AK40" s="414" t="s">
        <v>458</v>
      </c>
      <c r="AL40" s="414">
        <v>11020.384</v>
      </c>
      <c r="AM40" s="414">
        <v>441.87</v>
      </c>
      <c r="AN40" s="414">
        <v>11462.255</v>
      </c>
      <c r="AO40" s="414"/>
      <c r="AP40" s="414">
        <v>129270.528</v>
      </c>
      <c r="AQ40" s="414">
        <v>13318.429</v>
      </c>
      <c r="AR40" s="414">
        <v>142588.96</v>
      </c>
    </row>
    <row r="41" spans="1:44" s="410" customFormat="1" ht="9.95" customHeight="1">
      <c r="A41" s="416" t="s">
        <v>442</v>
      </c>
      <c r="B41" s="417">
        <v>-649194.314</v>
      </c>
      <c r="C41" s="417">
        <v>-658.67</v>
      </c>
      <c r="D41" s="417">
        <v>-649852.985</v>
      </c>
      <c r="E41" s="417"/>
      <c r="F41" s="417">
        <v>-309545.818</v>
      </c>
      <c r="G41" s="417">
        <v>0</v>
      </c>
      <c r="H41" s="417">
        <v>-309545.818</v>
      </c>
      <c r="I41" s="417"/>
      <c r="J41" s="417">
        <v>-142257.847</v>
      </c>
      <c r="K41" s="417">
        <v>-11.272</v>
      </c>
      <c r="L41" s="417">
        <v>-142269.12</v>
      </c>
      <c r="M41" s="416" t="s">
        <v>442</v>
      </c>
      <c r="N41" s="417">
        <v>-166245.088</v>
      </c>
      <c r="O41" s="417">
        <v>-4.883</v>
      </c>
      <c r="P41" s="417">
        <v>-166249.972</v>
      </c>
      <c r="Q41" s="417"/>
      <c r="R41" s="417">
        <v>-27698.81</v>
      </c>
      <c r="S41" s="417">
        <v>0</v>
      </c>
      <c r="T41" s="417">
        <v>-27698.81</v>
      </c>
      <c r="U41" s="417"/>
      <c r="V41" s="417">
        <v>-147856.793</v>
      </c>
      <c r="W41" s="417">
        <v>0</v>
      </c>
      <c r="X41" s="417">
        <v>-147856.793</v>
      </c>
      <c r="Y41" s="416" t="s">
        <v>442</v>
      </c>
      <c r="Z41" s="417">
        <v>0</v>
      </c>
      <c r="AA41" s="417">
        <v>0</v>
      </c>
      <c r="AB41" s="417">
        <v>0</v>
      </c>
      <c r="AC41" s="417"/>
      <c r="AD41" s="417">
        <v>-62725.588</v>
      </c>
      <c r="AE41" s="417">
        <v>-30265.571</v>
      </c>
      <c r="AF41" s="417">
        <v>-92991.16</v>
      </c>
      <c r="AG41" s="417"/>
      <c r="AH41" s="417">
        <v>-57132.955</v>
      </c>
      <c r="AI41" s="417">
        <v>-116.782</v>
      </c>
      <c r="AJ41" s="417">
        <v>-57249.737</v>
      </c>
      <c r="AK41" s="416" t="s">
        <v>442</v>
      </c>
      <c r="AL41" s="417">
        <v>-81021.885</v>
      </c>
      <c r="AM41" s="417">
        <v>-819.654</v>
      </c>
      <c r="AN41" s="417">
        <v>-81841.539</v>
      </c>
      <c r="AO41" s="417"/>
      <c r="AP41" s="417">
        <v>-1643679.0980000002</v>
      </c>
      <c r="AQ41" s="417">
        <v>-31876.832</v>
      </c>
      <c r="AR41" s="417">
        <v>-1675555.9340000001</v>
      </c>
    </row>
    <row r="42" spans="1:44" s="410" customFormat="1" ht="9.95" customHeight="1">
      <c r="A42" s="416" t="s">
        <v>459</v>
      </c>
      <c r="B42" s="417">
        <v>-3901.906</v>
      </c>
      <c r="C42" s="417">
        <v>-0.283</v>
      </c>
      <c r="D42" s="417">
        <v>-3902.189</v>
      </c>
      <c r="E42" s="417"/>
      <c r="F42" s="417">
        <v>-45637.937</v>
      </c>
      <c r="G42" s="417">
        <v>0</v>
      </c>
      <c r="H42" s="417">
        <v>-45637.937</v>
      </c>
      <c r="I42" s="417"/>
      <c r="J42" s="417">
        <v>-13817.06</v>
      </c>
      <c r="K42" s="417">
        <v>-0.175</v>
      </c>
      <c r="L42" s="417">
        <v>-13817.235</v>
      </c>
      <c r="M42" s="416" t="s">
        <v>459</v>
      </c>
      <c r="N42" s="417">
        <v>-4644.771</v>
      </c>
      <c r="O42" s="417">
        <v>-1.707</v>
      </c>
      <c r="P42" s="417">
        <v>-4646.478</v>
      </c>
      <c r="Q42" s="417"/>
      <c r="R42" s="417">
        <v>-561.671</v>
      </c>
      <c r="S42" s="417">
        <v>0</v>
      </c>
      <c r="T42" s="417">
        <v>-561.671</v>
      </c>
      <c r="U42" s="417"/>
      <c r="V42" s="417">
        <v>-5762.711</v>
      </c>
      <c r="W42" s="417">
        <v>0</v>
      </c>
      <c r="X42" s="417">
        <v>-5762.711</v>
      </c>
      <c r="Y42" s="416" t="s">
        <v>459</v>
      </c>
      <c r="Z42" s="417">
        <v>0</v>
      </c>
      <c r="AA42" s="417">
        <v>0</v>
      </c>
      <c r="AB42" s="417">
        <v>0</v>
      </c>
      <c r="AC42" s="417"/>
      <c r="AD42" s="417">
        <v>-4551.01</v>
      </c>
      <c r="AE42" s="417">
        <v>-1961.823</v>
      </c>
      <c r="AF42" s="417">
        <v>-6512.833</v>
      </c>
      <c r="AG42" s="417"/>
      <c r="AH42" s="417">
        <v>-1803.609</v>
      </c>
      <c r="AI42" s="417">
        <v>-0.3</v>
      </c>
      <c r="AJ42" s="417">
        <v>-1803.909</v>
      </c>
      <c r="AK42" s="416" t="s">
        <v>459</v>
      </c>
      <c r="AL42" s="417">
        <v>-2135.652</v>
      </c>
      <c r="AM42" s="417">
        <v>-129.046</v>
      </c>
      <c r="AN42" s="417">
        <v>-2264.698</v>
      </c>
      <c r="AO42" s="417"/>
      <c r="AP42" s="417">
        <v>-82816.32699999999</v>
      </c>
      <c r="AQ42" s="417">
        <v>-2093.334</v>
      </c>
      <c r="AR42" s="417">
        <v>-84909.661</v>
      </c>
    </row>
    <row r="43" spans="1:44" s="415" customFormat="1" ht="5.1" customHeight="1">
      <c r="A43" s="416"/>
      <c r="B43" s="412"/>
      <c r="C43" s="412"/>
      <c r="D43" s="412"/>
      <c r="E43" s="412"/>
      <c r="F43" s="412"/>
      <c r="G43" s="412"/>
      <c r="H43" s="412"/>
      <c r="I43" s="412"/>
      <c r="J43" s="412">
        <v>0</v>
      </c>
      <c r="K43" s="412">
        <v>0</v>
      </c>
      <c r="L43" s="412">
        <v>0</v>
      </c>
      <c r="M43" s="416"/>
      <c r="N43" s="412"/>
      <c r="O43" s="412"/>
      <c r="P43" s="412"/>
      <c r="Q43" s="412"/>
      <c r="R43" s="412"/>
      <c r="S43" s="412"/>
      <c r="T43" s="412"/>
      <c r="U43" s="412"/>
      <c r="V43" s="412">
        <v>0</v>
      </c>
      <c r="W43" s="412">
        <v>0</v>
      </c>
      <c r="X43" s="412">
        <v>0</v>
      </c>
      <c r="Y43" s="416"/>
      <c r="Z43" s="412"/>
      <c r="AA43" s="412"/>
      <c r="AB43" s="412"/>
      <c r="AC43" s="412"/>
      <c r="AD43" s="412"/>
      <c r="AE43" s="412"/>
      <c r="AF43" s="412"/>
      <c r="AG43" s="412"/>
      <c r="AH43" s="412">
        <v>0</v>
      </c>
      <c r="AI43" s="412">
        <v>0</v>
      </c>
      <c r="AJ43" s="412">
        <v>0</v>
      </c>
      <c r="AK43" s="416"/>
      <c r="AL43" s="412"/>
      <c r="AM43" s="412"/>
      <c r="AN43" s="412"/>
      <c r="AO43" s="412"/>
      <c r="AP43" s="412"/>
      <c r="AQ43" s="412"/>
      <c r="AR43" s="412"/>
    </row>
    <row r="44" spans="1:44" s="410" customFormat="1" ht="9.95" customHeight="1">
      <c r="A44" s="416" t="s">
        <v>460</v>
      </c>
      <c r="B44" s="417">
        <v>41910.539</v>
      </c>
      <c r="C44" s="417">
        <v>517.093</v>
      </c>
      <c r="D44" s="417">
        <v>42427.632</v>
      </c>
      <c r="E44" s="417"/>
      <c r="F44" s="417">
        <v>22657.698</v>
      </c>
      <c r="G44" s="417">
        <v>2.476</v>
      </c>
      <c r="H44" s="417">
        <v>22660.175</v>
      </c>
      <c r="I44" s="417"/>
      <c r="J44" s="417">
        <v>13487.622</v>
      </c>
      <c r="K44" s="417">
        <v>971.338</v>
      </c>
      <c r="L44" s="417">
        <v>14458.961</v>
      </c>
      <c r="M44" s="416" t="s">
        <v>460</v>
      </c>
      <c r="N44" s="417">
        <v>10927.958</v>
      </c>
      <c r="O44" s="417">
        <v>0.433</v>
      </c>
      <c r="P44" s="417">
        <v>10928.392</v>
      </c>
      <c r="Q44" s="417"/>
      <c r="R44" s="417">
        <v>2660</v>
      </c>
      <c r="S44" s="417">
        <v>593.521</v>
      </c>
      <c r="T44" s="417">
        <v>3253.522</v>
      </c>
      <c r="U44" s="417"/>
      <c r="V44" s="417">
        <v>105538.671</v>
      </c>
      <c r="W44" s="417">
        <v>313.867</v>
      </c>
      <c r="X44" s="417">
        <v>105852.538</v>
      </c>
      <c r="Y44" s="416" t="s">
        <v>460</v>
      </c>
      <c r="Z44" s="417">
        <v>3678.606</v>
      </c>
      <c r="AA44" s="417">
        <v>0</v>
      </c>
      <c r="AB44" s="417">
        <v>3678.606</v>
      </c>
      <c r="AC44" s="417"/>
      <c r="AD44" s="417">
        <v>2771.671</v>
      </c>
      <c r="AE44" s="417">
        <v>6247.797</v>
      </c>
      <c r="AF44" s="417">
        <v>9019.469</v>
      </c>
      <c r="AG44" s="417"/>
      <c r="AH44" s="417">
        <v>5790.683</v>
      </c>
      <c r="AI44" s="417">
        <v>378.846</v>
      </c>
      <c r="AJ44" s="417">
        <v>6169.529</v>
      </c>
      <c r="AK44" s="416" t="s">
        <v>460</v>
      </c>
      <c r="AL44" s="417">
        <v>2351.339</v>
      </c>
      <c r="AM44" s="417">
        <v>377.784</v>
      </c>
      <c r="AN44" s="417">
        <v>2729.123</v>
      </c>
      <c r="AO44" s="417"/>
      <c r="AP44" s="417">
        <v>211774.787</v>
      </c>
      <c r="AQ44" s="417">
        <v>9403.154999999999</v>
      </c>
      <c r="AR44" s="417">
        <v>221177.94700000001</v>
      </c>
    </row>
    <row r="45" spans="1:44" s="415" customFormat="1" ht="5.1" customHeight="1">
      <c r="A45" s="416"/>
      <c r="B45" s="417"/>
      <c r="C45" s="417"/>
      <c r="D45" s="417"/>
      <c r="E45" s="417"/>
      <c r="F45" s="417"/>
      <c r="G45" s="417"/>
      <c r="H45" s="417"/>
      <c r="I45" s="417"/>
      <c r="J45" s="417">
        <v>0</v>
      </c>
      <c r="K45" s="417">
        <v>0</v>
      </c>
      <c r="L45" s="417">
        <v>0</v>
      </c>
      <c r="M45" s="416"/>
      <c r="N45" s="417"/>
      <c r="O45" s="417"/>
      <c r="P45" s="417"/>
      <c r="Q45" s="412"/>
      <c r="R45" s="417"/>
      <c r="S45" s="417"/>
      <c r="T45" s="417"/>
      <c r="U45" s="417"/>
      <c r="V45" s="417">
        <v>0</v>
      </c>
      <c r="W45" s="417">
        <v>0</v>
      </c>
      <c r="X45" s="417">
        <v>0</v>
      </c>
      <c r="Y45" s="416"/>
      <c r="Z45" s="417"/>
      <c r="AA45" s="417"/>
      <c r="AB45" s="417"/>
      <c r="AC45" s="412"/>
      <c r="AD45" s="417"/>
      <c r="AE45" s="417"/>
      <c r="AF45" s="417"/>
      <c r="AG45" s="417"/>
      <c r="AH45" s="417">
        <v>0</v>
      </c>
      <c r="AI45" s="417">
        <v>0</v>
      </c>
      <c r="AJ45" s="417">
        <v>0</v>
      </c>
      <c r="AK45" s="416"/>
      <c r="AL45" s="417"/>
      <c r="AM45" s="417"/>
      <c r="AN45" s="417"/>
      <c r="AO45" s="417"/>
      <c r="AP45" s="417"/>
      <c r="AQ45" s="417"/>
      <c r="AR45" s="417"/>
    </row>
    <row r="46" spans="1:44" s="410" customFormat="1" ht="9.95" customHeight="1">
      <c r="A46" s="408" t="s">
        <v>461</v>
      </c>
      <c r="B46" s="409">
        <v>28101.934</v>
      </c>
      <c r="C46" s="409">
        <v>3.312</v>
      </c>
      <c r="D46" s="409">
        <v>28105.247</v>
      </c>
      <c r="E46" s="409"/>
      <c r="F46" s="409">
        <v>38362.313</v>
      </c>
      <c r="G46" s="409">
        <v>0</v>
      </c>
      <c r="H46" s="409">
        <v>38362.313</v>
      </c>
      <c r="I46" s="409"/>
      <c r="J46" s="409">
        <v>39345.613</v>
      </c>
      <c r="K46" s="409">
        <v>6.725</v>
      </c>
      <c r="L46" s="409">
        <v>39352.339</v>
      </c>
      <c r="M46" s="408" t="s">
        <v>461</v>
      </c>
      <c r="N46" s="409">
        <v>19410.287</v>
      </c>
      <c r="O46" s="409">
        <v>0.516</v>
      </c>
      <c r="P46" s="409">
        <v>19410.803</v>
      </c>
      <c r="Q46" s="409"/>
      <c r="R46" s="409">
        <v>9959.657</v>
      </c>
      <c r="S46" s="409">
        <v>0</v>
      </c>
      <c r="T46" s="409">
        <v>9959.657</v>
      </c>
      <c r="U46" s="409"/>
      <c r="V46" s="409">
        <v>21130.806</v>
      </c>
      <c r="W46" s="409">
        <v>0</v>
      </c>
      <c r="X46" s="409">
        <v>21130.806</v>
      </c>
      <c r="Y46" s="408" t="s">
        <v>461</v>
      </c>
      <c r="Z46" s="409">
        <v>0</v>
      </c>
      <c r="AA46" s="409">
        <v>0</v>
      </c>
      <c r="AB46" s="409">
        <v>0</v>
      </c>
      <c r="AC46" s="409"/>
      <c r="AD46" s="409">
        <v>5021.743</v>
      </c>
      <c r="AE46" s="409">
        <v>2619.42</v>
      </c>
      <c r="AF46" s="409">
        <v>7641.164</v>
      </c>
      <c r="AG46" s="409"/>
      <c r="AH46" s="409">
        <v>7037.235</v>
      </c>
      <c r="AI46" s="409">
        <v>93.827</v>
      </c>
      <c r="AJ46" s="409">
        <v>7131.062</v>
      </c>
      <c r="AK46" s="408" t="s">
        <v>461</v>
      </c>
      <c r="AL46" s="409">
        <v>25944.984</v>
      </c>
      <c r="AM46" s="409">
        <v>1995.155</v>
      </c>
      <c r="AN46" s="409">
        <v>27940.14</v>
      </c>
      <c r="AO46" s="409"/>
      <c r="AP46" s="409">
        <v>194314.572</v>
      </c>
      <c r="AQ46" s="409">
        <v>4718.955</v>
      </c>
      <c r="AR46" s="409">
        <v>199033.53100000002</v>
      </c>
    </row>
    <row r="47" spans="1:44" s="410" customFormat="1" ht="9.95" customHeight="1">
      <c r="A47" s="418" t="s">
        <v>462</v>
      </c>
      <c r="B47" s="412">
        <v>2</v>
      </c>
      <c r="C47" s="412">
        <v>0.101</v>
      </c>
      <c r="D47" s="412">
        <v>2.102</v>
      </c>
      <c r="E47" s="412"/>
      <c r="F47" s="412">
        <v>94.02</v>
      </c>
      <c r="G47" s="412">
        <v>0</v>
      </c>
      <c r="H47" s="412">
        <v>94.02</v>
      </c>
      <c r="I47" s="412"/>
      <c r="J47" s="412">
        <v>0</v>
      </c>
      <c r="K47" s="412">
        <v>0</v>
      </c>
      <c r="L47" s="412">
        <v>0</v>
      </c>
      <c r="M47" s="418" t="s">
        <v>462</v>
      </c>
      <c r="N47" s="412">
        <v>0.277</v>
      </c>
      <c r="O47" s="412">
        <v>0</v>
      </c>
      <c r="P47" s="412">
        <v>0.277</v>
      </c>
      <c r="Q47" s="412"/>
      <c r="R47" s="412">
        <v>5.02</v>
      </c>
      <c r="S47" s="412">
        <v>0</v>
      </c>
      <c r="T47" s="412">
        <v>5.02</v>
      </c>
      <c r="U47" s="412"/>
      <c r="V47" s="412">
        <v>0</v>
      </c>
      <c r="W47" s="412">
        <v>0</v>
      </c>
      <c r="X47" s="412">
        <v>0</v>
      </c>
      <c r="Y47" s="418" t="s">
        <v>462</v>
      </c>
      <c r="Z47" s="412">
        <v>0</v>
      </c>
      <c r="AA47" s="412">
        <v>0</v>
      </c>
      <c r="AB47" s="412">
        <v>0</v>
      </c>
      <c r="AC47" s="412"/>
      <c r="AD47" s="412">
        <v>0</v>
      </c>
      <c r="AE47" s="412">
        <v>0</v>
      </c>
      <c r="AF47" s="412">
        <v>0</v>
      </c>
      <c r="AG47" s="412"/>
      <c r="AH47" s="412">
        <v>10.43</v>
      </c>
      <c r="AI47" s="412">
        <v>0</v>
      </c>
      <c r="AJ47" s="412">
        <v>10.43</v>
      </c>
      <c r="AK47" s="418" t="s">
        <v>462</v>
      </c>
      <c r="AL47" s="412">
        <v>0</v>
      </c>
      <c r="AM47" s="412">
        <v>0.135</v>
      </c>
      <c r="AN47" s="412">
        <v>0.135</v>
      </c>
      <c r="AO47" s="412"/>
      <c r="AP47" s="412">
        <v>111.74699999999999</v>
      </c>
      <c r="AQ47" s="412">
        <v>0.23600000000000002</v>
      </c>
      <c r="AR47" s="412">
        <v>111.984</v>
      </c>
    </row>
    <row r="48" spans="1:44" s="410" customFormat="1" ht="9.95" customHeight="1">
      <c r="A48" s="414" t="s">
        <v>463</v>
      </c>
      <c r="B48" s="412">
        <v>0.831</v>
      </c>
      <c r="C48" s="412">
        <v>0</v>
      </c>
      <c r="D48" s="412">
        <v>0.831</v>
      </c>
      <c r="E48" s="412"/>
      <c r="F48" s="412">
        <v>0</v>
      </c>
      <c r="G48" s="412">
        <v>0</v>
      </c>
      <c r="H48" s="412">
        <v>0</v>
      </c>
      <c r="I48" s="412"/>
      <c r="J48" s="412">
        <v>0</v>
      </c>
      <c r="K48" s="412">
        <v>0</v>
      </c>
      <c r="L48" s="412">
        <v>0</v>
      </c>
      <c r="M48" s="414" t="s">
        <v>463</v>
      </c>
      <c r="N48" s="412">
        <v>0</v>
      </c>
      <c r="O48" s="412">
        <v>0</v>
      </c>
      <c r="P48" s="412">
        <v>0</v>
      </c>
      <c r="Q48" s="412"/>
      <c r="R48" s="412">
        <v>0</v>
      </c>
      <c r="S48" s="412">
        <v>0</v>
      </c>
      <c r="T48" s="412">
        <v>0</v>
      </c>
      <c r="U48" s="412"/>
      <c r="V48" s="412">
        <v>0</v>
      </c>
      <c r="W48" s="412">
        <v>0</v>
      </c>
      <c r="X48" s="412">
        <v>0</v>
      </c>
      <c r="Y48" s="414" t="s">
        <v>463</v>
      </c>
      <c r="Z48" s="412">
        <v>0</v>
      </c>
      <c r="AA48" s="412">
        <v>0</v>
      </c>
      <c r="AB48" s="412">
        <v>0</v>
      </c>
      <c r="AC48" s="412"/>
      <c r="AD48" s="412">
        <v>0</v>
      </c>
      <c r="AE48" s="412">
        <v>0</v>
      </c>
      <c r="AF48" s="412">
        <v>0</v>
      </c>
      <c r="AG48" s="412"/>
      <c r="AH48" s="412">
        <v>0</v>
      </c>
      <c r="AI48" s="412">
        <v>0</v>
      </c>
      <c r="AJ48" s="412">
        <v>0</v>
      </c>
      <c r="AK48" s="414" t="s">
        <v>463</v>
      </c>
      <c r="AL48" s="412">
        <v>0</v>
      </c>
      <c r="AM48" s="412">
        <v>0</v>
      </c>
      <c r="AN48" s="412">
        <v>0</v>
      </c>
      <c r="AO48" s="412"/>
      <c r="AP48" s="412">
        <v>0.831</v>
      </c>
      <c r="AQ48" s="412">
        <v>0</v>
      </c>
      <c r="AR48" s="412">
        <v>0.831</v>
      </c>
    </row>
    <row r="49" spans="1:44" s="410" customFormat="1" ht="9.95" customHeight="1">
      <c r="A49" s="414" t="s">
        <v>464</v>
      </c>
      <c r="B49" s="412">
        <v>0</v>
      </c>
      <c r="C49" s="412">
        <v>0</v>
      </c>
      <c r="D49" s="412">
        <v>0</v>
      </c>
      <c r="E49" s="412"/>
      <c r="F49" s="412">
        <v>0</v>
      </c>
      <c r="G49" s="412">
        <v>0</v>
      </c>
      <c r="H49" s="412">
        <v>0</v>
      </c>
      <c r="I49" s="412"/>
      <c r="J49" s="412">
        <v>0</v>
      </c>
      <c r="K49" s="412">
        <v>0</v>
      </c>
      <c r="L49" s="412">
        <v>0</v>
      </c>
      <c r="M49" s="414" t="s">
        <v>464</v>
      </c>
      <c r="N49" s="412">
        <v>0</v>
      </c>
      <c r="O49" s="412">
        <v>0</v>
      </c>
      <c r="P49" s="412">
        <v>0</v>
      </c>
      <c r="Q49" s="412"/>
      <c r="R49" s="412">
        <v>0</v>
      </c>
      <c r="S49" s="412">
        <v>0</v>
      </c>
      <c r="T49" s="412">
        <v>0</v>
      </c>
      <c r="U49" s="412"/>
      <c r="V49" s="412">
        <v>0</v>
      </c>
      <c r="W49" s="412">
        <v>0</v>
      </c>
      <c r="X49" s="412">
        <v>0</v>
      </c>
      <c r="Y49" s="414" t="s">
        <v>464</v>
      </c>
      <c r="Z49" s="412">
        <v>0</v>
      </c>
      <c r="AA49" s="412">
        <v>0</v>
      </c>
      <c r="AB49" s="412">
        <v>0</v>
      </c>
      <c r="AC49" s="412"/>
      <c r="AD49" s="412">
        <v>0</v>
      </c>
      <c r="AE49" s="412">
        <v>0</v>
      </c>
      <c r="AF49" s="412">
        <v>0</v>
      </c>
      <c r="AG49" s="412"/>
      <c r="AH49" s="412">
        <v>0</v>
      </c>
      <c r="AI49" s="412">
        <v>0</v>
      </c>
      <c r="AJ49" s="412">
        <v>0</v>
      </c>
      <c r="AK49" s="414" t="s">
        <v>464</v>
      </c>
      <c r="AL49" s="412">
        <v>0</v>
      </c>
      <c r="AM49" s="412">
        <v>0</v>
      </c>
      <c r="AN49" s="412">
        <v>0</v>
      </c>
      <c r="AO49" s="412"/>
      <c r="AP49" s="412">
        <v>0</v>
      </c>
      <c r="AQ49" s="412">
        <v>0</v>
      </c>
      <c r="AR49" s="412">
        <v>0</v>
      </c>
    </row>
    <row r="50" spans="1:44" s="410" customFormat="1" ht="9.95" customHeight="1">
      <c r="A50" s="414" t="s">
        <v>465</v>
      </c>
      <c r="B50" s="412">
        <v>28099.103</v>
      </c>
      <c r="C50" s="412">
        <v>3.211</v>
      </c>
      <c r="D50" s="412">
        <v>28102.314</v>
      </c>
      <c r="E50" s="412"/>
      <c r="F50" s="412">
        <v>38268.293</v>
      </c>
      <c r="G50" s="412">
        <v>0</v>
      </c>
      <c r="H50" s="412">
        <v>38268.293</v>
      </c>
      <c r="I50" s="412"/>
      <c r="J50" s="412">
        <v>39345.613</v>
      </c>
      <c r="K50" s="412">
        <v>6.725</v>
      </c>
      <c r="L50" s="412">
        <v>39352.339</v>
      </c>
      <c r="M50" s="414" t="s">
        <v>465</v>
      </c>
      <c r="N50" s="412">
        <v>19410.01</v>
      </c>
      <c r="O50" s="412">
        <v>0.516</v>
      </c>
      <c r="P50" s="412">
        <v>19410.526</v>
      </c>
      <c r="Q50" s="412"/>
      <c r="R50" s="412">
        <v>9954.636</v>
      </c>
      <c r="S50" s="412">
        <v>0</v>
      </c>
      <c r="T50" s="412">
        <v>9954.636</v>
      </c>
      <c r="U50" s="412"/>
      <c r="V50" s="412">
        <v>21130.806</v>
      </c>
      <c r="W50" s="412">
        <v>0</v>
      </c>
      <c r="X50" s="412">
        <v>21130.806</v>
      </c>
      <c r="Y50" s="414" t="s">
        <v>465</v>
      </c>
      <c r="Z50" s="412">
        <v>0</v>
      </c>
      <c r="AA50" s="412">
        <v>0</v>
      </c>
      <c r="AB50" s="412">
        <v>0</v>
      </c>
      <c r="AC50" s="412"/>
      <c r="AD50" s="412">
        <v>5021.743</v>
      </c>
      <c r="AE50" s="412">
        <v>2619.42</v>
      </c>
      <c r="AF50" s="412">
        <v>7641.164</v>
      </c>
      <c r="AG50" s="412"/>
      <c r="AH50" s="412">
        <v>7026.804</v>
      </c>
      <c r="AI50" s="412">
        <v>93.827</v>
      </c>
      <c r="AJ50" s="412">
        <v>7120.631</v>
      </c>
      <c r="AK50" s="414" t="s">
        <v>465</v>
      </c>
      <c r="AL50" s="412">
        <v>25944.984</v>
      </c>
      <c r="AM50" s="412">
        <v>1995.02</v>
      </c>
      <c r="AN50" s="412">
        <v>27940.004</v>
      </c>
      <c r="AO50" s="412"/>
      <c r="AP50" s="412">
        <v>194201.992</v>
      </c>
      <c r="AQ50" s="412">
        <v>4718.719000000001</v>
      </c>
      <c r="AR50" s="412">
        <v>198920.713</v>
      </c>
    </row>
    <row r="51" spans="1:44" s="410" customFormat="1" ht="9.95" customHeight="1">
      <c r="A51" s="414" t="s">
        <v>466</v>
      </c>
      <c r="B51" s="412">
        <v>0</v>
      </c>
      <c r="C51" s="412">
        <v>0</v>
      </c>
      <c r="D51" s="412">
        <v>0</v>
      </c>
      <c r="E51" s="412"/>
      <c r="F51" s="412">
        <v>0</v>
      </c>
      <c r="G51" s="412">
        <v>0</v>
      </c>
      <c r="H51" s="412">
        <v>0</v>
      </c>
      <c r="I51" s="412"/>
      <c r="J51" s="412">
        <v>0</v>
      </c>
      <c r="K51" s="412">
        <v>0</v>
      </c>
      <c r="L51" s="412">
        <v>0</v>
      </c>
      <c r="M51" s="414" t="s">
        <v>466</v>
      </c>
      <c r="N51" s="412">
        <v>0</v>
      </c>
      <c r="O51" s="412">
        <v>0</v>
      </c>
      <c r="P51" s="412">
        <v>0</v>
      </c>
      <c r="Q51" s="412"/>
      <c r="R51" s="412">
        <v>0</v>
      </c>
      <c r="S51" s="412">
        <v>0</v>
      </c>
      <c r="T51" s="412">
        <v>0</v>
      </c>
      <c r="U51" s="412"/>
      <c r="V51" s="412">
        <v>0</v>
      </c>
      <c r="W51" s="412">
        <v>0</v>
      </c>
      <c r="X51" s="412">
        <v>0</v>
      </c>
      <c r="Y51" s="414" t="s">
        <v>466</v>
      </c>
      <c r="Z51" s="412">
        <v>0</v>
      </c>
      <c r="AA51" s="412">
        <v>0</v>
      </c>
      <c r="AB51" s="412">
        <v>0</v>
      </c>
      <c r="AC51" s="412"/>
      <c r="AD51" s="412">
        <v>0</v>
      </c>
      <c r="AE51" s="412">
        <v>0</v>
      </c>
      <c r="AF51" s="412">
        <v>0</v>
      </c>
      <c r="AG51" s="412"/>
      <c r="AH51" s="412">
        <v>0</v>
      </c>
      <c r="AI51" s="412">
        <v>0</v>
      </c>
      <c r="AJ51" s="412">
        <v>0</v>
      </c>
      <c r="AK51" s="414" t="s">
        <v>466</v>
      </c>
      <c r="AL51" s="412">
        <v>0</v>
      </c>
      <c r="AM51" s="412">
        <v>0</v>
      </c>
      <c r="AN51" s="412">
        <v>0</v>
      </c>
      <c r="AO51" s="412"/>
      <c r="AP51" s="412">
        <v>0</v>
      </c>
      <c r="AQ51" s="412">
        <v>0</v>
      </c>
      <c r="AR51" s="412">
        <v>0</v>
      </c>
    </row>
    <row r="52" spans="1:44" s="415" customFormat="1" ht="5.1" customHeight="1">
      <c r="A52" s="414"/>
      <c r="B52" s="412"/>
      <c r="C52" s="412"/>
      <c r="D52" s="412"/>
      <c r="E52" s="412"/>
      <c r="F52" s="412"/>
      <c r="G52" s="412"/>
      <c r="H52" s="412"/>
      <c r="I52" s="412"/>
      <c r="J52" s="412">
        <v>0</v>
      </c>
      <c r="K52" s="412">
        <v>0</v>
      </c>
      <c r="L52" s="412">
        <v>0</v>
      </c>
      <c r="M52" s="414"/>
      <c r="N52" s="412"/>
      <c r="O52" s="412"/>
      <c r="P52" s="412"/>
      <c r="Q52" s="412"/>
      <c r="R52" s="412"/>
      <c r="S52" s="412"/>
      <c r="T52" s="412"/>
      <c r="U52" s="412"/>
      <c r="V52" s="412">
        <v>0</v>
      </c>
      <c r="W52" s="412">
        <v>0</v>
      </c>
      <c r="X52" s="412">
        <v>0</v>
      </c>
      <c r="Y52" s="414"/>
      <c r="Z52" s="412"/>
      <c r="AA52" s="412"/>
      <c r="AB52" s="412"/>
      <c r="AC52" s="412"/>
      <c r="AD52" s="412"/>
      <c r="AE52" s="412"/>
      <c r="AF52" s="412"/>
      <c r="AG52" s="412"/>
      <c r="AH52" s="412">
        <v>0</v>
      </c>
      <c r="AI52" s="412">
        <v>0</v>
      </c>
      <c r="AJ52" s="412">
        <v>0</v>
      </c>
      <c r="AK52" s="414"/>
      <c r="AL52" s="412"/>
      <c r="AM52" s="412"/>
      <c r="AN52" s="412"/>
      <c r="AO52" s="412"/>
      <c r="AP52" s="412"/>
      <c r="AQ52" s="412"/>
      <c r="AR52" s="412"/>
    </row>
    <row r="53" spans="1:44" s="410" customFormat="1" ht="9.95" customHeight="1">
      <c r="A53" s="419" t="s">
        <v>467</v>
      </c>
      <c r="B53" s="417">
        <v>248.781</v>
      </c>
      <c r="C53" s="417">
        <v>0</v>
      </c>
      <c r="D53" s="417">
        <v>248.781</v>
      </c>
      <c r="E53" s="417"/>
      <c r="F53" s="417">
        <v>0</v>
      </c>
      <c r="G53" s="417">
        <v>0</v>
      </c>
      <c r="H53" s="417">
        <v>0</v>
      </c>
      <c r="I53" s="417"/>
      <c r="J53" s="417">
        <v>0</v>
      </c>
      <c r="K53" s="417">
        <v>0</v>
      </c>
      <c r="L53" s="417">
        <v>0</v>
      </c>
      <c r="M53" s="419" t="s">
        <v>467</v>
      </c>
      <c r="N53" s="417">
        <v>244.604</v>
      </c>
      <c r="O53" s="417">
        <v>0</v>
      </c>
      <c r="P53" s="417">
        <v>244.604</v>
      </c>
      <c r="Q53" s="417"/>
      <c r="R53" s="417">
        <v>256.803</v>
      </c>
      <c r="S53" s="417">
        <v>0</v>
      </c>
      <c r="T53" s="417">
        <v>256.803</v>
      </c>
      <c r="U53" s="417"/>
      <c r="V53" s="417">
        <v>0</v>
      </c>
      <c r="W53" s="417">
        <v>0</v>
      </c>
      <c r="X53" s="417">
        <v>0</v>
      </c>
      <c r="Y53" s="419" t="s">
        <v>467</v>
      </c>
      <c r="Z53" s="417">
        <v>0</v>
      </c>
      <c r="AA53" s="417">
        <v>0</v>
      </c>
      <c r="AB53" s="417">
        <v>0</v>
      </c>
      <c r="AC53" s="417"/>
      <c r="AD53" s="417">
        <v>0</v>
      </c>
      <c r="AE53" s="417">
        <v>0</v>
      </c>
      <c r="AF53" s="417">
        <v>0</v>
      </c>
      <c r="AG53" s="417"/>
      <c r="AH53" s="417">
        <v>82.992</v>
      </c>
      <c r="AI53" s="417">
        <v>0</v>
      </c>
      <c r="AJ53" s="417">
        <v>82.992</v>
      </c>
      <c r="AK53" s="419" t="s">
        <v>467</v>
      </c>
      <c r="AL53" s="417">
        <v>601.914</v>
      </c>
      <c r="AM53" s="417">
        <v>0</v>
      </c>
      <c r="AN53" s="417">
        <v>601.914</v>
      </c>
      <c r="AO53" s="417"/>
      <c r="AP53" s="417">
        <v>1435.094</v>
      </c>
      <c r="AQ53" s="417">
        <v>0</v>
      </c>
      <c r="AR53" s="417">
        <v>1435.094</v>
      </c>
    </row>
    <row r="54" spans="1:44" s="415" customFormat="1" ht="5.1" customHeight="1">
      <c r="A54" s="416"/>
      <c r="B54" s="417"/>
      <c r="C54" s="417"/>
      <c r="D54" s="417"/>
      <c r="E54" s="417"/>
      <c r="F54" s="417"/>
      <c r="G54" s="417"/>
      <c r="H54" s="417"/>
      <c r="I54" s="417"/>
      <c r="J54" s="417">
        <v>0</v>
      </c>
      <c r="K54" s="417">
        <v>0</v>
      </c>
      <c r="L54" s="417">
        <v>0</v>
      </c>
      <c r="M54" s="416"/>
      <c r="N54" s="417"/>
      <c r="O54" s="417"/>
      <c r="P54" s="417"/>
      <c r="Q54" s="417"/>
      <c r="R54" s="417"/>
      <c r="S54" s="417"/>
      <c r="T54" s="417"/>
      <c r="U54" s="417"/>
      <c r="V54" s="417">
        <v>0</v>
      </c>
      <c r="W54" s="417">
        <v>0</v>
      </c>
      <c r="X54" s="417">
        <v>0</v>
      </c>
      <c r="Y54" s="416"/>
      <c r="Z54" s="417"/>
      <c r="AA54" s="417"/>
      <c r="AB54" s="417"/>
      <c r="AC54" s="417"/>
      <c r="AD54" s="417"/>
      <c r="AE54" s="417"/>
      <c r="AF54" s="417"/>
      <c r="AG54" s="417"/>
      <c r="AH54" s="417">
        <v>0</v>
      </c>
      <c r="AI54" s="417">
        <v>0</v>
      </c>
      <c r="AJ54" s="417">
        <v>0</v>
      </c>
      <c r="AK54" s="416"/>
      <c r="AL54" s="417"/>
      <c r="AM54" s="417"/>
      <c r="AN54" s="417"/>
      <c r="AO54" s="417"/>
      <c r="AP54" s="417"/>
      <c r="AQ54" s="417"/>
      <c r="AR54" s="417"/>
    </row>
    <row r="55" spans="1:44" s="410" customFormat="1" ht="9.95" customHeight="1">
      <c r="A55" s="416" t="s">
        <v>468</v>
      </c>
      <c r="B55" s="417">
        <v>21060.969</v>
      </c>
      <c r="C55" s="417">
        <v>0</v>
      </c>
      <c r="D55" s="417">
        <v>21060.969</v>
      </c>
      <c r="E55" s="417"/>
      <c r="F55" s="417">
        <v>67741.223</v>
      </c>
      <c r="G55" s="417">
        <v>0</v>
      </c>
      <c r="H55" s="417">
        <v>67741.223</v>
      </c>
      <c r="I55" s="417"/>
      <c r="J55" s="417">
        <v>21151.193</v>
      </c>
      <c r="K55" s="417">
        <v>0</v>
      </c>
      <c r="L55" s="417">
        <v>21151.193</v>
      </c>
      <c r="M55" s="416" t="s">
        <v>468</v>
      </c>
      <c r="N55" s="417">
        <v>3507.505</v>
      </c>
      <c r="O55" s="417">
        <v>0</v>
      </c>
      <c r="P55" s="417">
        <v>3507.505</v>
      </c>
      <c r="Q55" s="417"/>
      <c r="R55" s="417">
        <v>12403.065</v>
      </c>
      <c r="S55" s="417">
        <v>0</v>
      </c>
      <c r="T55" s="417">
        <v>12403.065</v>
      </c>
      <c r="U55" s="417"/>
      <c r="V55" s="417">
        <v>8412.263</v>
      </c>
      <c r="W55" s="417">
        <v>0</v>
      </c>
      <c r="X55" s="417">
        <v>8412.263</v>
      </c>
      <c r="Y55" s="416" t="s">
        <v>468</v>
      </c>
      <c r="Z55" s="417">
        <v>0</v>
      </c>
      <c r="AA55" s="417">
        <v>0</v>
      </c>
      <c r="AB55" s="417">
        <v>0</v>
      </c>
      <c r="AC55" s="417"/>
      <c r="AD55" s="417">
        <v>1303.748</v>
      </c>
      <c r="AE55" s="417">
        <v>0</v>
      </c>
      <c r="AF55" s="417">
        <v>1303.748</v>
      </c>
      <c r="AG55" s="417"/>
      <c r="AH55" s="417">
        <v>14243.554</v>
      </c>
      <c r="AI55" s="417">
        <v>0</v>
      </c>
      <c r="AJ55" s="417">
        <v>14243.554</v>
      </c>
      <c r="AK55" s="416" t="s">
        <v>468</v>
      </c>
      <c r="AL55" s="417">
        <v>75749.405</v>
      </c>
      <c r="AM55" s="417">
        <v>0</v>
      </c>
      <c r="AN55" s="417">
        <v>75749.405</v>
      </c>
      <c r="AO55" s="417"/>
      <c r="AP55" s="417">
        <v>225572.925</v>
      </c>
      <c r="AQ55" s="417">
        <v>0</v>
      </c>
      <c r="AR55" s="417">
        <v>225572.925</v>
      </c>
    </row>
    <row r="56" spans="1:44" s="415" customFormat="1" ht="5.1" customHeight="1">
      <c r="A56" s="420"/>
      <c r="B56" s="417"/>
      <c r="C56" s="417"/>
      <c r="D56" s="417"/>
      <c r="E56" s="417"/>
      <c r="F56" s="417"/>
      <c r="G56" s="417"/>
      <c r="H56" s="417"/>
      <c r="I56" s="417"/>
      <c r="J56" s="417">
        <v>0</v>
      </c>
      <c r="K56" s="417">
        <v>0</v>
      </c>
      <c r="L56" s="417">
        <v>0</v>
      </c>
      <c r="M56" s="420"/>
      <c r="N56" s="417"/>
      <c r="O56" s="417"/>
      <c r="P56" s="417"/>
      <c r="Q56" s="417"/>
      <c r="R56" s="417"/>
      <c r="S56" s="417"/>
      <c r="T56" s="417"/>
      <c r="U56" s="417"/>
      <c r="V56" s="417">
        <v>0</v>
      </c>
      <c r="W56" s="417">
        <v>0</v>
      </c>
      <c r="X56" s="417">
        <v>0</v>
      </c>
      <c r="Y56" s="420"/>
      <c r="Z56" s="417"/>
      <c r="AA56" s="417"/>
      <c r="AB56" s="417"/>
      <c r="AC56" s="417"/>
      <c r="AD56" s="417"/>
      <c r="AE56" s="417"/>
      <c r="AF56" s="417"/>
      <c r="AG56" s="417"/>
      <c r="AH56" s="417">
        <v>0</v>
      </c>
      <c r="AI56" s="417">
        <v>0</v>
      </c>
      <c r="AJ56" s="417">
        <v>0</v>
      </c>
      <c r="AK56" s="420"/>
      <c r="AL56" s="417"/>
      <c r="AM56" s="417"/>
      <c r="AN56" s="417"/>
      <c r="AO56" s="417"/>
      <c r="AP56" s="417"/>
      <c r="AQ56" s="417"/>
      <c r="AR56" s="417"/>
    </row>
    <row r="57" spans="1:44" s="410" customFormat="1" ht="9.95" customHeight="1">
      <c r="A57" s="416" t="s">
        <v>469</v>
      </c>
      <c r="B57" s="417">
        <v>292269.364</v>
      </c>
      <c r="C57" s="417">
        <v>960.608</v>
      </c>
      <c r="D57" s="417">
        <v>293229.973</v>
      </c>
      <c r="E57" s="417"/>
      <c r="F57" s="417">
        <v>127759.244</v>
      </c>
      <c r="G57" s="417">
        <v>0</v>
      </c>
      <c r="H57" s="417">
        <v>127759.244</v>
      </c>
      <c r="I57" s="417"/>
      <c r="J57" s="417">
        <v>58209.677</v>
      </c>
      <c r="K57" s="417">
        <v>36.975</v>
      </c>
      <c r="L57" s="417">
        <v>58246.652</v>
      </c>
      <c r="M57" s="416" t="s">
        <v>469</v>
      </c>
      <c r="N57" s="417">
        <v>78423.379</v>
      </c>
      <c r="O57" s="417">
        <v>1313.163</v>
      </c>
      <c r="P57" s="417">
        <v>79736.542</v>
      </c>
      <c r="Q57" s="417"/>
      <c r="R57" s="417">
        <v>25420.837</v>
      </c>
      <c r="S57" s="417">
        <v>1824.731</v>
      </c>
      <c r="T57" s="417">
        <v>27245.568</v>
      </c>
      <c r="U57" s="417"/>
      <c r="V57" s="417">
        <v>86189.752</v>
      </c>
      <c r="W57" s="417">
        <v>2243.044</v>
      </c>
      <c r="X57" s="417">
        <v>88432.797</v>
      </c>
      <c r="Y57" s="416" t="s">
        <v>469</v>
      </c>
      <c r="Z57" s="417">
        <v>2494.518</v>
      </c>
      <c r="AA57" s="417">
        <v>0</v>
      </c>
      <c r="AB57" s="417">
        <v>2494.518</v>
      </c>
      <c r="AC57" s="417"/>
      <c r="AD57" s="417">
        <v>50438.038</v>
      </c>
      <c r="AE57" s="417">
        <v>2105.368</v>
      </c>
      <c r="AF57" s="417">
        <v>52543.407</v>
      </c>
      <c r="AG57" s="417"/>
      <c r="AH57" s="417">
        <v>12975.387</v>
      </c>
      <c r="AI57" s="417">
        <v>294.449</v>
      </c>
      <c r="AJ57" s="417">
        <v>13269.836</v>
      </c>
      <c r="AK57" s="416" t="s">
        <v>469</v>
      </c>
      <c r="AL57" s="417">
        <v>73846.438</v>
      </c>
      <c r="AM57" s="417">
        <v>666.617</v>
      </c>
      <c r="AN57" s="417">
        <v>74513.055</v>
      </c>
      <c r="AO57" s="417"/>
      <c r="AP57" s="417">
        <v>808026.6339999998</v>
      </c>
      <c r="AQ57" s="417">
        <v>9444.955</v>
      </c>
      <c r="AR57" s="417">
        <v>817471.592</v>
      </c>
    </row>
    <row r="58" spans="1:44" s="415" customFormat="1" ht="5.1" customHeight="1">
      <c r="A58" s="416"/>
      <c r="B58" s="417"/>
      <c r="C58" s="417"/>
      <c r="D58" s="417"/>
      <c r="E58" s="417"/>
      <c r="F58" s="417"/>
      <c r="G58" s="417"/>
      <c r="H58" s="417"/>
      <c r="I58" s="417"/>
      <c r="J58" s="417">
        <v>0</v>
      </c>
      <c r="K58" s="417">
        <v>0</v>
      </c>
      <c r="L58" s="417">
        <v>0</v>
      </c>
      <c r="M58" s="416"/>
      <c r="N58" s="417"/>
      <c r="O58" s="417"/>
      <c r="P58" s="417"/>
      <c r="Q58" s="417"/>
      <c r="R58" s="417"/>
      <c r="S58" s="417"/>
      <c r="T58" s="417"/>
      <c r="U58" s="417"/>
      <c r="V58" s="417">
        <v>0</v>
      </c>
      <c r="W58" s="417">
        <v>0</v>
      </c>
      <c r="X58" s="417">
        <v>0</v>
      </c>
      <c r="Y58" s="416"/>
      <c r="Z58" s="417"/>
      <c r="AA58" s="417"/>
      <c r="AB58" s="417"/>
      <c r="AC58" s="417"/>
      <c r="AD58" s="417"/>
      <c r="AE58" s="417"/>
      <c r="AF58" s="417"/>
      <c r="AG58" s="417"/>
      <c r="AH58" s="417">
        <v>0</v>
      </c>
      <c r="AI58" s="417">
        <v>0</v>
      </c>
      <c r="AJ58" s="417">
        <v>0</v>
      </c>
      <c r="AK58" s="416"/>
      <c r="AL58" s="417"/>
      <c r="AM58" s="417"/>
      <c r="AN58" s="417"/>
      <c r="AO58" s="417"/>
      <c r="AP58" s="417"/>
      <c r="AQ58" s="417"/>
      <c r="AR58" s="417"/>
    </row>
    <row r="59" spans="1:44" s="410" customFormat="1" ht="12.75" customHeight="1">
      <c r="A59" s="408" t="s">
        <v>470</v>
      </c>
      <c r="B59" s="417">
        <v>2614096.794</v>
      </c>
      <c r="C59" s="417">
        <v>112492.62</v>
      </c>
      <c r="D59" s="417">
        <v>2726589.414</v>
      </c>
      <c r="E59" s="417"/>
      <c r="F59" s="417">
        <v>3499389.61</v>
      </c>
      <c r="G59" s="417">
        <v>25720.532</v>
      </c>
      <c r="H59" s="417">
        <v>3525110.143</v>
      </c>
      <c r="I59" s="417"/>
      <c r="J59" s="417">
        <v>2324687.326</v>
      </c>
      <c r="K59" s="417">
        <v>86451.966</v>
      </c>
      <c r="L59" s="417">
        <v>2411139.293</v>
      </c>
      <c r="M59" s="408" t="s">
        <v>470</v>
      </c>
      <c r="N59" s="417">
        <v>1111096.854</v>
      </c>
      <c r="O59" s="417">
        <v>2583.041</v>
      </c>
      <c r="P59" s="417">
        <v>1113679.896</v>
      </c>
      <c r="Q59" s="417"/>
      <c r="R59" s="417">
        <v>379135.028</v>
      </c>
      <c r="S59" s="417">
        <v>3487.153</v>
      </c>
      <c r="T59" s="417">
        <v>382622.181</v>
      </c>
      <c r="U59" s="417"/>
      <c r="V59" s="417">
        <v>1607779.054</v>
      </c>
      <c r="W59" s="417">
        <v>17158.877</v>
      </c>
      <c r="X59" s="417">
        <v>1624937.932</v>
      </c>
      <c r="Y59" s="408" t="s">
        <v>470</v>
      </c>
      <c r="Z59" s="417">
        <v>20441.167</v>
      </c>
      <c r="AA59" s="417">
        <v>1079.505</v>
      </c>
      <c r="AB59" s="417">
        <v>21520.672</v>
      </c>
      <c r="AC59" s="417"/>
      <c r="AD59" s="417">
        <v>580522.561</v>
      </c>
      <c r="AE59" s="417">
        <v>447251.996</v>
      </c>
      <c r="AF59" s="417">
        <v>1027774.557</v>
      </c>
      <c r="AG59" s="417"/>
      <c r="AH59" s="417">
        <v>627630.215</v>
      </c>
      <c r="AI59" s="417">
        <v>7067.572</v>
      </c>
      <c r="AJ59" s="417">
        <v>634697.787</v>
      </c>
      <c r="AK59" s="408" t="s">
        <v>470</v>
      </c>
      <c r="AL59" s="417">
        <v>1006652.46</v>
      </c>
      <c r="AM59" s="417">
        <v>77851.682</v>
      </c>
      <c r="AN59" s="417">
        <v>1084504.143</v>
      </c>
      <c r="AO59" s="417"/>
      <c r="AP59" s="417">
        <v>13771431.069000002</v>
      </c>
      <c r="AQ59" s="417">
        <v>781144.944</v>
      </c>
      <c r="AR59" s="417">
        <v>14552576.018</v>
      </c>
    </row>
    <row r="60" spans="1:44" s="415" customFormat="1" ht="2.45" customHeight="1">
      <c r="A60" s="421"/>
      <c r="B60" s="422"/>
      <c r="C60" s="422"/>
      <c r="D60" s="422"/>
      <c r="E60" s="422"/>
      <c r="F60" s="422"/>
      <c r="G60" s="422"/>
      <c r="H60" s="422"/>
      <c r="I60" s="422"/>
      <c r="J60" s="422"/>
      <c r="K60" s="422"/>
      <c r="L60" s="422"/>
      <c r="M60" s="421"/>
      <c r="N60" s="422"/>
      <c r="O60" s="422"/>
      <c r="P60" s="422"/>
      <c r="Q60" s="422"/>
      <c r="R60" s="422"/>
      <c r="S60" s="422"/>
      <c r="T60" s="422"/>
      <c r="U60" s="422"/>
      <c r="V60" s="422"/>
      <c r="W60" s="422"/>
      <c r="X60" s="422"/>
      <c r="Y60" s="421"/>
      <c r="Z60" s="422"/>
      <c r="AA60" s="422"/>
      <c r="AB60" s="422"/>
      <c r="AC60" s="422"/>
      <c r="AD60" s="422"/>
      <c r="AE60" s="422"/>
      <c r="AF60" s="422"/>
      <c r="AG60" s="422"/>
      <c r="AH60" s="422"/>
      <c r="AI60" s="422"/>
      <c r="AJ60" s="422"/>
      <c r="AK60" s="421"/>
      <c r="AL60" s="422"/>
      <c r="AM60" s="422"/>
      <c r="AN60" s="422"/>
      <c r="AO60" s="422"/>
      <c r="AP60" s="422"/>
      <c r="AQ60" s="422"/>
      <c r="AR60" s="422"/>
    </row>
    <row r="61" spans="1:44" s="385" customFormat="1" ht="7.5" customHeight="1" thickBot="1">
      <c r="A61" s="423"/>
      <c r="B61" s="424"/>
      <c r="C61" s="424"/>
      <c r="D61" s="424"/>
      <c r="E61" s="424"/>
      <c r="F61" s="424"/>
      <c r="G61" s="424"/>
      <c r="H61" s="424"/>
      <c r="I61" s="424"/>
      <c r="J61" s="424"/>
      <c r="K61" s="424"/>
      <c r="L61" s="424"/>
      <c r="M61" s="425"/>
      <c r="N61" s="424"/>
      <c r="O61" s="424"/>
      <c r="P61" s="424"/>
      <c r="Q61" s="426"/>
      <c r="R61" s="424"/>
      <c r="S61" s="424"/>
      <c r="T61" s="424"/>
      <c r="U61" s="424"/>
      <c r="V61" s="424"/>
      <c r="W61" s="424"/>
      <c r="X61" s="424"/>
      <c r="Y61" s="425"/>
      <c r="Z61" s="424"/>
      <c r="AA61" s="424"/>
      <c r="AB61" s="424"/>
      <c r="AC61" s="426"/>
      <c r="AD61" s="424"/>
      <c r="AE61" s="424"/>
      <c r="AF61" s="424"/>
      <c r="AG61" s="424"/>
      <c r="AH61" s="424"/>
      <c r="AI61" s="424"/>
      <c r="AJ61" s="424"/>
      <c r="AK61" s="425"/>
      <c r="AL61" s="424"/>
      <c r="AM61" s="424"/>
      <c r="AN61" s="424"/>
      <c r="AO61" s="424"/>
      <c r="AP61" s="424"/>
      <c r="AQ61" s="424"/>
      <c r="AR61" s="424"/>
    </row>
    <row r="62" spans="1:44" s="432" customFormat="1" ht="15.75" customHeight="1" thickTop="1">
      <c r="A62" s="427" t="s">
        <v>471</v>
      </c>
      <c r="B62" s="417"/>
      <c r="C62" s="417"/>
      <c r="D62" s="417"/>
      <c r="E62" s="428"/>
      <c r="F62" s="417"/>
      <c r="G62" s="417"/>
      <c r="H62" s="417"/>
      <c r="I62" s="417"/>
      <c r="J62" s="417"/>
      <c r="K62" s="417"/>
      <c r="L62" s="417"/>
      <c r="M62" s="429" t="s">
        <v>471</v>
      </c>
      <c r="N62" s="417"/>
      <c r="O62" s="417"/>
      <c r="P62" s="417"/>
      <c r="Q62" s="430"/>
      <c r="R62" s="417"/>
      <c r="S62" s="417"/>
      <c r="T62" s="417"/>
      <c r="U62" s="417"/>
      <c r="V62" s="417"/>
      <c r="W62" s="417"/>
      <c r="X62" s="417"/>
      <c r="Y62" s="429" t="s">
        <v>471</v>
      </c>
      <c r="Z62" s="417"/>
      <c r="AA62" s="417"/>
      <c r="AB62" s="417"/>
      <c r="AC62" s="431"/>
      <c r="AD62" s="417"/>
      <c r="AE62" s="417"/>
      <c r="AF62" s="417"/>
      <c r="AG62" s="417"/>
      <c r="AH62" s="417"/>
      <c r="AI62" s="417"/>
      <c r="AJ62" s="417"/>
      <c r="AK62" s="429" t="s">
        <v>471</v>
      </c>
      <c r="AL62" s="417"/>
      <c r="AM62" s="417"/>
      <c r="AN62" s="417"/>
      <c r="AO62" s="417"/>
      <c r="AP62" s="417"/>
      <c r="AQ62" s="417"/>
      <c r="AR62" s="417"/>
    </row>
    <row r="63" spans="1:44" s="432" customFormat="1" ht="12" customHeight="1">
      <c r="A63" s="433"/>
      <c r="B63" s="417"/>
      <c r="C63" s="417"/>
      <c r="D63" s="417"/>
      <c r="E63" s="428"/>
      <c r="F63" s="428"/>
      <c r="G63" s="428"/>
      <c r="H63" s="428"/>
      <c r="I63" s="428"/>
      <c r="J63" s="428"/>
      <c r="K63" s="428"/>
      <c r="L63" s="428"/>
      <c r="M63" s="429"/>
      <c r="N63" s="430"/>
      <c r="O63" s="430"/>
      <c r="P63" s="430"/>
      <c r="Q63" s="430"/>
      <c r="R63" s="430"/>
      <c r="S63" s="430"/>
      <c r="T63" s="430"/>
      <c r="U63" s="430"/>
      <c r="V63" s="430"/>
      <c r="W63" s="430"/>
      <c r="X63" s="430"/>
      <c r="Y63" s="429"/>
      <c r="Z63" s="431"/>
      <c r="AA63" s="431"/>
      <c r="AB63" s="431"/>
      <c r="AC63" s="431"/>
      <c r="AD63" s="431"/>
      <c r="AE63" s="431"/>
      <c r="AF63" s="428"/>
      <c r="AG63" s="428"/>
      <c r="AH63" s="428"/>
      <c r="AI63" s="428"/>
      <c r="AJ63" s="428"/>
      <c r="AK63" s="429"/>
      <c r="AL63" s="431"/>
      <c r="AM63" s="431"/>
      <c r="AN63" s="431"/>
      <c r="AO63" s="431"/>
      <c r="AP63" s="431"/>
      <c r="AQ63" s="431"/>
      <c r="AR63" s="431"/>
    </row>
    <row r="64" spans="1:44" s="439" customFormat="1" ht="11.25" customHeight="1">
      <c r="A64" s="434"/>
      <c r="B64" s="435"/>
      <c r="C64" s="435"/>
      <c r="D64" s="435"/>
      <c r="E64" s="435"/>
      <c r="F64" s="435"/>
      <c r="G64" s="435"/>
      <c r="H64" s="435"/>
      <c r="I64" s="435"/>
      <c r="J64" s="435"/>
      <c r="K64" s="435"/>
      <c r="L64" s="435"/>
      <c r="M64" s="429"/>
      <c r="N64" s="436"/>
      <c r="O64" s="436"/>
      <c r="P64" s="436"/>
      <c r="Q64" s="436"/>
      <c r="R64" s="436"/>
      <c r="S64" s="436"/>
      <c r="T64" s="436"/>
      <c r="U64" s="436"/>
      <c r="V64" s="436"/>
      <c r="W64" s="436"/>
      <c r="X64" s="436"/>
      <c r="Y64" s="437"/>
      <c r="Z64" s="438"/>
      <c r="AA64" s="438"/>
      <c r="AB64" s="438"/>
      <c r="AC64" s="438"/>
      <c r="AD64" s="438"/>
      <c r="AE64" s="438"/>
      <c r="AF64" s="438"/>
      <c r="AG64" s="438"/>
      <c r="AH64" s="438"/>
      <c r="AI64" s="438"/>
      <c r="AJ64" s="438"/>
      <c r="AK64" s="429"/>
      <c r="AL64" s="438"/>
      <c r="AM64" s="438"/>
      <c r="AN64" s="438"/>
      <c r="AO64" s="438"/>
      <c r="AP64" s="438"/>
      <c r="AQ64" s="438"/>
      <c r="AR64" s="438"/>
    </row>
    <row r="65" spans="1:44" s="385" customFormat="1" ht="0.75" customHeight="1" hidden="1">
      <c r="A65" s="440"/>
      <c r="B65" s="440"/>
      <c r="C65" s="440"/>
      <c r="D65" s="440"/>
      <c r="E65" s="440"/>
      <c r="F65" s="440"/>
      <c r="G65" s="440"/>
      <c r="H65" s="440"/>
      <c r="I65" s="440"/>
      <c r="J65" s="440"/>
      <c r="K65" s="440"/>
      <c r="L65" s="440"/>
      <c r="M65" s="441"/>
      <c r="N65" s="442"/>
      <c r="O65" s="442"/>
      <c r="P65" s="442"/>
      <c r="Q65" s="442"/>
      <c r="R65" s="442"/>
      <c r="S65" s="442"/>
      <c r="T65" s="442"/>
      <c r="U65" s="442"/>
      <c r="V65" s="442"/>
      <c r="W65" s="442"/>
      <c r="X65" s="442"/>
      <c r="Y65" s="441"/>
      <c r="Z65" s="443"/>
      <c r="AA65" s="443"/>
      <c r="AB65" s="443"/>
      <c r="AC65" s="443"/>
      <c r="AD65" s="443"/>
      <c r="AE65" s="443"/>
      <c r="AF65" s="443"/>
      <c r="AG65" s="443"/>
      <c r="AH65" s="443"/>
      <c r="AI65" s="443"/>
      <c r="AJ65" s="443"/>
      <c r="AK65" s="444"/>
      <c r="AL65" s="443"/>
      <c r="AM65" s="443"/>
      <c r="AN65" s="443"/>
      <c r="AO65" s="443"/>
      <c r="AP65" s="443"/>
      <c r="AQ65" s="443"/>
      <c r="AR65" s="443"/>
    </row>
    <row r="66" spans="1:44" s="385" customFormat="1" ht="0.75" customHeight="1">
      <c r="A66" s="440"/>
      <c r="B66" s="440"/>
      <c r="C66" s="440"/>
      <c r="D66" s="440"/>
      <c r="E66" s="440"/>
      <c r="F66" s="440"/>
      <c r="G66" s="440"/>
      <c r="H66" s="440"/>
      <c r="I66" s="440"/>
      <c r="J66" s="440"/>
      <c r="K66" s="440"/>
      <c r="L66" s="440"/>
      <c r="M66" s="444"/>
      <c r="N66" s="442"/>
      <c r="O66" s="442"/>
      <c r="P66" s="442"/>
      <c r="Q66" s="442"/>
      <c r="R66" s="442"/>
      <c r="S66" s="442"/>
      <c r="T66" s="442"/>
      <c r="U66" s="442"/>
      <c r="V66" s="442"/>
      <c r="W66" s="442"/>
      <c r="X66" s="442"/>
      <c r="Y66" s="441"/>
      <c r="Z66" s="443"/>
      <c r="AA66" s="443"/>
      <c r="AB66" s="444"/>
      <c r="AC66" s="444"/>
      <c r="AD66" s="443"/>
      <c r="AE66" s="443"/>
      <c r="AF66" s="443"/>
      <c r="AG66" s="443"/>
      <c r="AH66" s="443"/>
      <c r="AI66" s="443"/>
      <c r="AJ66" s="443"/>
      <c r="AK66" s="444"/>
      <c r="AL66" s="443"/>
      <c r="AM66" s="443"/>
      <c r="AN66" s="443"/>
      <c r="AO66" s="443"/>
      <c r="AP66" s="443"/>
      <c r="AQ66" s="443"/>
      <c r="AR66" s="443"/>
    </row>
    <row r="67" spans="1:44" s="385" customFormat="1" ht="0.75" customHeight="1">
      <c r="A67" s="445"/>
      <c r="B67" s="446"/>
      <c r="C67" s="446"/>
      <c r="D67" s="445"/>
      <c r="E67" s="445"/>
      <c r="F67" s="445"/>
      <c r="G67" s="445"/>
      <c r="H67" s="445"/>
      <c r="I67" s="445"/>
      <c r="J67" s="445"/>
      <c r="K67" s="445"/>
      <c r="L67" s="445"/>
      <c r="M67" s="447"/>
      <c r="N67" s="448"/>
      <c r="O67" s="448"/>
      <c r="P67" s="448"/>
      <c r="Q67" s="448"/>
      <c r="R67" s="448"/>
      <c r="S67" s="448"/>
      <c r="T67" s="448"/>
      <c r="U67" s="448"/>
      <c r="V67" s="448"/>
      <c r="W67" s="448"/>
      <c r="X67" s="448"/>
      <c r="Y67" s="447"/>
      <c r="Z67" s="449"/>
      <c r="AA67" s="449"/>
      <c r="AB67" s="450"/>
      <c r="AC67" s="450"/>
      <c r="AD67" s="450"/>
      <c r="AE67" s="450"/>
      <c r="AF67" s="450"/>
      <c r="AG67" s="450"/>
      <c r="AH67" s="450"/>
      <c r="AI67" s="450"/>
      <c r="AJ67" s="450"/>
      <c r="AK67" s="447"/>
      <c r="AL67" s="450"/>
      <c r="AM67" s="450"/>
      <c r="AN67" s="450"/>
      <c r="AO67" s="450"/>
      <c r="AP67" s="449"/>
      <c r="AQ67" s="449"/>
      <c r="AR67" s="449"/>
    </row>
    <row r="68" spans="1:44" s="386" customFormat="1" ht="27" customHeight="1">
      <c r="A68" s="1305" t="s">
        <v>419</v>
      </c>
      <c r="B68" s="1305"/>
      <c r="C68" s="1305"/>
      <c r="D68" s="1305"/>
      <c r="E68" s="1305"/>
      <c r="F68" s="1305"/>
      <c r="G68" s="1305"/>
      <c r="H68" s="1305"/>
      <c r="I68" s="1305"/>
      <c r="J68" s="1305"/>
      <c r="K68" s="1305"/>
      <c r="L68" s="1305"/>
      <c r="M68" s="1305" t="s">
        <v>419</v>
      </c>
      <c r="N68" s="1305"/>
      <c r="O68" s="1305"/>
      <c r="P68" s="1305"/>
      <c r="Q68" s="1305"/>
      <c r="R68" s="1305"/>
      <c r="S68" s="1305"/>
      <c r="T68" s="1305"/>
      <c r="U68" s="1305"/>
      <c r="V68" s="1305"/>
      <c r="W68" s="1305"/>
      <c r="X68" s="1305"/>
      <c r="Y68" s="1305" t="s">
        <v>419</v>
      </c>
      <c r="Z68" s="1305"/>
      <c r="AA68" s="1305"/>
      <c r="AB68" s="1305"/>
      <c r="AC68" s="1305"/>
      <c r="AD68" s="1305"/>
      <c r="AE68" s="1305"/>
      <c r="AF68" s="1305"/>
      <c r="AG68" s="1305"/>
      <c r="AH68" s="1305"/>
      <c r="AI68" s="1305"/>
      <c r="AJ68" s="1305"/>
      <c r="AK68" s="1305" t="s">
        <v>419</v>
      </c>
      <c r="AL68" s="1305"/>
      <c r="AM68" s="1305"/>
      <c r="AN68" s="1305"/>
      <c r="AO68" s="1305"/>
      <c r="AP68" s="1305"/>
      <c r="AQ68" s="1305"/>
      <c r="AR68" s="1305"/>
    </row>
    <row r="69" spans="1:44" s="387" customFormat="1" ht="18" customHeight="1">
      <c r="A69" s="1300">
        <v>44439</v>
      </c>
      <c r="B69" s="1300"/>
      <c r="C69" s="1300"/>
      <c r="D69" s="1300"/>
      <c r="E69" s="1300"/>
      <c r="F69" s="1300"/>
      <c r="G69" s="1300"/>
      <c r="H69" s="1300"/>
      <c r="I69" s="1300"/>
      <c r="J69" s="1300"/>
      <c r="K69" s="1300"/>
      <c r="L69" s="1300"/>
      <c r="M69" s="1300">
        <v>44439</v>
      </c>
      <c r="N69" s="1300"/>
      <c r="O69" s="1300"/>
      <c r="P69" s="1300"/>
      <c r="Q69" s="1300"/>
      <c r="R69" s="1300"/>
      <c r="S69" s="1300"/>
      <c r="T69" s="1300"/>
      <c r="U69" s="1300"/>
      <c r="V69" s="1300"/>
      <c r="W69" s="1300"/>
      <c r="X69" s="1300"/>
      <c r="Y69" s="1301">
        <v>44439</v>
      </c>
      <c r="Z69" s="1301"/>
      <c r="AA69" s="1301"/>
      <c r="AB69" s="1301"/>
      <c r="AC69" s="1301"/>
      <c r="AD69" s="1301"/>
      <c r="AE69" s="1301"/>
      <c r="AF69" s="1301"/>
      <c r="AG69" s="1301"/>
      <c r="AH69" s="1301"/>
      <c r="AI69" s="1301"/>
      <c r="AJ69" s="1301"/>
      <c r="AK69" s="1301">
        <v>44439</v>
      </c>
      <c r="AL69" s="1301"/>
      <c r="AM69" s="1301"/>
      <c r="AN69" s="1301"/>
      <c r="AO69" s="1301"/>
      <c r="AP69" s="1301"/>
      <c r="AQ69" s="1301"/>
      <c r="AR69" s="1301"/>
    </row>
    <row r="70" spans="1:44" s="388" customFormat="1" ht="15" customHeight="1">
      <c r="A70" s="1302" t="s">
        <v>420</v>
      </c>
      <c r="B70" s="1302"/>
      <c r="C70" s="1302"/>
      <c r="D70" s="1302"/>
      <c r="E70" s="1302"/>
      <c r="F70" s="1302"/>
      <c r="G70" s="1302"/>
      <c r="H70" s="1302"/>
      <c r="I70" s="1302"/>
      <c r="J70" s="1302"/>
      <c r="K70" s="1302"/>
      <c r="L70" s="1302"/>
      <c r="M70" s="1302" t="s">
        <v>420</v>
      </c>
      <c r="N70" s="1302"/>
      <c r="O70" s="1302"/>
      <c r="P70" s="1302"/>
      <c r="Q70" s="1302"/>
      <c r="R70" s="1302"/>
      <c r="S70" s="1302"/>
      <c r="T70" s="1302"/>
      <c r="U70" s="1302"/>
      <c r="V70" s="1302"/>
      <c r="W70" s="1302"/>
      <c r="X70" s="1302"/>
      <c r="Y70" s="1302" t="s">
        <v>420</v>
      </c>
      <c r="Z70" s="1302"/>
      <c r="AA70" s="1302"/>
      <c r="AB70" s="1302"/>
      <c r="AC70" s="1302"/>
      <c r="AD70" s="1302"/>
      <c r="AE70" s="1302"/>
      <c r="AF70" s="1302"/>
      <c r="AG70" s="1302"/>
      <c r="AH70" s="1302"/>
      <c r="AI70" s="1302"/>
      <c r="AJ70" s="1302"/>
      <c r="AK70" s="1302" t="s">
        <v>420</v>
      </c>
      <c r="AL70" s="1302"/>
      <c r="AM70" s="1302"/>
      <c r="AN70" s="1302"/>
      <c r="AO70" s="1302"/>
      <c r="AP70" s="1302"/>
      <c r="AQ70" s="1302"/>
      <c r="AR70" s="1302"/>
    </row>
    <row r="71" spans="1:44" s="385" customFormat="1" ht="3.95" customHeight="1" thickBot="1">
      <c r="A71" s="451"/>
      <c r="B71" s="452"/>
      <c r="C71" s="451"/>
      <c r="D71" s="451"/>
      <c r="E71" s="451"/>
      <c r="F71" s="451"/>
      <c r="G71" s="451"/>
      <c r="H71" s="451"/>
      <c r="I71" s="451"/>
      <c r="J71" s="451"/>
      <c r="K71" s="451"/>
      <c r="L71" s="451"/>
      <c r="M71" s="394"/>
      <c r="N71" s="453"/>
      <c r="O71" s="453"/>
      <c r="P71" s="453"/>
      <c r="Q71" s="453"/>
      <c r="R71" s="453"/>
      <c r="S71" s="453"/>
      <c r="T71" s="453"/>
      <c r="U71" s="453"/>
      <c r="V71" s="453"/>
      <c r="W71" s="453"/>
      <c r="X71" s="453"/>
      <c r="Y71" s="394"/>
      <c r="Z71" s="454"/>
      <c r="AA71" s="395"/>
      <c r="AB71" s="455"/>
      <c r="AC71" s="455"/>
      <c r="AD71" s="394"/>
      <c r="AE71" s="394"/>
      <c r="AF71" s="394"/>
      <c r="AG71" s="394"/>
      <c r="AH71" s="394"/>
      <c r="AI71" s="394"/>
      <c r="AJ71" s="394"/>
      <c r="AK71" s="394"/>
      <c r="AL71" s="394"/>
      <c r="AM71" s="394"/>
      <c r="AN71" s="394"/>
      <c r="AO71" s="394"/>
      <c r="AP71" s="394"/>
      <c r="AQ71" s="394"/>
      <c r="AR71" s="393"/>
    </row>
    <row r="72" spans="1:44" s="385" customFormat="1" ht="29.25" customHeight="1" thickTop="1">
      <c r="A72" s="1298" t="s">
        <v>472</v>
      </c>
      <c r="B72" s="1297" t="s">
        <v>28</v>
      </c>
      <c r="C72" s="1297"/>
      <c r="D72" s="1297"/>
      <c r="E72" s="396"/>
      <c r="F72" s="1297" t="s">
        <v>29</v>
      </c>
      <c r="G72" s="1297"/>
      <c r="H72" s="1297"/>
      <c r="I72" s="397"/>
      <c r="J72" s="1297" t="s">
        <v>30</v>
      </c>
      <c r="K72" s="1297"/>
      <c r="L72" s="1297"/>
      <c r="M72" s="1298" t="s">
        <v>472</v>
      </c>
      <c r="N72" s="1297" t="s">
        <v>422</v>
      </c>
      <c r="O72" s="1297"/>
      <c r="P72" s="1297"/>
      <c r="Q72" s="398"/>
      <c r="R72" s="1297" t="s">
        <v>32</v>
      </c>
      <c r="S72" s="1297"/>
      <c r="T72" s="1297"/>
      <c r="U72" s="397"/>
      <c r="V72" s="1297" t="s">
        <v>33</v>
      </c>
      <c r="W72" s="1297"/>
      <c r="X72" s="1297"/>
      <c r="Y72" s="1298" t="s">
        <v>472</v>
      </c>
      <c r="Z72" s="1297" t="s">
        <v>423</v>
      </c>
      <c r="AA72" s="1297"/>
      <c r="AB72" s="1297"/>
      <c r="AC72" s="398"/>
      <c r="AD72" s="1297" t="s">
        <v>424</v>
      </c>
      <c r="AE72" s="1297"/>
      <c r="AF72" s="1297"/>
      <c r="AG72" s="397"/>
      <c r="AH72" s="1297" t="s">
        <v>425</v>
      </c>
      <c r="AI72" s="1297"/>
      <c r="AJ72" s="1297"/>
      <c r="AK72" s="1298" t="s">
        <v>472</v>
      </c>
      <c r="AL72" s="1297" t="s">
        <v>37</v>
      </c>
      <c r="AM72" s="1297"/>
      <c r="AN72" s="1297"/>
      <c r="AO72" s="399"/>
      <c r="AP72" s="1296" t="s">
        <v>426</v>
      </c>
      <c r="AQ72" s="1296"/>
      <c r="AR72" s="1296"/>
    </row>
    <row r="73" spans="1:44" s="385" customFormat="1" ht="12" customHeight="1">
      <c r="A73" s="1299"/>
      <c r="B73" s="456" t="s">
        <v>427</v>
      </c>
      <c r="C73" s="457" t="s">
        <v>428</v>
      </c>
      <c r="D73" s="457" t="s">
        <v>429</v>
      </c>
      <c r="E73" s="456"/>
      <c r="F73" s="457" t="s">
        <v>427</v>
      </c>
      <c r="G73" s="457" t="s">
        <v>428</v>
      </c>
      <c r="H73" s="457" t="s">
        <v>429</v>
      </c>
      <c r="I73" s="456"/>
      <c r="J73" s="403" t="s">
        <v>427</v>
      </c>
      <c r="K73" s="404" t="s">
        <v>428</v>
      </c>
      <c r="L73" s="403" t="s">
        <v>429</v>
      </c>
      <c r="M73" s="1299"/>
      <c r="N73" s="403" t="s">
        <v>427</v>
      </c>
      <c r="O73" s="404" t="s">
        <v>428</v>
      </c>
      <c r="P73" s="403" t="s">
        <v>429</v>
      </c>
      <c r="Q73" s="403"/>
      <c r="R73" s="403" t="s">
        <v>427</v>
      </c>
      <c r="S73" s="404" t="s">
        <v>428</v>
      </c>
      <c r="T73" s="403" t="s">
        <v>429</v>
      </c>
      <c r="U73" s="403"/>
      <c r="V73" s="404" t="s">
        <v>427</v>
      </c>
      <c r="W73" s="404" t="s">
        <v>428</v>
      </c>
      <c r="X73" s="404" t="s">
        <v>429</v>
      </c>
      <c r="Y73" s="1299"/>
      <c r="Z73" s="403" t="s">
        <v>427</v>
      </c>
      <c r="AA73" s="404" t="s">
        <v>428</v>
      </c>
      <c r="AB73" s="403" t="s">
        <v>429</v>
      </c>
      <c r="AC73" s="403"/>
      <c r="AD73" s="404" t="s">
        <v>427</v>
      </c>
      <c r="AE73" s="404" t="s">
        <v>428</v>
      </c>
      <c r="AF73" s="404" t="s">
        <v>429</v>
      </c>
      <c r="AG73" s="403"/>
      <c r="AH73" s="403" t="s">
        <v>427</v>
      </c>
      <c r="AI73" s="404" t="s">
        <v>428</v>
      </c>
      <c r="AJ73" s="404" t="s">
        <v>429</v>
      </c>
      <c r="AK73" s="1299"/>
      <c r="AL73" s="404" t="s">
        <v>427</v>
      </c>
      <c r="AM73" s="404" t="s">
        <v>428</v>
      </c>
      <c r="AN73" s="404" t="s">
        <v>429</v>
      </c>
      <c r="AO73" s="403"/>
      <c r="AP73" s="404" t="s">
        <v>427</v>
      </c>
      <c r="AQ73" s="404" t="s">
        <v>428</v>
      </c>
      <c r="AR73" s="404" t="s">
        <v>429</v>
      </c>
    </row>
    <row r="74" spans="1:44" s="385" customFormat="1" ht="3" customHeight="1">
      <c r="A74" s="458"/>
      <c r="B74" s="459"/>
      <c r="C74" s="459"/>
      <c r="D74" s="459"/>
      <c r="E74" s="459"/>
      <c r="F74" s="459"/>
      <c r="G74" s="459"/>
      <c r="H74" s="459"/>
      <c r="I74" s="459"/>
      <c r="J74" s="459"/>
      <c r="K74" s="459"/>
      <c r="L74" s="459"/>
      <c r="M74" s="407"/>
      <c r="N74" s="460"/>
      <c r="O74" s="460"/>
      <c r="P74" s="460"/>
      <c r="Q74" s="460"/>
      <c r="R74" s="460"/>
      <c r="S74" s="460"/>
      <c r="T74" s="460"/>
      <c r="U74" s="460"/>
      <c r="V74" s="460"/>
      <c r="W74" s="460"/>
      <c r="X74" s="460"/>
      <c r="Y74" s="407"/>
      <c r="Z74" s="460"/>
      <c r="AA74" s="460"/>
      <c r="AB74" s="460"/>
      <c r="AC74" s="460"/>
      <c r="AD74" s="460"/>
      <c r="AE74" s="460"/>
      <c r="AF74" s="460"/>
      <c r="AG74" s="460"/>
      <c r="AH74" s="460"/>
      <c r="AI74" s="460"/>
      <c r="AJ74" s="460"/>
      <c r="AK74" s="407"/>
      <c r="AL74" s="460"/>
      <c r="AM74" s="460"/>
      <c r="AN74" s="460"/>
      <c r="AO74" s="460"/>
      <c r="AP74" s="460"/>
      <c r="AQ74" s="460"/>
      <c r="AR74" s="460"/>
    </row>
    <row r="75" spans="1:44" s="410" customFormat="1" ht="9.95" customHeight="1">
      <c r="A75" s="408" t="s">
        <v>473</v>
      </c>
      <c r="B75" s="409">
        <v>1475671.969</v>
      </c>
      <c r="C75" s="409">
        <v>109800.181</v>
      </c>
      <c r="D75" s="409">
        <v>1585472.151</v>
      </c>
      <c r="E75" s="409"/>
      <c r="F75" s="409">
        <v>1921177.445</v>
      </c>
      <c r="G75" s="409">
        <v>21423.736</v>
      </c>
      <c r="H75" s="409">
        <v>1942601.182</v>
      </c>
      <c r="I75" s="409"/>
      <c r="J75" s="409">
        <v>1451615.304</v>
      </c>
      <c r="K75" s="409">
        <v>29477.704</v>
      </c>
      <c r="L75" s="409">
        <v>1481093.008</v>
      </c>
      <c r="M75" s="408" t="s">
        <v>473</v>
      </c>
      <c r="N75" s="409">
        <v>438989.527</v>
      </c>
      <c r="O75" s="409">
        <v>0</v>
      </c>
      <c r="P75" s="409">
        <v>438989.527</v>
      </c>
      <c r="Q75" s="409"/>
      <c r="R75" s="409">
        <v>265786.66</v>
      </c>
      <c r="S75" s="409">
        <v>2314.269</v>
      </c>
      <c r="T75" s="409">
        <v>268100.93</v>
      </c>
      <c r="U75" s="409"/>
      <c r="V75" s="409">
        <v>420396.535</v>
      </c>
      <c r="W75" s="409">
        <v>0</v>
      </c>
      <c r="X75" s="409">
        <v>420396.535</v>
      </c>
      <c r="Y75" s="408" t="s">
        <v>473</v>
      </c>
      <c r="Z75" s="409">
        <v>0</v>
      </c>
      <c r="AA75" s="409">
        <v>0</v>
      </c>
      <c r="AB75" s="409">
        <v>0</v>
      </c>
      <c r="AC75" s="409"/>
      <c r="AD75" s="409">
        <v>0</v>
      </c>
      <c r="AE75" s="409">
        <v>0</v>
      </c>
      <c r="AF75" s="409">
        <v>0</v>
      </c>
      <c r="AG75" s="409"/>
      <c r="AH75" s="409">
        <v>418786.105</v>
      </c>
      <c r="AI75" s="409">
        <v>4083.017</v>
      </c>
      <c r="AJ75" s="409">
        <v>422869.123</v>
      </c>
      <c r="AK75" s="408" t="s">
        <v>473</v>
      </c>
      <c r="AL75" s="409">
        <v>707233.598</v>
      </c>
      <c r="AM75" s="409">
        <v>18900.882</v>
      </c>
      <c r="AN75" s="409">
        <v>726134.48</v>
      </c>
      <c r="AO75" s="409"/>
      <c r="AP75" s="409">
        <v>7099657.143</v>
      </c>
      <c r="AQ75" s="409">
        <v>185999.789</v>
      </c>
      <c r="AR75" s="409">
        <v>7285656.935999999</v>
      </c>
    </row>
    <row r="76" spans="1:44" s="410" customFormat="1" ht="5.1" customHeight="1">
      <c r="A76" s="416"/>
      <c r="B76" s="417"/>
      <c r="C76" s="417"/>
      <c r="D76" s="417"/>
      <c r="E76" s="417"/>
      <c r="F76" s="417"/>
      <c r="G76" s="417"/>
      <c r="H76" s="417"/>
      <c r="I76" s="417"/>
      <c r="J76" s="417">
        <v>0</v>
      </c>
      <c r="K76" s="417">
        <v>0</v>
      </c>
      <c r="L76" s="417">
        <v>0</v>
      </c>
      <c r="M76" s="416"/>
      <c r="N76" s="417"/>
      <c r="O76" s="417"/>
      <c r="P76" s="417"/>
      <c r="Q76" s="417"/>
      <c r="R76" s="417"/>
      <c r="S76" s="417"/>
      <c r="T76" s="417"/>
      <c r="U76" s="417"/>
      <c r="V76" s="417">
        <v>0</v>
      </c>
      <c r="W76" s="417">
        <v>0</v>
      </c>
      <c r="X76" s="417">
        <v>0</v>
      </c>
      <c r="Y76" s="416"/>
      <c r="Z76" s="417"/>
      <c r="AA76" s="417"/>
      <c r="AB76" s="417"/>
      <c r="AC76" s="417"/>
      <c r="AD76" s="417"/>
      <c r="AE76" s="417"/>
      <c r="AF76" s="417"/>
      <c r="AG76" s="417"/>
      <c r="AH76" s="417">
        <v>0</v>
      </c>
      <c r="AI76" s="417">
        <v>0</v>
      </c>
      <c r="AJ76" s="417">
        <v>0</v>
      </c>
      <c r="AK76" s="416"/>
      <c r="AL76" s="417"/>
      <c r="AM76" s="417"/>
      <c r="AN76" s="417"/>
      <c r="AO76" s="417"/>
      <c r="AP76" s="417"/>
      <c r="AQ76" s="417"/>
      <c r="AR76" s="417"/>
    </row>
    <row r="77" spans="1:44" s="410" customFormat="1" ht="9.95" customHeight="1">
      <c r="A77" s="416" t="s">
        <v>474</v>
      </c>
      <c r="B77" s="417">
        <v>864.275</v>
      </c>
      <c r="C77" s="417">
        <v>2482.713</v>
      </c>
      <c r="D77" s="417">
        <v>3346.989</v>
      </c>
      <c r="E77" s="417"/>
      <c r="F77" s="417">
        <v>0</v>
      </c>
      <c r="G77" s="417">
        <v>0</v>
      </c>
      <c r="H77" s="417">
        <v>0</v>
      </c>
      <c r="I77" s="417"/>
      <c r="J77" s="417">
        <v>0</v>
      </c>
      <c r="K77" s="417">
        <v>0</v>
      </c>
      <c r="L77" s="417">
        <v>0</v>
      </c>
      <c r="M77" s="416" t="s">
        <v>474</v>
      </c>
      <c r="N77" s="417">
        <v>0</v>
      </c>
      <c r="O77" s="417">
        <v>0</v>
      </c>
      <c r="P77" s="417">
        <v>0</v>
      </c>
      <c r="Q77" s="417"/>
      <c r="R77" s="417">
        <v>0</v>
      </c>
      <c r="S77" s="417">
        <v>0</v>
      </c>
      <c r="T77" s="417">
        <v>0</v>
      </c>
      <c r="U77" s="417"/>
      <c r="V77" s="417">
        <v>0</v>
      </c>
      <c r="W77" s="417">
        <v>0</v>
      </c>
      <c r="X77" s="417">
        <v>0</v>
      </c>
      <c r="Y77" s="416" t="s">
        <v>474</v>
      </c>
      <c r="Z77" s="417">
        <v>0</v>
      </c>
      <c r="AA77" s="417">
        <v>0</v>
      </c>
      <c r="AB77" s="417">
        <v>0</v>
      </c>
      <c r="AC77" s="417"/>
      <c r="AD77" s="417">
        <v>0</v>
      </c>
      <c r="AE77" s="417">
        <v>0</v>
      </c>
      <c r="AF77" s="417">
        <v>0</v>
      </c>
      <c r="AG77" s="417"/>
      <c r="AH77" s="417">
        <v>0</v>
      </c>
      <c r="AI77" s="417">
        <v>0</v>
      </c>
      <c r="AJ77" s="417">
        <v>0</v>
      </c>
      <c r="AK77" s="416" t="s">
        <v>474</v>
      </c>
      <c r="AL77" s="417">
        <v>0</v>
      </c>
      <c r="AM77" s="417">
        <v>0</v>
      </c>
      <c r="AN77" s="417">
        <v>0</v>
      </c>
      <c r="AO77" s="417"/>
      <c r="AP77" s="417">
        <v>864.275</v>
      </c>
      <c r="AQ77" s="417">
        <v>2482.713</v>
      </c>
      <c r="AR77" s="417">
        <v>3346.989</v>
      </c>
    </row>
    <row r="78" spans="1:44" s="410" customFormat="1" ht="9.95" customHeight="1">
      <c r="A78" s="416" t="s">
        <v>475</v>
      </c>
      <c r="B78" s="417">
        <v>177326.814</v>
      </c>
      <c r="C78" s="417">
        <v>28400.761</v>
      </c>
      <c r="D78" s="417">
        <v>205727.576</v>
      </c>
      <c r="E78" s="417"/>
      <c r="F78" s="417">
        <v>415949.586</v>
      </c>
      <c r="G78" s="417">
        <v>6973.349</v>
      </c>
      <c r="H78" s="417">
        <v>422922.935</v>
      </c>
      <c r="I78" s="417"/>
      <c r="J78" s="417">
        <v>235995.603</v>
      </c>
      <c r="K78" s="417">
        <v>12930.529</v>
      </c>
      <c r="L78" s="417">
        <v>248926.133</v>
      </c>
      <c r="M78" s="416" t="s">
        <v>475</v>
      </c>
      <c r="N78" s="417">
        <v>0</v>
      </c>
      <c r="O78" s="417">
        <v>0</v>
      </c>
      <c r="P78" s="417">
        <v>0</v>
      </c>
      <c r="Q78" s="417"/>
      <c r="R78" s="417">
        <v>53889.175</v>
      </c>
      <c r="S78" s="417">
        <v>802.875</v>
      </c>
      <c r="T78" s="417">
        <v>54692.05</v>
      </c>
      <c r="U78" s="417"/>
      <c r="V78" s="417">
        <v>0</v>
      </c>
      <c r="W78" s="417">
        <v>0</v>
      </c>
      <c r="X78" s="417">
        <v>0</v>
      </c>
      <c r="Y78" s="416" t="s">
        <v>475</v>
      </c>
      <c r="Z78" s="417">
        <v>0</v>
      </c>
      <c r="AA78" s="417">
        <v>0</v>
      </c>
      <c r="AB78" s="417">
        <v>0</v>
      </c>
      <c r="AC78" s="417"/>
      <c r="AD78" s="417">
        <v>0</v>
      </c>
      <c r="AE78" s="417">
        <v>0</v>
      </c>
      <c r="AF78" s="417">
        <v>0</v>
      </c>
      <c r="AG78" s="417"/>
      <c r="AH78" s="417">
        <v>26388.53</v>
      </c>
      <c r="AI78" s="417">
        <v>2071.865</v>
      </c>
      <c r="AJ78" s="417">
        <v>28460.395</v>
      </c>
      <c r="AK78" s="416" t="s">
        <v>475</v>
      </c>
      <c r="AL78" s="417">
        <v>121922.631</v>
      </c>
      <c r="AM78" s="417">
        <v>10046.635</v>
      </c>
      <c r="AN78" s="417">
        <v>131969.266</v>
      </c>
      <c r="AO78" s="417"/>
      <c r="AP78" s="417">
        <v>1031472.3390000002</v>
      </c>
      <c r="AQ78" s="417">
        <v>61226.014</v>
      </c>
      <c r="AR78" s="417">
        <v>1092698.355</v>
      </c>
    </row>
    <row r="79" spans="1:44" s="410" customFormat="1" ht="9.95" customHeight="1">
      <c r="A79" s="416" t="s">
        <v>476</v>
      </c>
      <c r="B79" s="417">
        <v>1271589.093</v>
      </c>
      <c r="C79" s="417">
        <v>78633.239</v>
      </c>
      <c r="D79" s="417">
        <v>1350222.332</v>
      </c>
      <c r="E79" s="417"/>
      <c r="F79" s="417">
        <v>1492619.658</v>
      </c>
      <c r="G79" s="417">
        <v>14449.809</v>
      </c>
      <c r="H79" s="417">
        <v>1507069.468</v>
      </c>
      <c r="I79" s="417"/>
      <c r="J79" s="417">
        <v>1188344.967</v>
      </c>
      <c r="K79" s="417">
        <v>16424.662</v>
      </c>
      <c r="L79" s="417">
        <v>1204769.63</v>
      </c>
      <c r="M79" s="416" t="s">
        <v>476</v>
      </c>
      <c r="N79" s="417">
        <v>438989.527</v>
      </c>
      <c r="O79" s="417">
        <v>0</v>
      </c>
      <c r="P79" s="417">
        <v>438989.527</v>
      </c>
      <c r="Q79" s="417"/>
      <c r="R79" s="417">
        <v>211338.646</v>
      </c>
      <c r="S79" s="417">
        <v>1365.141</v>
      </c>
      <c r="T79" s="417">
        <v>212703.787</v>
      </c>
      <c r="U79" s="417"/>
      <c r="V79" s="417">
        <v>403862.594</v>
      </c>
      <c r="W79" s="417">
        <v>0</v>
      </c>
      <c r="X79" s="417">
        <v>403862.594</v>
      </c>
      <c r="Y79" s="416" t="s">
        <v>476</v>
      </c>
      <c r="Z79" s="417">
        <v>0</v>
      </c>
      <c r="AA79" s="417">
        <v>0</v>
      </c>
      <c r="AB79" s="417">
        <v>0</v>
      </c>
      <c r="AC79" s="417"/>
      <c r="AD79" s="417">
        <v>0</v>
      </c>
      <c r="AE79" s="417">
        <v>0</v>
      </c>
      <c r="AF79" s="417">
        <v>0</v>
      </c>
      <c r="AG79" s="417"/>
      <c r="AH79" s="417">
        <v>390073.718</v>
      </c>
      <c r="AI79" s="417">
        <v>2003.47</v>
      </c>
      <c r="AJ79" s="417">
        <v>392077.188</v>
      </c>
      <c r="AK79" s="416" t="s">
        <v>476</v>
      </c>
      <c r="AL79" s="417">
        <v>565841.21</v>
      </c>
      <c r="AM79" s="417">
        <v>8805.391</v>
      </c>
      <c r="AN79" s="417">
        <v>574646.602</v>
      </c>
      <c r="AO79" s="417"/>
      <c r="AP79" s="417">
        <v>5962659.413</v>
      </c>
      <c r="AQ79" s="417">
        <v>121681.712</v>
      </c>
      <c r="AR79" s="417">
        <v>6084341.127999999</v>
      </c>
    </row>
    <row r="80" spans="1:44" s="410" customFormat="1" ht="9.95" customHeight="1">
      <c r="A80" s="414" t="s">
        <v>477</v>
      </c>
      <c r="B80" s="412">
        <v>0</v>
      </c>
      <c r="C80" s="412">
        <v>0</v>
      </c>
      <c r="D80" s="412">
        <v>0</v>
      </c>
      <c r="E80" s="412"/>
      <c r="F80" s="412">
        <v>0</v>
      </c>
      <c r="G80" s="412">
        <v>0</v>
      </c>
      <c r="H80" s="412">
        <v>0</v>
      </c>
      <c r="I80" s="412"/>
      <c r="J80" s="412">
        <v>0</v>
      </c>
      <c r="K80" s="412">
        <v>0</v>
      </c>
      <c r="L80" s="412">
        <v>0</v>
      </c>
      <c r="M80" s="414" t="s">
        <v>477</v>
      </c>
      <c r="N80" s="412">
        <v>0</v>
      </c>
      <c r="O80" s="412">
        <v>0</v>
      </c>
      <c r="P80" s="412">
        <v>0</v>
      </c>
      <c r="Q80" s="412"/>
      <c r="R80" s="412">
        <v>0</v>
      </c>
      <c r="S80" s="412">
        <v>0</v>
      </c>
      <c r="T80" s="412">
        <v>0</v>
      </c>
      <c r="U80" s="412"/>
      <c r="V80" s="412">
        <v>0</v>
      </c>
      <c r="W80" s="412">
        <v>0</v>
      </c>
      <c r="X80" s="412">
        <v>0</v>
      </c>
      <c r="Y80" s="414" t="s">
        <v>477</v>
      </c>
      <c r="Z80" s="412">
        <v>0</v>
      </c>
      <c r="AA80" s="412">
        <v>0</v>
      </c>
      <c r="AB80" s="412">
        <v>0</v>
      </c>
      <c r="AC80" s="412"/>
      <c r="AD80" s="412">
        <v>0</v>
      </c>
      <c r="AE80" s="412">
        <v>0</v>
      </c>
      <c r="AF80" s="412">
        <v>0</v>
      </c>
      <c r="AG80" s="412"/>
      <c r="AH80" s="412">
        <v>0</v>
      </c>
      <c r="AI80" s="412">
        <v>0</v>
      </c>
      <c r="AJ80" s="412">
        <v>0</v>
      </c>
      <c r="AK80" s="414" t="s">
        <v>477</v>
      </c>
      <c r="AL80" s="412">
        <v>0</v>
      </c>
      <c r="AM80" s="412">
        <v>0</v>
      </c>
      <c r="AN80" s="412">
        <v>0</v>
      </c>
      <c r="AO80" s="412"/>
      <c r="AP80" s="412">
        <v>0</v>
      </c>
      <c r="AQ80" s="412">
        <v>0</v>
      </c>
      <c r="AR80" s="412">
        <v>0</v>
      </c>
    </row>
    <row r="81" spans="1:44" s="410" customFormat="1" ht="9.95" customHeight="1">
      <c r="A81" s="414" t="s">
        <v>478</v>
      </c>
      <c r="B81" s="412">
        <v>1209532.352</v>
      </c>
      <c r="C81" s="412">
        <v>63955.799</v>
      </c>
      <c r="D81" s="412">
        <v>1273488.151</v>
      </c>
      <c r="E81" s="412"/>
      <c r="F81" s="412">
        <v>1429234.077</v>
      </c>
      <c r="G81" s="412">
        <v>14318.405</v>
      </c>
      <c r="H81" s="412">
        <v>1443552.483</v>
      </c>
      <c r="I81" s="412"/>
      <c r="J81" s="412">
        <v>989415.982</v>
      </c>
      <c r="K81" s="412">
        <v>9393.369</v>
      </c>
      <c r="L81" s="412">
        <v>998809.352</v>
      </c>
      <c r="M81" s="414" t="s">
        <v>478</v>
      </c>
      <c r="N81" s="412">
        <v>438989.527</v>
      </c>
      <c r="O81" s="412">
        <v>0</v>
      </c>
      <c r="P81" s="412">
        <v>438989.527</v>
      </c>
      <c r="Q81" s="412"/>
      <c r="R81" s="412">
        <v>191420.608</v>
      </c>
      <c r="S81" s="412">
        <v>930.055</v>
      </c>
      <c r="T81" s="412">
        <v>192350.663</v>
      </c>
      <c r="U81" s="412"/>
      <c r="V81" s="412">
        <v>317337.57</v>
      </c>
      <c r="W81" s="412">
        <v>0</v>
      </c>
      <c r="X81" s="412">
        <v>317337.57</v>
      </c>
      <c r="Y81" s="414" t="s">
        <v>478</v>
      </c>
      <c r="Z81" s="412">
        <v>0</v>
      </c>
      <c r="AA81" s="412">
        <v>0</v>
      </c>
      <c r="AB81" s="412">
        <v>0</v>
      </c>
      <c r="AC81" s="412"/>
      <c r="AD81" s="412">
        <v>0</v>
      </c>
      <c r="AE81" s="412">
        <v>0</v>
      </c>
      <c r="AF81" s="412">
        <v>0</v>
      </c>
      <c r="AG81" s="412"/>
      <c r="AH81" s="412">
        <v>272647.497</v>
      </c>
      <c r="AI81" s="412">
        <v>1072.393</v>
      </c>
      <c r="AJ81" s="412">
        <v>273719.891</v>
      </c>
      <c r="AK81" s="414" t="s">
        <v>478</v>
      </c>
      <c r="AL81" s="412">
        <v>491688.173</v>
      </c>
      <c r="AM81" s="412">
        <v>3958.219</v>
      </c>
      <c r="AN81" s="412">
        <v>495646.393</v>
      </c>
      <c r="AO81" s="412"/>
      <c r="AP81" s="412">
        <v>5340265.786</v>
      </c>
      <c r="AQ81" s="412">
        <v>93628.23999999999</v>
      </c>
      <c r="AR81" s="412">
        <v>5433894.03</v>
      </c>
    </row>
    <row r="82" spans="1:44" s="410" customFormat="1" ht="9.95" customHeight="1">
      <c r="A82" s="414" t="s">
        <v>479</v>
      </c>
      <c r="B82" s="412">
        <v>61902.272</v>
      </c>
      <c r="C82" s="412">
        <v>14609.875</v>
      </c>
      <c r="D82" s="412">
        <v>76512.147</v>
      </c>
      <c r="E82" s="412"/>
      <c r="F82" s="412">
        <v>63385.581</v>
      </c>
      <c r="G82" s="412">
        <v>131.403</v>
      </c>
      <c r="H82" s="412">
        <v>63516.984</v>
      </c>
      <c r="I82" s="412"/>
      <c r="J82" s="412">
        <v>198928.984</v>
      </c>
      <c r="K82" s="412">
        <v>7031.293</v>
      </c>
      <c r="L82" s="412">
        <v>205960.278</v>
      </c>
      <c r="M82" s="414" t="s">
        <v>479</v>
      </c>
      <c r="N82" s="412">
        <v>0</v>
      </c>
      <c r="O82" s="412">
        <v>0</v>
      </c>
      <c r="P82" s="412">
        <v>0</v>
      </c>
      <c r="Q82" s="412"/>
      <c r="R82" s="412">
        <v>19918.038</v>
      </c>
      <c r="S82" s="412">
        <v>435.086</v>
      </c>
      <c r="T82" s="412">
        <v>20353.124</v>
      </c>
      <c r="U82" s="412"/>
      <c r="V82" s="412">
        <v>86525.024</v>
      </c>
      <c r="W82" s="412">
        <v>0</v>
      </c>
      <c r="X82" s="412">
        <v>86525.024</v>
      </c>
      <c r="Y82" s="414" t="s">
        <v>479</v>
      </c>
      <c r="Z82" s="412">
        <v>0</v>
      </c>
      <c r="AA82" s="412">
        <v>0</v>
      </c>
      <c r="AB82" s="412">
        <v>0</v>
      </c>
      <c r="AC82" s="412"/>
      <c r="AD82" s="412">
        <v>0</v>
      </c>
      <c r="AE82" s="412">
        <v>0</v>
      </c>
      <c r="AF82" s="412">
        <v>0</v>
      </c>
      <c r="AG82" s="412"/>
      <c r="AH82" s="412">
        <v>117426.22</v>
      </c>
      <c r="AI82" s="412">
        <v>931.076</v>
      </c>
      <c r="AJ82" s="412">
        <v>118357.296</v>
      </c>
      <c r="AK82" s="414" t="s">
        <v>479</v>
      </c>
      <c r="AL82" s="412">
        <v>74153.037</v>
      </c>
      <c r="AM82" s="412">
        <v>4847.172</v>
      </c>
      <c r="AN82" s="412">
        <v>79000.209</v>
      </c>
      <c r="AO82" s="412"/>
      <c r="AP82" s="412">
        <v>622239.156</v>
      </c>
      <c r="AQ82" s="412">
        <v>27985.905</v>
      </c>
      <c r="AR82" s="412">
        <v>650225.062</v>
      </c>
    </row>
    <row r="83" spans="1:44" s="410" customFormat="1" ht="9.95" customHeight="1">
      <c r="A83" s="414" t="s">
        <v>480</v>
      </c>
      <c r="B83" s="412">
        <v>154.468</v>
      </c>
      <c r="C83" s="412">
        <v>67.564</v>
      </c>
      <c r="D83" s="412">
        <v>222.032</v>
      </c>
      <c r="E83" s="412"/>
      <c r="F83" s="412">
        <v>0</v>
      </c>
      <c r="G83" s="412">
        <v>0</v>
      </c>
      <c r="H83" s="412">
        <v>0</v>
      </c>
      <c r="I83" s="412"/>
      <c r="J83" s="412">
        <v>0</v>
      </c>
      <c r="K83" s="412">
        <v>0</v>
      </c>
      <c r="L83" s="412">
        <v>0</v>
      </c>
      <c r="M83" s="414" t="s">
        <v>480</v>
      </c>
      <c r="N83" s="412">
        <v>0</v>
      </c>
      <c r="O83" s="412">
        <v>0</v>
      </c>
      <c r="P83" s="412">
        <v>0</v>
      </c>
      <c r="Q83" s="412"/>
      <c r="R83" s="412">
        <v>0</v>
      </c>
      <c r="S83" s="412">
        <v>0</v>
      </c>
      <c r="T83" s="412">
        <v>0</v>
      </c>
      <c r="U83" s="412"/>
      <c r="V83" s="412">
        <v>0</v>
      </c>
      <c r="W83" s="412">
        <v>0</v>
      </c>
      <c r="X83" s="412">
        <v>0</v>
      </c>
      <c r="Y83" s="414" t="s">
        <v>480</v>
      </c>
      <c r="Z83" s="412">
        <v>0</v>
      </c>
      <c r="AA83" s="412">
        <v>0</v>
      </c>
      <c r="AB83" s="412">
        <v>0</v>
      </c>
      <c r="AC83" s="412"/>
      <c r="AD83" s="412">
        <v>0</v>
      </c>
      <c r="AE83" s="412">
        <v>0</v>
      </c>
      <c r="AF83" s="412">
        <v>0</v>
      </c>
      <c r="AG83" s="412"/>
      <c r="AH83" s="412">
        <v>0</v>
      </c>
      <c r="AI83" s="412">
        <v>0</v>
      </c>
      <c r="AJ83" s="412">
        <v>0</v>
      </c>
      <c r="AK83" s="414" t="s">
        <v>480</v>
      </c>
      <c r="AL83" s="412">
        <v>0</v>
      </c>
      <c r="AM83" s="412">
        <v>0</v>
      </c>
      <c r="AN83" s="412">
        <v>0</v>
      </c>
      <c r="AO83" s="412"/>
      <c r="AP83" s="412">
        <v>154.468</v>
      </c>
      <c r="AQ83" s="412">
        <v>67.564</v>
      </c>
      <c r="AR83" s="412">
        <v>222.032</v>
      </c>
    </row>
    <row r="84" spans="1:44" s="410" customFormat="1" ht="9.95" customHeight="1">
      <c r="A84" s="416" t="s">
        <v>481</v>
      </c>
      <c r="B84" s="417">
        <v>17256.591</v>
      </c>
      <c r="C84" s="417">
        <v>86.689</v>
      </c>
      <c r="D84" s="417">
        <v>17343.28</v>
      </c>
      <c r="E84" s="417"/>
      <c r="F84" s="417">
        <v>408.894</v>
      </c>
      <c r="G84" s="417">
        <v>0.578</v>
      </c>
      <c r="H84" s="417">
        <v>409.472</v>
      </c>
      <c r="I84" s="417"/>
      <c r="J84" s="417">
        <v>26343.071</v>
      </c>
      <c r="K84" s="417">
        <v>121.898</v>
      </c>
      <c r="L84" s="417">
        <v>26464.97</v>
      </c>
      <c r="M84" s="416" t="s">
        <v>481</v>
      </c>
      <c r="N84" s="417">
        <v>0</v>
      </c>
      <c r="O84" s="417">
        <v>0</v>
      </c>
      <c r="P84" s="417">
        <v>0</v>
      </c>
      <c r="Q84" s="417"/>
      <c r="R84" s="417">
        <v>3.535</v>
      </c>
      <c r="S84" s="417">
        <v>0.225</v>
      </c>
      <c r="T84" s="417">
        <v>3.761</v>
      </c>
      <c r="U84" s="417"/>
      <c r="V84" s="417">
        <v>10.694</v>
      </c>
      <c r="W84" s="417">
        <v>0</v>
      </c>
      <c r="X84" s="417">
        <v>10.694</v>
      </c>
      <c r="Y84" s="416" t="s">
        <v>481</v>
      </c>
      <c r="Z84" s="417">
        <v>0</v>
      </c>
      <c r="AA84" s="417">
        <v>0</v>
      </c>
      <c r="AB84" s="417">
        <v>0</v>
      </c>
      <c r="AC84" s="417"/>
      <c r="AD84" s="417">
        <v>0</v>
      </c>
      <c r="AE84" s="417">
        <v>0</v>
      </c>
      <c r="AF84" s="417">
        <v>0</v>
      </c>
      <c r="AG84" s="417"/>
      <c r="AH84" s="417">
        <v>1335.2</v>
      </c>
      <c r="AI84" s="417">
        <v>0.001</v>
      </c>
      <c r="AJ84" s="417">
        <v>1335.201</v>
      </c>
      <c r="AK84" s="416" t="s">
        <v>481</v>
      </c>
      <c r="AL84" s="417">
        <v>19392.505</v>
      </c>
      <c r="AM84" s="417">
        <v>47.417</v>
      </c>
      <c r="AN84" s="417">
        <v>19439.922</v>
      </c>
      <c r="AO84" s="417"/>
      <c r="AP84" s="417">
        <v>64750.490000000005</v>
      </c>
      <c r="AQ84" s="417">
        <v>256.808</v>
      </c>
      <c r="AR84" s="417">
        <v>65007.3</v>
      </c>
    </row>
    <row r="85" spans="1:44" s="410" customFormat="1" ht="9.95" customHeight="1">
      <c r="A85" s="416" t="s">
        <v>482</v>
      </c>
      <c r="B85" s="417">
        <v>8635.194</v>
      </c>
      <c r="C85" s="417">
        <v>196.777</v>
      </c>
      <c r="D85" s="417">
        <v>8831.972</v>
      </c>
      <c r="E85" s="417"/>
      <c r="F85" s="417">
        <v>12199.306</v>
      </c>
      <c r="G85" s="417">
        <v>0</v>
      </c>
      <c r="H85" s="417">
        <v>12199.306</v>
      </c>
      <c r="I85" s="417"/>
      <c r="J85" s="417">
        <v>931.661</v>
      </c>
      <c r="K85" s="417">
        <v>0.612</v>
      </c>
      <c r="L85" s="417">
        <v>932.274</v>
      </c>
      <c r="M85" s="416" t="s">
        <v>482</v>
      </c>
      <c r="N85" s="417">
        <v>0</v>
      </c>
      <c r="O85" s="417">
        <v>0</v>
      </c>
      <c r="P85" s="417">
        <v>0</v>
      </c>
      <c r="Q85" s="417"/>
      <c r="R85" s="417">
        <v>555.302</v>
      </c>
      <c r="S85" s="417">
        <v>146.027</v>
      </c>
      <c r="T85" s="417">
        <v>701.329</v>
      </c>
      <c r="U85" s="417"/>
      <c r="V85" s="417">
        <v>16523.245</v>
      </c>
      <c r="W85" s="417">
        <v>0</v>
      </c>
      <c r="X85" s="417">
        <v>16523.245</v>
      </c>
      <c r="Y85" s="416" t="s">
        <v>482</v>
      </c>
      <c r="Z85" s="417">
        <v>0</v>
      </c>
      <c r="AA85" s="417">
        <v>0</v>
      </c>
      <c r="AB85" s="417">
        <v>0</v>
      </c>
      <c r="AC85" s="417"/>
      <c r="AD85" s="417">
        <v>0</v>
      </c>
      <c r="AE85" s="417">
        <v>0</v>
      </c>
      <c r="AF85" s="417">
        <v>0</v>
      </c>
      <c r="AG85" s="417"/>
      <c r="AH85" s="417">
        <v>988.657</v>
      </c>
      <c r="AI85" s="417">
        <v>7.68</v>
      </c>
      <c r="AJ85" s="417">
        <v>996.338</v>
      </c>
      <c r="AK85" s="416" t="s">
        <v>482</v>
      </c>
      <c r="AL85" s="417">
        <v>77.251</v>
      </c>
      <c r="AM85" s="417">
        <v>1.436</v>
      </c>
      <c r="AN85" s="417">
        <v>78.688</v>
      </c>
      <c r="AO85" s="417"/>
      <c r="AP85" s="417">
        <v>39910.615999999995</v>
      </c>
      <c r="AQ85" s="417">
        <v>352.5319999999999</v>
      </c>
      <c r="AR85" s="417">
        <v>40263.15200000001</v>
      </c>
    </row>
    <row r="86" spans="1:44" s="410" customFormat="1" ht="9.95" customHeight="1">
      <c r="A86" s="414" t="s">
        <v>483</v>
      </c>
      <c r="B86" s="412">
        <v>8635.194</v>
      </c>
      <c r="C86" s="412">
        <v>196.777</v>
      </c>
      <c r="D86" s="412">
        <v>8831.972</v>
      </c>
      <c r="E86" s="412"/>
      <c r="F86" s="412">
        <v>12199.306</v>
      </c>
      <c r="G86" s="412">
        <v>0</v>
      </c>
      <c r="H86" s="412">
        <v>12199.306</v>
      </c>
      <c r="I86" s="412"/>
      <c r="J86" s="412">
        <v>931.661</v>
      </c>
      <c r="K86" s="412">
        <v>0.612</v>
      </c>
      <c r="L86" s="412">
        <v>932.274</v>
      </c>
      <c r="M86" s="414" t="s">
        <v>483</v>
      </c>
      <c r="N86" s="412">
        <v>0</v>
      </c>
      <c r="O86" s="412">
        <v>0</v>
      </c>
      <c r="P86" s="412">
        <v>0</v>
      </c>
      <c r="Q86" s="412"/>
      <c r="R86" s="412">
        <v>555.302</v>
      </c>
      <c r="S86" s="412">
        <v>146.027</v>
      </c>
      <c r="T86" s="412">
        <v>701.329</v>
      </c>
      <c r="U86" s="412"/>
      <c r="V86" s="412">
        <v>16523.245</v>
      </c>
      <c r="W86" s="412">
        <v>0</v>
      </c>
      <c r="X86" s="412">
        <v>16523.245</v>
      </c>
      <c r="Y86" s="414" t="s">
        <v>483</v>
      </c>
      <c r="Z86" s="412">
        <v>0</v>
      </c>
      <c r="AA86" s="412">
        <v>0</v>
      </c>
      <c r="AB86" s="412">
        <v>0</v>
      </c>
      <c r="AC86" s="412"/>
      <c r="AD86" s="412">
        <v>0</v>
      </c>
      <c r="AE86" s="412">
        <v>0</v>
      </c>
      <c r="AF86" s="412">
        <v>0</v>
      </c>
      <c r="AG86" s="412"/>
      <c r="AH86" s="412">
        <v>988.657</v>
      </c>
      <c r="AI86" s="412">
        <v>7.68</v>
      </c>
      <c r="AJ86" s="412">
        <v>996.338</v>
      </c>
      <c r="AK86" s="414" t="s">
        <v>483</v>
      </c>
      <c r="AL86" s="412">
        <v>77.251</v>
      </c>
      <c r="AM86" s="412">
        <v>1.436</v>
      </c>
      <c r="AN86" s="412">
        <v>78.688</v>
      </c>
      <c r="AO86" s="412"/>
      <c r="AP86" s="412">
        <v>39910.615999999995</v>
      </c>
      <c r="AQ86" s="412">
        <v>352.5319999999999</v>
      </c>
      <c r="AR86" s="412">
        <v>40263.15200000001</v>
      </c>
    </row>
    <row r="87" spans="1:44" s="410" customFormat="1" ht="9.95" customHeight="1">
      <c r="A87" s="414" t="s">
        <v>484</v>
      </c>
      <c r="B87" s="412">
        <v>0</v>
      </c>
      <c r="C87" s="412">
        <v>0</v>
      </c>
      <c r="D87" s="412">
        <v>0</v>
      </c>
      <c r="E87" s="412"/>
      <c r="F87" s="412">
        <v>0</v>
      </c>
      <c r="G87" s="412">
        <v>0</v>
      </c>
      <c r="H87" s="412">
        <v>0</v>
      </c>
      <c r="I87" s="412"/>
      <c r="J87" s="412">
        <v>0</v>
      </c>
      <c r="K87" s="412">
        <v>0</v>
      </c>
      <c r="L87" s="412">
        <v>0</v>
      </c>
      <c r="M87" s="414" t="s">
        <v>484</v>
      </c>
      <c r="N87" s="412">
        <v>0</v>
      </c>
      <c r="O87" s="412">
        <v>0</v>
      </c>
      <c r="P87" s="412">
        <v>0</v>
      </c>
      <c r="Q87" s="412"/>
      <c r="R87" s="412">
        <v>0</v>
      </c>
      <c r="S87" s="412">
        <v>0</v>
      </c>
      <c r="T87" s="412">
        <v>0</v>
      </c>
      <c r="U87" s="412"/>
      <c r="V87" s="412">
        <v>0</v>
      </c>
      <c r="W87" s="412">
        <v>0</v>
      </c>
      <c r="X87" s="412">
        <v>0</v>
      </c>
      <c r="Y87" s="414" t="s">
        <v>484</v>
      </c>
      <c r="Z87" s="412">
        <v>0</v>
      </c>
      <c r="AA87" s="412">
        <v>0</v>
      </c>
      <c r="AB87" s="412">
        <v>0</v>
      </c>
      <c r="AC87" s="412"/>
      <c r="AD87" s="412">
        <v>0</v>
      </c>
      <c r="AE87" s="412">
        <v>0</v>
      </c>
      <c r="AF87" s="412">
        <v>0</v>
      </c>
      <c r="AG87" s="412"/>
      <c r="AH87" s="412">
        <v>0</v>
      </c>
      <c r="AI87" s="412">
        <v>0</v>
      </c>
      <c r="AJ87" s="412">
        <v>0</v>
      </c>
      <c r="AK87" s="414" t="s">
        <v>484</v>
      </c>
      <c r="AL87" s="412">
        <v>0</v>
      </c>
      <c r="AM87" s="412">
        <v>0</v>
      </c>
      <c r="AN87" s="412">
        <v>0</v>
      </c>
      <c r="AO87" s="412"/>
      <c r="AP87" s="412">
        <v>0</v>
      </c>
      <c r="AQ87" s="412">
        <v>0</v>
      </c>
      <c r="AR87" s="412">
        <v>0</v>
      </c>
    </row>
    <row r="88" spans="1:44" s="415" customFormat="1" ht="5.1" customHeight="1">
      <c r="A88" s="414"/>
      <c r="B88" s="412"/>
      <c r="C88" s="412"/>
      <c r="D88" s="412"/>
      <c r="E88" s="412"/>
      <c r="F88" s="412"/>
      <c r="G88" s="412"/>
      <c r="H88" s="412"/>
      <c r="I88" s="412"/>
      <c r="J88" s="412">
        <v>0</v>
      </c>
      <c r="K88" s="412">
        <v>0</v>
      </c>
      <c r="L88" s="412">
        <v>0</v>
      </c>
      <c r="M88" s="414"/>
      <c r="N88" s="412"/>
      <c r="O88" s="412"/>
      <c r="P88" s="412"/>
      <c r="Q88" s="412"/>
      <c r="R88" s="412"/>
      <c r="S88" s="412"/>
      <c r="T88" s="412"/>
      <c r="U88" s="412"/>
      <c r="V88" s="412">
        <v>0</v>
      </c>
      <c r="W88" s="412">
        <v>0</v>
      </c>
      <c r="X88" s="412">
        <v>0</v>
      </c>
      <c r="Y88" s="414"/>
      <c r="Z88" s="412"/>
      <c r="AA88" s="412"/>
      <c r="AB88" s="412"/>
      <c r="AC88" s="412"/>
      <c r="AD88" s="412"/>
      <c r="AE88" s="412"/>
      <c r="AF88" s="412"/>
      <c r="AG88" s="412"/>
      <c r="AH88" s="412">
        <v>0</v>
      </c>
      <c r="AI88" s="412">
        <v>0</v>
      </c>
      <c r="AJ88" s="412">
        <v>0</v>
      </c>
      <c r="AK88" s="414"/>
      <c r="AL88" s="412"/>
      <c r="AM88" s="412"/>
      <c r="AN88" s="412"/>
      <c r="AO88" s="412"/>
      <c r="AP88" s="412"/>
      <c r="AQ88" s="412"/>
      <c r="AR88" s="412"/>
    </row>
    <row r="89" spans="1:44" s="410" customFormat="1" ht="9.95" customHeight="1">
      <c r="A89" s="461" t="s">
        <v>485</v>
      </c>
      <c r="B89" s="409">
        <v>0</v>
      </c>
      <c r="C89" s="409">
        <v>0</v>
      </c>
      <c r="D89" s="409">
        <v>0</v>
      </c>
      <c r="E89" s="409"/>
      <c r="F89" s="409">
        <v>0</v>
      </c>
      <c r="G89" s="409">
        <v>0</v>
      </c>
      <c r="H89" s="409">
        <v>0</v>
      </c>
      <c r="I89" s="409"/>
      <c r="J89" s="409">
        <v>20372.163</v>
      </c>
      <c r="K89" s="409">
        <v>0</v>
      </c>
      <c r="L89" s="409">
        <v>20372.163</v>
      </c>
      <c r="M89" s="461" t="s">
        <v>485</v>
      </c>
      <c r="N89" s="409">
        <v>0</v>
      </c>
      <c r="O89" s="409">
        <v>0</v>
      </c>
      <c r="P89" s="409">
        <v>0</v>
      </c>
      <c r="Q89" s="409"/>
      <c r="R89" s="409">
        <v>0</v>
      </c>
      <c r="S89" s="409">
        <v>0</v>
      </c>
      <c r="T89" s="409">
        <v>0</v>
      </c>
      <c r="U89" s="409"/>
      <c r="V89" s="409">
        <v>0</v>
      </c>
      <c r="W89" s="409">
        <v>0</v>
      </c>
      <c r="X89" s="409">
        <v>0</v>
      </c>
      <c r="Y89" s="461" t="s">
        <v>485</v>
      </c>
      <c r="Z89" s="409">
        <v>0</v>
      </c>
      <c r="AA89" s="409">
        <v>0</v>
      </c>
      <c r="AB89" s="409">
        <v>0</v>
      </c>
      <c r="AC89" s="409"/>
      <c r="AD89" s="409">
        <v>0</v>
      </c>
      <c r="AE89" s="409">
        <v>0</v>
      </c>
      <c r="AF89" s="409">
        <v>0</v>
      </c>
      <c r="AG89" s="409"/>
      <c r="AH89" s="409">
        <v>0</v>
      </c>
      <c r="AI89" s="409">
        <v>0</v>
      </c>
      <c r="AJ89" s="409">
        <v>0</v>
      </c>
      <c r="AK89" s="461" t="s">
        <v>485</v>
      </c>
      <c r="AL89" s="409">
        <v>0</v>
      </c>
      <c r="AM89" s="409">
        <v>0</v>
      </c>
      <c r="AN89" s="409">
        <v>0</v>
      </c>
      <c r="AO89" s="409"/>
      <c r="AP89" s="409">
        <v>20372.163</v>
      </c>
      <c r="AQ89" s="409">
        <v>0</v>
      </c>
      <c r="AR89" s="409">
        <v>20372.163</v>
      </c>
    </row>
    <row r="90" spans="1:44" s="410" customFormat="1" ht="9.95" customHeight="1">
      <c r="A90" s="414" t="s">
        <v>486</v>
      </c>
      <c r="B90" s="412">
        <v>0</v>
      </c>
      <c r="C90" s="412">
        <v>0</v>
      </c>
      <c r="D90" s="412">
        <v>0</v>
      </c>
      <c r="E90" s="412"/>
      <c r="F90" s="412">
        <v>0</v>
      </c>
      <c r="G90" s="412">
        <v>0</v>
      </c>
      <c r="H90" s="412">
        <v>0</v>
      </c>
      <c r="I90" s="412"/>
      <c r="J90" s="412">
        <v>0</v>
      </c>
      <c r="K90" s="412">
        <v>0</v>
      </c>
      <c r="L90" s="412">
        <v>0</v>
      </c>
      <c r="M90" s="414" t="s">
        <v>486</v>
      </c>
      <c r="N90" s="412">
        <v>0</v>
      </c>
      <c r="O90" s="412">
        <v>0</v>
      </c>
      <c r="P90" s="412">
        <v>0</v>
      </c>
      <c r="Q90" s="412"/>
      <c r="R90" s="412">
        <v>0</v>
      </c>
      <c r="S90" s="412">
        <v>0</v>
      </c>
      <c r="T90" s="412">
        <v>0</v>
      </c>
      <c r="U90" s="412"/>
      <c r="V90" s="412">
        <v>0</v>
      </c>
      <c r="W90" s="412">
        <v>0</v>
      </c>
      <c r="X90" s="412">
        <v>0</v>
      </c>
      <c r="Y90" s="414" t="s">
        <v>486</v>
      </c>
      <c r="Z90" s="412">
        <v>0</v>
      </c>
      <c r="AA90" s="412">
        <v>0</v>
      </c>
      <c r="AB90" s="412">
        <v>0</v>
      </c>
      <c r="AC90" s="412"/>
      <c r="AD90" s="412">
        <v>0</v>
      </c>
      <c r="AE90" s="412">
        <v>0</v>
      </c>
      <c r="AF90" s="412">
        <v>0</v>
      </c>
      <c r="AG90" s="412"/>
      <c r="AH90" s="412">
        <v>0</v>
      </c>
      <c r="AI90" s="412">
        <v>0</v>
      </c>
      <c r="AJ90" s="412">
        <v>0</v>
      </c>
      <c r="AK90" s="414" t="s">
        <v>486</v>
      </c>
      <c r="AL90" s="412">
        <v>0</v>
      </c>
      <c r="AM90" s="412">
        <v>0</v>
      </c>
      <c r="AN90" s="412">
        <v>0</v>
      </c>
      <c r="AO90" s="412"/>
      <c r="AP90" s="412">
        <v>0</v>
      </c>
      <c r="AQ90" s="412">
        <v>0</v>
      </c>
      <c r="AR90" s="412">
        <v>0</v>
      </c>
    </row>
    <row r="91" spans="1:44" s="410" customFormat="1" ht="9.95" customHeight="1">
      <c r="A91" s="414" t="s">
        <v>487</v>
      </c>
      <c r="B91" s="412">
        <v>0</v>
      </c>
      <c r="C91" s="412">
        <v>0</v>
      </c>
      <c r="D91" s="412">
        <v>0</v>
      </c>
      <c r="E91" s="412"/>
      <c r="F91" s="412">
        <v>0</v>
      </c>
      <c r="G91" s="412">
        <v>0</v>
      </c>
      <c r="H91" s="412">
        <v>0</v>
      </c>
      <c r="I91" s="412"/>
      <c r="J91" s="412">
        <v>6.096</v>
      </c>
      <c r="K91" s="412">
        <v>0</v>
      </c>
      <c r="L91" s="412">
        <v>6.096</v>
      </c>
      <c r="M91" s="414" t="s">
        <v>487</v>
      </c>
      <c r="N91" s="412">
        <v>0</v>
      </c>
      <c r="O91" s="412">
        <v>0</v>
      </c>
      <c r="P91" s="412">
        <v>0</v>
      </c>
      <c r="Q91" s="412"/>
      <c r="R91" s="412">
        <v>0</v>
      </c>
      <c r="S91" s="412">
        <v>0</v>
      </c>
      <c r="T91" s="412">
        <v>0</v>
      </c>
      <c r="U91" s="412"/>
      <c r="V91" s="412">
        <v>0</v>
      </c>
      <c r="W91" s="412">
        <v>0</v>
      </c>
      <c r="X91" s="412">
        <v>0</v>
      </c>
      <c r="Y91" s="414" t="s">
        <v>487</v>
      </c>
      <c r="Z91" s="412">
        <v>0</v>
      </c>
      <c r="AA91" s="412">
        <v>0</v>
      </c>
      <c r="AB91" s="412">
        <v>0</v>
      </c>
      <c r="AC91" s="412"/>
      <c r="AD91" s="412">
        <v>0</v>
      </c>
      <c r="AE91" s="412">
        <v>0</v>
      </c>
      <c r="AF91" s="412">
        <v>0</v>
      </c>
      <c r="AG91" s="412"/>
      <c r="AH91" s="412">
        <v>0</v>
      </c>
      <c r="AI91" s="412">
        <v>0</v>
      </c>
      <c r="AJ91" s="412">
        <v>0</v>
      </c>
      <c r="AK91" s="414" t="s">
        <v>487</v>
      </c>
      <c r="AL91" s="412">
        <v>0</v>
      </c>
      <c r="AM91" s="412">
        <v>0</v>
      </c>
      <c r="AN91" s="412">
        <v>0</v>
      </c>
      <c r="AO91" s="412"/>
      <c r="AP91" s="412">
        <v>6.096</v>
      </c>
      <c r="AQ91" s="412">
        <v>0</v>
      </c>
      <c r="AR91" s="412">
        <v>6.096</v>
      </c>
    </row>
    <row r="92" spans="1:44" s="410" customFormat="1" ht="9.95" customHeight="1">
      <c r="A92" s="414" t="s">
        <v>488</v>
      </c>
      <c r="B92" s="412">
        <v>0</v>
      </c>
      <c r="C92" s="412">
        <v>0</v>
      </c>
      <c r="D92" s="412">
        <v>0</v>
      </c>
      <c r="E92" s="412"/>
      <c r="F92" s="412">
        <v>0</v>
      </c>
      <c r="G92" s="412">
        <v>0</v>
      </c>
      <c r="H92" s="412">
        <v>0</v>
      </c>
      <c r="I92" s="412"/>
      <c r="J92" s="412">
        <v>20366.067</v>
      </c>
      <c r="K92" s="412">
        <v>0</v>
      </c>
      <c r="L92" s="412">
        <v>20366.067</v>
      </c>
      <c r="M92" s="414" t="s">
        <v>488</v>
      </c>
      <c r="N92" s="412">
        <v>0</v>
      </c>
      <c r="O92" s="412">
        <v>0</v>
      </c>
      <c r="P92" s="412">
        <v>0</v>
      </c>
      <c r="Q92" s="412"/>
      <c r="R92" s="412">
        <v>0</v>
      </c>
      <c r="S92" s="412">
        <v>0</v>
      </c>
      <c r="T92" s="412">
        <v>0</v>
      </c>
      <c r="U92" s="412"/>
      <c r="V92" s="412">
        <v>0</v>
      </c>
      <c r="W92" s="412">
        <v>0</v>
      </c>
      <c r="X92" s="412">
        <v>0</v>
      </c>
      <c r="Y92" s="414" t="s">
        <v>488</v>
      </c>
      <c r="Z92" s="412">
        <v>0</v>
      </c>
      <c r="AA92" s="412">
        <v>0</v>
      </c>
      <c r="AB92" s="412">
        <v>0</v>
      </c>
      <c r="AC92" s="412"/>
      <c r="AD92" s="412">
        <v>0</v>
      </c>
      <c r="AE92" s="412">
        <v>0</v>
      </c>
      <c r="AF92" s="412">
        <v>0</v>
      </c>
      <c r="AG92" s="412"/>
      <c r="AH92" s="412">
        <v>0</v>
      </c>
      <c r="AI92" s="412">
        <v>0</v>
      </c>
      <c r="AJ92" s="412">
        <v>0</v>
      </c>
      <c r="AK92" s="414" t="s">
        <v>488</v>
      </c>
      <c r="AL92" s="412">
        <v>0</v>
      </c>
      <c r="AM92" s="412">
        <v>0</v>
      </c>
      <c r="AN92" s="412">
        <v>0</v>
      </c>
      <c r="AO92" s="412"/>
      <c r="AP92" s="412">
        <v>20366.067</v>
      </c>
      <c r="AQ92" s="412">
        <v>0</v>
      </c>
      <c r="AR92" s="412">
        <v>20366.067</v>
      </c>
    </row>
    <row r="93" spans="1:44" s="415" customFormat="1" ht="5.1" customHeight="1">
      <c r="A93" s="414"/>
      <c r="B93" s="412"/>
      <c r="C93" s="412"/>
      <c r="D93" s="412"/>
      <c r="E93" s="412"/>
      <c r="F93" s="412"/>
      <c r="G93" s="412"/>
      <c r="H93" s="412"/>
      <c r="I93" s="412"/>
      <c r="J93" s="412">
        <v>0</v>
      </c>
      <c r="K93" s="412">
        <v>0</v>
      </c>
      <c r="L93" s="412">
        <v>0</v>
      </c>
      <c r="M93" s="414"/>
      <c r="N93" s="412"/>
      <c r="O93" s="412"/>
      <c r="P93" s="412"/>
      <c r="Q93" s="412"/>
      <c r="R93" s="412"/>
      <c r="S93" s="412"/>
      <c r="T93" s="412"/>
      <c r="U93" s="412"/>
      <c r="V93" s="412">
        <v>0</v>
      </c>
      <c r="W93" s="412">
        <v>0</v>
      </c>
      <c r="X93" s="412">
        <v>0</v>
      </c>
      <c r="Y93" s="414"/>
      <c r="Z93" s="412"/>
      <c r="AA93" s="412"/>
      <c r="AB93" s="412"/>
      <c r="AC93" s="412"/>
      <c r="AD93" s="412"/>
      <c r="AE93" s="412"/>
      <c r="AF93" s="412"/>
      <c r="AG93" s="412"/>
      <c r="AH93" s="412">
        <v>0</v>
      </c>
      <c r="AI93" s="412">
        <v>0</v>
      </c>
      <c r="AJ93" s="412">
        <v>0</v>
      </c>
      <c r="AK93" s="414"/>
      <c r="AL93" s="412"/>
      <c r="AM93" s="412"/>
      <c r="AN93" s="412"/>
      <c r="AO93" s="412"/>
      <c r="AP93" s="412"/>
      <c r="AQ93" s="412"/>
      <c r="AR93" s="412"/>
    </row>
    <row r="94" spans="1:44" s="410" customFormat="1" ht="9.95" customHeight="1">
      <c r="A94" s="416" t="s">
        <v>435</v>
      </c>
      <c r="B94" s="417">
        <v>0</v>
      </c>
      <c r="C94" s="417">
        <v>0</v>
      </c>
      <c r="D94" s="417">
        <v>0</v>
      </c>
      <c r="E94" s="417"/>
      <c r="F94" s="417">
        <v>0</v>
      </c>
      <c r="G94" s="417">
        <v>0</v>
      </c>
      <c r="H94" s="417">
        <v>0</v>
      </c>
      <c r="I94" s="417"/>
      <c r="J94" s="417">
        <v>0</v>
      </c>
      <c r="K94" s="417">
        <v>0</v>
      </c>
      <c r="L94" s="417">
        <v>0</v>
      </c>
      <c r="M94" s="416" t="s">
        <v>435</v>
      </c>
      <c r="N94" s="417">
        <v>0</v>
      </c>
      <c r="O94" s="417">
        <v>0</v>
      </c>
      <c r="P94" s="417">
        <v>0</v>
      </c>
      <c r="Q94" s="417"/>
      <c r="R94" s="417">
        <v>0</v>
      </c>
      <c r="S94" s="417">
        <v>0</v>
      </c>
      <c r="T94" s="417">
        <v>0</v>
      </c>
      <c r="U94" s="417"/>
      <c r="V94" s="417">
        <v>0</v>
      </c>
      <c r="W94" s="417">
        <v>0</v>
      </c>
      <c r="X94" s="417">
        <v>0</v>
      </c>
      <c r="Y94" s="416" t="s">
        <v>435</v>
      </c>
      <c r="Z94" s="417">
        <v>0</v>
      </c>
      <c r="AA94" s="417">
        <v>0</v>
      </c>
      <c r="AB94" s="417">
        <v>0</v>
      </c>
      <c r="AC94" s="417"/>
      <c r="AD94" s="417">
        <v>0</v>
      </c>
      <c r="AE94" s="417">
        <v>0</v>
      </c>
      <c r="AF94" s="417">
        <v>0</v>
      </c>
      <c r="AG94" s="417"/>
      <c r="AH94" s="417">
        <v>0</v>
      </c>
      <c r="AI94" s="417">
        <v>0</v>
      </c>
      <c r="AJ94" s="417">
        <v>0</v>
      </c>
      <c r="AK94" s="416" t="s">
        <v>435</v>
      </c>
      <c r="AL94" s="417">
        <v>0</v>
      </c>
      <c r="AM94" s="417">
        <v>0</v>
      </c>
      <c r="AN94" s="417">
        <v>0</v>
      </c>
      <c r="AO94" s="417"/>
      <c r="AP94" s="417">
        <v>0</v>
      </c>
      <c r="AQ94" s="417">
        <v>0</v>
      </c>
      <c r="AR94" s="417">
        <v>0</v>
      </c>
    </row>
    <row r="95" spans="1:44" s="415" customFormat="1" ht="5.1" customHeight="1">
      <c r="A95" s="416"/>
      <c r="B95" s="417"/>
      <c r="C95" s="417"/>
      <c r="D95" s="417"/>
      <c r="E95" s="417"/>
      <c r="F95" s="417"/>
      <c r="G95" s="417"/>
      <c r="H95" s="417"/>
      <c r="I95" s="417"/>
      <c r="J95" s="417">
        <v>0</v>
      </c>
      <c r="K95" s="417">
        <v>0</v>
      </c>
      <c r="L95" s="417">
        <v>0</v>
      </c>
      <c r="M95" s="416"/>
      <c r="N95" s="417"/>
      <c r="O95" s="417"/>
      <c r="P95" s="417"/>
      <c r="Q95" s="417"/>
      <c r="R95" s="417"/>
      <c r="S95" s="417"/>
      <c r="T95" s="417"/>
      <c r="U95" s="417"/>
      <c r="V95" s="417">
        <v>0</v>
      </c>
      <c r="W95" s="417">
        <v>0</v>
      </c>
      <c r="X95" s="417">
        <v>0</v>
      </c>
      <c r="Y95" s="416"/>
      <c r="Z95" s="417"/>
      <c r="AA95" s="417"/>
      <c r="AB95" s="417"/>
      <c r="AC95" s="417"/>
      <c r="AD95" s="417"/>
      <c r="AE95" s="417"/>
      <c r="AF95" s="417"/>
      <c r="AG95" s="417"/>
      <c r="AH95" s="417">
        <v>0</v>
      </c>
      <c r="AI95" s="417">
        <v>0</v>
      </c>
      <c r="AJ95" s="417">
        <v>0</v>
      </c>
      <c r="AK95" s="416"/>
      <c r="AL95" s="417"/>
      <c r="AM95" s="417"/>
      <c r="AN95" s="417"/>
      <c r="AO95" s="417"/>
      <c r="AP95" s="417"/>
      <c r="AQ95" s="417"/>
      <c r="AR95" s="417"/>
    </row>
    <row r="96" spans="1:44" s="410" customFormat="1" ht="9.95" customHeight="1">
      <c r="A96" s="408" t="s">
        <v>489</v>
      </c>
      <c r="B96" s="409">
        <v>307192.906</v>
      </c>
      <c r="C96" s="409">
        <v>575.827</v>
      </c>
      <c r="D96" s="409">
        <v>307768.734</v>
      </c>
      <c r="E96" s="409"/>
      <c r="F96" s="409">
        <v>548741.2</v>
      </c>
      <c r="G96" s="409">
        <v>0</v>
      </c>
      <c r="H96" s="409">
        <v>548741.2</v>
      </c>
      <c r="I96" s="409"/>
      <c r="J96" s="409">
        <v>378590.341</v>
      </c>
      <c r="K96" s="409">
        <v>54190.733</v>
      </c>
      <c r="L96" s="409">
        <v>432781.075</v>
      </c>
      <c r="M96" s="408" t="s">
        <v>489</v>
      </c>
      <c r="N96" s="409">
        <v>202506.378</v>
      </c>
      <c r="O96" s="409">
        <v>83.304</v>
      </c>
      <c r="P96" s="409">
        <v>202589.682</v>
      </c>
      <c r="Q96" s="409"/>
      <c r="R96" s="409">
        <v>29543.088</v>
      </c>
      <c r="S96" s="409">
        <v>0</v>
      </c>
      <c r="T96" s="409">
        <v>29543.088</v>
      </c>
      <c r="U96" s="409"/>
      <c r="V96" s="409">
        <v>307773.23</v>
      </c>
      <c r="W96" s="409">
        <v>0</v>
      </c>
      <c r="X96" s="409">
        <v>307773.23</v>
      </c>
      <c r="Y96" s="408" t="s">
        <v>489</v>
      </c>
      <c r="Z96" s="409">
        <v>0</v>
      </c>
      <c r="AA96" s="409">
        <v>0</v>
      </c>
      <c r="AB96" s="409">
        <v>0</v>
      </c>
      <c r="AC96" s="409"/>
      <c r="AD96" s="409">
        <v>309743.039</v>
      </c>
      <c r="AE96" s="409">
        <v>418858.062</v>
      </c>
      <c r="AF96" s="409">
        <v>728601.101</v>
      </c>
      <c r="AG96" s="409"/>
      <c r="AH96" s="409">
        <v>67680.101</v>
      </c>
      <c r="AI96" s="409">
        <v>2158.598</v>
      </c>
      <c r="AJ96" s="409">
        <v>69838.7</v>
      </c>
      <c r="AK96" s="408" t="s">
        <v>489</v>
      </c>
      <c r="AL96" s="409">
        <v>82717.386</v>
      </c>
      <c r="AM96" s="409">
        <v>57176.782</v>
      </c>
      <c r="AN96" s="409">
        <v>139894.169</v>
      </c>
      <c r="AO96" s="409"/>
      <c r="AP96" s="409">
        <v>2234487.6689999998</v>
      </c>
      <c r="AQ96" s="409">
        <v>533043.306</v>
      </c>
      <c r="AR96" s="409">
        <v>2767530.9790000003</v>
      </c>
    </row>
    <row r="97" spans="1:44" s="410" customFormat="1" ht="9.95" customHeight="1">
      <c r="A97" s="414" t="s">
        <v>490</v>
      </c>
      <c r="B97" s="412">
        <v>307192.906</v>
      </c>
      <c r="C97" s="412">
        <v>575.827</v>
      </c>
      <c r="D97" s="412">
        <v>307768.734</v>
      </c>
      <c r="E97" s="412"/>
      <c r="F97" s="412">
        <v>548741.2</v>
      </c>
      <c r="G97" s="412">
        <v>0</v>
      </c>
      <c r="H97" s="412">
        <v>548741.2</v>
      </c>
      <c r="I97" s="412"/>
      <c r="J97" s="412">
        <v>378590.341</v>
      </c>
      <c r="K97" s="412">
        <v>1112.157</v>
      </c>
      <c r="L97" s="412">
        <v>379702.498</v>
      </c>
      <c r="M97" s="414" t="s">
        <v>490</v>
      </c>
      <c r="N97" s="412">
        <v>202506.378</v>
      </c>
      <c r="O97" s="412">
        <v>83.304</v>
      </c>
      <c r="P97" s="412">
        <v>202589.682</v>
      </c>
      <c r="Q97" s="412"/>
      <c r="R97" s="412">
        <v>29543.088</v>
      </c>
      <c r="S97" s="412">
        <v>0</v>
      </c>
      <c r="T97" s="412">
        <v>29543.088</v>
      </c>
      <c r="U97" s="412"/>
      <c r="V97" s="412">
        <v>307773.23</v>
      </c>
      <c r="W97" s="412">
        <v>0</v>
      </c>
      <c r="X97" s="412">
        <v>307773.23</v>
      </c>
      <c r="Y97" s="414" t="s">
        <v>490</v>
      </c>
      <c r="Z97" s="412">
        <v>0</v>
      </c>
      <c r="AA97" s="412">
        <v>0</v>
      </c>
      <c r="AB97" s="412">
        <v>0</v>
      </c>
      <c r="AC97" s="412"/>
      <c r="AD97" s="412">
        <v>137189.324</v>
      </c>
      <c r="AE97" s="412">
        <v>0</v>
      </c>
      <c r="AF97" s="412">
        <v>137189.324</v>
      </c>
      <c r="AG97" s="412"/>
      <c r="AH97" s="412">
        <v>61207.001</v>
      </c>
      <c r="AI97" s="412">
        <v>2158.598</v>
      </c>
      <c r="AJ97" s="412">
        <v>63365.6</v>
      </c>
      <c r="AK97" s="414" t="s">
        <v>490</v>
      </c>
      <c r="AL97" s="412">
        <v>82717.386</v>
      </c>
      <c r="AM97" s="412">
        <v>24504.782</v>
      </c>
      <c r="AN97" s="412">
        <v>107222.169</v>
      </c>
      <c r="AO97" s="412"/>
      <c r="AP97" s="412">
        <v>2055460.8539999998</v>
      </c>
      <c r="AQ97" s="412">
        <v>28434.667999999998</v>
      </c>
      <c r="AR97" s="412">
        <v>2083895.5250000001</v>
      </c>
    </row>
    <row r="98" spans="1:44" s="410" customFormat="1" ht="9.95" customHeight="1">
      <c r="A98" s="414" t="s">
        <v>491</v>
      </c>
      <c r="B98" s="412">
        <v>0</v>
      </c>
      <c r="C98" s="412">
        <v>0</v>
      </c>
      <c r="D98" s="412">
        <v>0</v>
      </c>
      <c r="E98" s="412"/>
      <c r="F98" s="412">
        <v>0</v>
      </c>
      <c r="G98" s="412">
        <v>0</v>
      </c>
      <c r="H98" s="412">
        <v>0</v>
      </c>
      <c r="I98" s="412"/>
      <c r="J98" s="412">
        <v>0</v>
      </c>
      <c r="K98" s="412">
        <v>53078.576</v>
      </c>
      <c r="L98" s="412">
        <v>53078.576</v>
      </c>
      <c r="M98" s="414" t="s">
        <v>491</v>
      </c>
      <c r="N98" s="412">
        <v>0</v>
      </c>
      <c r="O98" s="412">
        <v>0</v>
      </c>
      <c r="P98" s="412">
        <v>0</v>
      </c>
      <c r="Q98" s="412"/>
      <c r="R98" s="412">
        <v>0</v>
      </c>
      <c r="S98" s="412">
        <v>0</v>
      </c>
      <c r="T98" s="412">
        <v>0</v>
      </c>
      <c r="U98" s="412"/>
      <c r="V98" s="412">
        <v>0</v>
      </c>
      <c r="W98" s="412">
        <v>0</v>
      </c>
      <c r="X98" s="412">
        <v>0</v>
      </c>
      <c r="Y98" s="414" t="s">
        <v>491</v>
      </c>
      <c r="Z98" s="412">
        <v>0</v>
      </c>
      <c r="AA98" s="412">
        <v>0</v>
      </c>
      <c r="AB98" s="412">
        <v>0</v>
      </c>
      <c r="AC98" s="412"/>
      <c r="AD98" s="412">
        <v>172553.714</v>
      </c>
      <c r="AE98" s="412">
        <v>418858.062</v>
      </c>
      <c r="AF98" s="412">
        <v>591411.777</v>
      </c>
      <c r="AG98" s="412"/>
      <c r="AH98" s="412">
        <v>6473.1</v>
      </c>
      <c r="AI98" s="412">
        <v>0</v>
      </c>
      <c r="AJ98" s="412">
        <v>6473.1</v>
      </c>
      <c r="AK98" s="414" t="s">
        <v>491</v>
      </c>
      <c r="AL98" s="412">
        <v>0</v>
      </c>
      <c r="AM98" s="412">
        <v>32672</v>
      </c>
      <c r="AN98" s="412">
        <v>32672</v>
      </c>
      <c r="AO98" s="412"/>
      <c r="AP98" s="412">
        <v>179026.814</v>
      </c>
      <c r="AQ98" s="412">
        <v>504608.638</v>
      </c>
      <c r="AR98" s="412">
        <v>683635.453</v>
      </c>
    </row>
    <row r="99" spans="1:44" s="415" customFormat="1" ht="5.1" customHeight="1">
      <c r="A99" s="414"/>
      <c r="B99" s="412"/>
      <c r="C99" s="412"/>
      <c r="D99" s="412"/>
      <c r="E99" s="412"/>
      <c r="F99" s="412"/>
      <c r="G99" s="412"/>
      <c r="H99" s="412"/>
      <c r="I99" s="412"/>
      <c r="J99" s="412">
        <v>0</v>
      </c>
      <c r="K99" s="412">
        <v>0</v>
      </c>
      <c r="L99" s="412">
        <v>0</v>
      </c>
      <c r="M99" s="414"/>
      <c r="N99" s="412"/>
      <c r="O99" s="412"/>
      <c r="P99" s="412"/>
      <c r="Q99" s="412"/>
      <c r="R99" s="412"/>
      <c r="S99" s="412"/>
      <c r="T99" s="412"/>
      <c r="U99" s="412"/>
      <c r="V99" s="412">
        <v>0</v>
      </c>
      <c r="W99" s="412">
        <v>0</v>
      </c>
      <c r="X99" s="412">
        <v>0</v>
      </c>
      <c r="Y99" s="414"/>
      <c r="Z99" s="412"/>
      <c r="AA99" s="412"/>
      <c r="AB99" s="412"/>
      <c r="AC99" s="412"/>
      <c r="AD99" s="412"/>
      <c r="AE99" s="412"/>
      <c r="AF99" s="412"/>
      <c r="AG99" s="412"/>
      <c r="AH99" s="412">
        <v>0</v>
      </c>
      <c r="AI99" s="412">
        <v>0</v>
      </c>
      <c r="AJ99" s="412">
        <v>0</v>
      </c>
      <c r="AK99" s="414"/>
      <c r="AL99" s="412"/>
      <c r="AM99" s="412"/>
      <c r="AN99" s="412"/>
      <c r="AO99" s="412"/>
      <c r="AP99" s="412"/>
      <c r="AQ99" s="412"/>
      <c r="AR99" s="412"/>
    </row>
    <row r="100" spans="1:44" s="410" customFormat="1" ht="9.95" customHeight="1">
      <c r="A100" s="408" t="s">
        <v>492</v>
      </c>
      <c r="B100" s="409">
        <v>0</v>
      </c>
      <c r="C100" s="409">
        <v>0</v>
      </c>
      <c r="D100" s="409">
        <v>0</v>
      </c>
      <c r="E100" s="409"/>
      <c r="F100" s="409">
        <v>266841.346</v>
      </c>
      <c r="G100" s="409">
        <v>0</v>
      </c>
      <c r="H100" s="409">
        <v>266841.346</v>
      </c>
      <c r="I100" s="409"/>
      <c r="J100" s="409">
        <v>29994.964</v>
      </c>
      <c r="K100" s="409">
        <v>0</v>
      </c>
      <c r="L100" s="409">
        <v>29994.964</v>
      </c>
      <c r="M100" s="408" t="s">
        <v>492</v>
      </c>
      <c r="N100" s="409">
        <v>141321.876</v>
      </c>
      <c r="O100" s="409">
        <v>0</v>
      </c>
      <c r="P100" s="409">
        <v>141321.876</v>
      </c>
      <c r="Q100" s="409"/>
      <c r="R100" s="409">
        <v>0</v>
      </c>
      <c r="S100" s="409">
        <v>0</v>
      </c>
      <c r="T100" s="409">
        <v>0</v>
      </c>
      <c r="U100" s="409"/>
      <c r="V100" s="409">
        <v>505299.672</v>
      </c>
      <c r="W100" s="409">
        <v>0</v>
      </c>
      <c r="X100" s="409">
        <v>505299.672</v>
      </c>
      <c r="Y100" s="408" t="s">
        <v>492</v>
      </c>
      <c r="Z100" s="409">
        <v>0</v>
      </c>
      <c r="AA100" s="409">
        <v>0</v>
      </c>
      <c r="AB100" s="409">
        <v>0</v>
      </c>
      <c r="AC100" s="409"/>
      <c r="AD100" s="409">
        <v>0</v>
      </c>
      <c r="AE100" s="409">
        <v>0</v>
      </c>
      <c r="AF100" s="409">
        <v>0</v>
      </c>
      <c r="AG100" s="409"/>
      <c r="AH100" s="409">
        <v>0</v>
      </c>
      <c r="AI100" s="409">
        <v>0</v>
      </c>
      <c r="AJ100" s="409">
        <v>0</v>
      </c>
      <c r="AK100" s="408" t="s">
        <v>492</v>
      </c>
      <c r="AL100" s="409">
        <v>0</v>
      </c>
      <c r="AM100" s="409">
        <v>0</v>
      </c>
      <c r="AN100" s="409">
        <v>0</v>
      </c>
      <c r="AO100" s="409"/>
      <c r="AP100" s="409">
        <v>943457.858</v>
      </c>
      <c r="AQ100" s="409">
        <v>0</v>
      </c>
      <c r="AR100" s="409">
        <v>943457.858</v>
      </c>
    </row>
    <row r="101" spans="1:44" s="410" customFormat="1" ht="9.95" customHeight="1">
      <c r="A101" s="414" t="s">
        <v>493</v>
      </c>
      <c r="B101" s="412">
        <v>0</v>
      </c>
      <c r="C101" s="412">
        <v>0</v>
      </c>
      <c r="D101" s="412">
        <v>0</v>
      </c>
      <c r="E101" s="412"/>
      <c r="F101" s="412">
        <v>0</v>
      </c>
      <c r="G101" s="412">
        <v>0</v>
      </c>
      <c r="H101" s="412">
        <v>0</v>
      </c>
      <c r="I101" s="412"/>
      <c r="J101" s="412">
        <v>0</v>
      </c>
      <c r="K101" s="412">
        <v>0</v>
      </c>
      <c r="L101" s="412">
        <v>0</v>
      </c>
      <c r="M101" s="414" t="s">
        <v>493</v>
      </c>
      <c r="N101" s="412">
        <v>0</v>
      </c>
      <c r="O101" s="412">
        <v>0</v>
      </c>
      <c r="P101" s="412">
        <v>0</v>
      </c>
      <c r="Q101" s="412"/>
      <c r="R101" s="412">
        <v>0</v>
      </c>
      <c r="S101" s="412">
        <v>0</v>
      </c>
      <c r="T101" s="412">
        <v>0</v>
      </c>
      <c r="U101" s="412"/>
      <c r="V101" s="412">
        <v>0</v>
      </c>
      <c r="W101" s="412">
        <v>0</v>
      </c>
      <c r="X101" s="412">
        <v>0</v>
      </c>
      <c r="Y101" s="414" t="s">
        <v>493</v>
      </c>
      <c r="Z101" s="412">
        <v>0</v>
      </c>
      <c r="AA101" s="412">
        <v>0</v>
      </c>
      <c r="AB101" s="412">
        <v>0</v>
      </c>
      <c r="AC101" s="412"/>
      <c r="AD101" s="412">
        <v>0</v>
      </c>
      <c r="AE101" s="412">
        <v>0</v>
      </c>
      <c r="AF101" s="412">
        <v>0</v>
      </c>
      <c r="AG101" s="412"/>
      <c r="AH101" s="412">
        <v>0</v>
      </c>
      <c r="AI101" s="412">
        <v>0</v>
      </c>
      <c r="AJ101" s="412">
        <v>0</v>
      </c>
      <c r="AK101" s="414" t="s">
        <v>493</v>
      </c>
      <c r="AL101" s="412">
        <v>0</v>
      </c>
      <c r="AM101" s="412">
        <v>0</v>
      </c>
      <c r="AN101" s="412">
        <v>0</v>
      </c>
      <c r="AO101" s="412"/>
      <c r="AP101" s="412">
        <v>0</v>
      </c>
      <c r="AQ101" s="412">
        <v>0</v>
      </c>
      <c r="AR101" s="412">
        <v>0</v>
      </c>
    </row>
    <row r="102" spans="1:44" s="410" customFormat="1" ht="9.95" customHeight="1">
      <c r="A102" s="414" t="s">
        <v>494</v>
      </c>
      <c r="B102" s="412">
        <v>0</v>
      </c>
      <c r="C102" s="412">
        <v>0</v>
      </c>
      <c r="D102" s="412">
        <v>0</v>
      </c>
      <c r="E102" s="412"/>
      <c r="F102" s="412">
        <v>0</v>
      </c>
      <c r="G102" s="412">
        <v>0</v>
      </c>
      <c r="H102" s="412">
        <v>0</v>
      </c>
      <c r="I102" s="412"/>
      <c r="J102" s="412">
        <v>0</v>
      </c>
      <c r="K102" s="412">
        <v>0</v>
      </c>
      <c r="L102" s="412">
        <v>0</v>
      </c>
      <c r="M102" s="414" t="s">
        <v>494</v>
      </c>
      <c r="N102" s="412">
        <v>0</v>
      </c>
      <c r="O102" s="412">
        <v>0</v>
      </c>
      <c r="P102" s="412">
        <v>0</v>
      </c>
      <c r="Q102" s="412"/>
      <c r="R102" s="412">
        <v>0</v>
      </c>
      <c r="S102" s="412">
        <v>0</v>
      </c>
      <c r="T102" s="412">
        <v>0</v>
      </c>
      <c r="U102" s="412"/>
      <c r="V102" s="412">
        <v>0</v>
      </c>
      <c r="W102" s="412">
        <v>0</v>
      </c>
      <c r="X102" s="412">
        <v>0</v>
      </c>
      <c r="Y102" s="414" t="s">
        <v>494</v>
      </c>
      <c r="Z102" s="412">
        <v>0</v>
      </c>
      <c r="AA102" s="412">
        <v>0</v>
      </c>
      <c r="AB102" s="412">
        <v>0</v>
      </c>
      <c r="AC102" s="412"/>
      <c r="AD102" s="412">
        <v>0</v>
      </c>
      <c r="AE102" s="412">
        <v>0</v>
      </c>
      <c r="AF102" s="412">
        <v>0</v>
      </c>
      <c r="AG102" s="412"/>
      <c r="AH102" s="412">
        <v>0</v>
      </c>
      <c r="AI102" s="412">
        <v>0</v>
      </c>
      <c r="AJ102" s="412">
        <v>0</v>
      </c>
      <c r="AK102" s="414" t="s">
        <v>494</v>
      </c>
      <c r="AL102" s="412">
        <v>0</v>
      </c>
      <c r="AM102" s="412">
        <v>0</v>
      </c>
      <c r="AN102" s="412">
        <v>0</v>
      </c>
      <c r="AO102" s="412"/>
      <c r="AP102" s="412">
        <v>0</v>
      </c>
      <c r="AQ102" s="412">
        <v>0</v>
      </c>
      <c r="AR102" s="412">
        <v>0</v>
      </c>
    </row>
    <row r="103" spans="1:44" s="410" customFormat="1" ht="9.95" customHeight="1">
      <c r="A103" s="414" t="s">
        <v>495</v>
      </c>
      <c r="B103" s="412">
        <v>0</v>
      </c>
      <c r="C103" s="412">
        <v>0</v>
      </c>
      <c r="D103" s="412">
        <v>0</v>
      </c>
      <c r="E103" s="412"/>
      <c r="F103" s="412">
        <v>266841.346</v>
      </c>
      <c r="G103" s="412">
        <v>0</v>
      </c>
      <c r="H103" s="412">
        <v>266841.346</v>
      </c>
      <c r="I103" s="412"/>
      <c r="J103" s="412">
        <v>29994.964</v>
      </c>
      <c r="K103" s="412">
        <v>0</v>
      </c>
      <c r="L103" s="412">
        <v>29994.964</v>
      </c>
      <c r="M103" s="414" t="s">
        <v>495</v>
      </c>
      <c r="N103" s="412">
        <v>141321.876</v>
      </c>
      <c r="O103" s="412">
        <v>0</v>
      </c>
      <c r="P103" s="412">
        <v>141321.876</v>
      </c>
      <c r="Q103" s="412"/>
      <c r="R103" s="412">
        <v>0</v>
      </c>
      <c r="S103" s="412">
        <v>0</v>
      </c>
      <c r="T103" s="412">
        <v>0</v>
      </c>
      <c r="U103" s="412"/>
      <c r="V103" s="412">
        <v>505299.672</v>
      </c>
      <c r="W103" s="412">
        <v>0</v>
      </c>
      <c r="X103" s="412">
        <v>505299.672</v>
      </c>
      <c r="Y103" s="414" t="s">
        <v>495</v>
      </c>
      <c r="Z103" s="412">
        <v>0</v>
      </c>
      <c r="AA103" s="412">
        <v>0</v>
      </c>
      <c r="AB103" s="412">
        <v>0</v>
      </c>
      <c r="AC103" s="412"/>
      <c r="AD103" s="412">
        <v>0</v>
      </c>
      <c r="AE103" s="412">
        <v>0</v>
      </c>
      <c r="AF103" s="412">
        <v>0</v>
      </c>
      <c r="AG103" s="412"/>
      <c r="AH103" s="412">
        <v>0</v>
      </c>
      <c r="AI103" s="412">
        <v>0</v>
      </c>
      <c r="AJ103" s="412">
        <v>0</v>
      </c>
      <c r="AK103" s="414" t="s">
        <v>495</v>
      </c>
      <c r="AL103" s="412">
        <v>0</v>
      </c>
      <c r="AM103" s="412">
        <v>0</v>
      </c>
      <c r="AN103" s="412">
        <v>0</v>
      </c>
      <c r="AO103" s="412"/>
      <c r="AP103" s="412">
        <v>943457.858</v>
      </c>
      <c r="AQ103" s="412">
        <v>0</v>
      </c>
      <c r="AR103" s="412">
        <v>943457.858</v>
      </c>
    </row>
    <row r="104" spans="1:44" s="415" customFormat="1" ht="5.1" customHeight="1">
      <c r="A104" s="414"/>
      <c r="B104" s="412"/>
      <c r="C104" s="412"/>
      <c r="D104" s="412"/>
      <c r="E104" s="412"/>
      <c r="F104" s="412"/>
      <c r="G104" s="412"/>
      <c r="H104" s="412"/>
      <c r="I104" s="412"/>
      <c r="J104" s="412">
        <v>0</v>
      </c>
      <c r="K104" s="412">
        <v>0</v>
      </c>
      <c r="L104" s="412">
        <v>0</v>
      </c>
      <c r="M104" s="414"/>
      <c r="N104" s="412"/>
      <c r="O104" s="412"/>
      <c r="P104" s="412"/>
      <c r="Q104" s="412"/>
      <c r="R104" s="412"/>
      <c r="S104" s="412"/>
      <c r="T104" s="412"/>
      <c r="U104" s="412"/>
      <c r="V104" s="412">
        <v>0</v>
      </c>
      <c r="W104" s="412">
        <v>0</v>
      </c>
      <c r="X104" s="412">
        <v>0</v>
      </c>
      <c r="Y104" s="414"/>
      <c r="Z104" s="412"/>
      <c r="AA104" s="412"/>
      <c r="AB104" s="412"/>
      <c r="AC104" s="412"/>
      <c r="AD104" s="412"/>
      <c r="AE104" s="412"/>
      <c r="AF104" s="412"/>
      <c r="AG104" s="412"/>
      <c r="AH104" s="412">
        <v>0</v>
      </c>
      <c r="AI104" s="412">
        <v>0</v>
      </c>
      <c r="AJ104" s="412">
        <v>0</v>
      </c>
      <c r="AK104" s="414"/>
      <c r="AL104" s="412"/>
      <c r="AM104" s="412"/>
      <c r="AN104" s="412"/>
      <c r="AO104" s="412"/>
      <c r="AP104" s="412"/>
      <c r="AQ104" s="412"/>
      <c r="AR104" s="412"/>
    </row>
    <row r="105" spans="1:44" s="410" customFormat="1" ht="9.95" customHeight="1">
      <c r="A105" s="416" t="s">
        <v>496</v>
      </c>
      <c r="B105" s="417">
        <v>107421.003</v>
      </c>
      <c r="C105" s="417">
        <v>2482.84</v>
      </c>
      <c r="D105" s="417">
        <v>109903.843</v>
      </c>
      <c r="E105" s="417"/>
      <c r="F105" s="417">
        <v>109137.262</v>
      </c>
      <c r="G105" s="417">
        <v>771.854</v>
      </c>
      <c r="H105" s="417">
        <v>109909.116</v>
      </c>
      <c r="I105" s="417"/>
      <c r="J105" s="417">
        <v>34055.447</v>
      </c>
      <c r="K105" s="417">
        <v>1539.852</v>
      </c>
      <c r="L105" s="417">
        <v>35595.3</v>
      </c>
      <c r="M105" s="416" t="s">
        <v>496</v>
      </c>
      <c r="N105" s="417">
        <v>51912.623</v>
      </c>
      <c r="O105" s="417">
        <v>529.5</v>
      </c>
      <c r="P105" s="417">
        <v>52442.124</v>
      </c>
      <c r="Q105" s="417"/>
      <c r="R105" s="417">
        <v>43687.793</v>
      </c>
      <c r="S105" s="417">
        <v>19.721</v>
      </c>
      <c r="T105" s="417">
        <v>43707.515</v>
      </c>
      <c r="U105" s="417"/>
      <c r="V105" s="417">
        <v>65327.412</v>
      </c>
      <c r="W105" s="417">
        <v>9938.994</v>
      </c>
      <c r="X105" s="417">
        <v>75266.406</v>
      </c>
      <c r="Y105" s="416" t="s">
        <v>496</v>
      </c>
      <c r="Z105" s="417">
        <v>3695.673</v>
      </c>
      <c r="AA105" s="417">
        <v>18.157</v>
      </c>
      <c r="AB105" s="417">
        <v>3713.831</v>
      </c>
      <c r="AC105" s="417"/>
      <c r="AD105" s="417">
        <v>26263.087</v>
      </c>
      <c r="AE105" s="417">
        <v>10883.112</v>
      </c>
      <c r="AF105" s="417">
        <v>37146.2</v>
      </c>
      <c r="AG105" s="417"/>
      <c r="AH105" s="417">
        <v>49520.291</v>
      </c>
      <c r="AI105" s="417">
        <v>280.442</v>
      </c>
      <c r="AJ105" s="417">
        <v>49800.734</v>
      </c>
      <c r="AK105" s="416" t="s">
        <v>496</v>
      </c>
      <c r="AL105" s="417">
        <v>48818.013</v>
      </c>
      <c r="AM105" s="417">
        <v>455.212</v>
      </c>
      <c r="AN105" s="417">
        <v>49273.225</v>
      </c>
      <c r="AO105" s="417"/>
      <c r="AP105" s="417">
        <v>539838.604</v>
      </c>
      <c r="AQ105" s="417">
        <v>26919.683999999997</v>
      </c>
      <c r="AR105" s="417">
        <v>566758.294</v>
      </c>
    </row>
    <row r="106" spans="1:44" s="415" customFormat="1" ht="5.1" customHeight="1">
      <c r="A106" s="414"/>
      <c r="B106" s="417"/>
      <c r="C106" s="417"/>
      <c r="D106" s="417"/>
      <c r="E106" s="417"/>
      <c r="F106" s="417"/>
      <c r="G106" s="417"/>
      <c r="H106" s="417"/>
      <c r="I106" s="417"/>
      <c r="J106" s="417">
        <v>0</v>
      </c>
      <c r="K106" s="417">
        <v>0</v>
      </c>
      <c r="L106" s="417">
        <v>0</v>
      </c>
      <c r="M106" s="414"/>
      <c r="N106" s="417"/>
      <c r="O106" s="417"/>
      <c r="P106" s="417"/>
      <c r="Q106" s="417"/>
      <c r="R106" s="417"/>
      <c r="S106" s="417"/>
      <c r="T106" s="417"/>
      <c r="U106" s="417"/>
      <c r="V106" s="417">
        <v>0</v>
      </c>
      <c r="W106" s="417">
        <v>0</v>
      </c>
      <c r="X106" s="417">
        <v>0</v>
      </c>
      <c r="Y106" s="414"/>
      <c r="Z106" s="417"/>
      <c r="AA106" s="417"/>
      <c r="AB106" s="417"/>
      <c r="AC106" s="417"/>
      <c r="AD106" s="417"/>
      <c r="AE106" s="417"/>
      <c r="AF106" s="417"/>
      <c r="AG106" s="417"/>
      <c r="AH106" s="417">
        <v>0</v>
      </c>
      <c r="AI106" s="417">
        <v>0</v>
      </c>
      <c r="AJ106" s="417">
        <v>0</v>
      </c>
      <c r="AK106" s="414"/>
      <c r="AL106" s="417"/>
      <c r="AM106" s="417"/>
      <c r="AN106" s="417"/>
      <c r="AO106" s="417"/>
      <c r="AP106" s="417"/>
      <c r="AQ106" s="417"/>
      <c r="AR106" s="417"/>
    </row>
    <row r="107" spans="1:44" s="410" customFormat="1" ht="9.95" customHeight="1">
      <c r="A107" s="408" t="s">
        <v>497</v>
      </c>
      <c r="B107" s="409">
        <v>13493.802</v>
      </c>
      <c r="C107" s="409">
        <v>362.237</v>
      </c>
      <c r="D107" s="409">
        <v>13856.039</v>
      </c>
      <c r="E107" s="409"/>
      <c r="F107" s="409">
        <v>35269.933</v>
      </c>
      <c r="G107" s="409">
        <v>78.742</v>
      </c>
      <c r="H107" s="409">
        <v>35348.676</v>
      </c>
      <c r="I107" s="409"/>
      <c r="J107" s="409">
        <v>24875.439</v>
      </c>
      <c r="K107" s="409">
        <v>1171.879</v>
      </c>
      <c r="L107" s="409">
        <v>26047.318</v>
      </c>
      <c r="M107" s="408" t="s">
        <v>497</v>
      </c>
      <c r="N107" s="409">
        <v>14713.8</v>
      </c>
      <c r="O107" s="409">
        <v>0</v>
      </c>
      <c r="P107" s="409">
        <v>14713.8</v>
      </c>
      <c r="Q107" s="409"/>
      <c r="R107" s="409">
        <v>5487.014</v>
      </c>
      <c r="S107" s="409">
        <v>0.945</v>
      </c>
      <c r="T107" s="409">
        <v>5487.96</v>
      </c>
      <c r="U107" s="409"/>
      <c r="V107" s="409">
        <v>11714.345</v>
      </c>
      <c r="W107" s="409">
        <v>0</v>
      </c>
      <c r="X107" s="409">
        <v>11714.345</v>
      </c>
      <c r="Y107" s="408" t="s">
        <v>497</v>
      </c>
      <c r="Z107" s="409">
        <v>0</v>
      </c>
      <c r="AA107" s="409">
        <v>0</v>
      </c>
      <c r="AB107" s="409">
        <v>0</v>
      </c>
      <c r="AC107" s="409"/>
      <c r="AD107" s="409">
        <v>148.325</v>
      </c>
      <c r="AE107" s="409">
        <v>98.358</v>
      </c>
      <c r="AF107" s="409">
        <v>246.684</v>
      </c>
      <c r="AG107" s="409"/>
      <c r="AH107" s="409">
        <v>9588.855</v>
      </c>
      <c r="AI107" s="409">
        <v>27.712</v>
      </c>
      <c r="AJ107" s="409">
        <v>9616.567</v>
      </c>
      <c r="AK107" s="408" t="s">
        <v>497</v>
      </c>
      <c r="AL107" s="409">
        <v>16049.535</v>
      </c>
      <c r="AM107" s="409">
        <v>963.612</v>
      </c>
      <c r="AN107" s="409">
        <v>17013.147</v>
      </c>
      <c r="AO107" s="409"/>
      <c r="AP107" s="409">
        <v>131341.04799999998</v>
      </c>
      <c r="AQ107" s="409">
        <v>2703.4849999999997</v>
      </c>
      <c r="AR107" s="409">
        <v>134044.536</v>
      </c>
    </row>
    <row r="108" spans="1:44" s="410" customFormat="1" ht="9.95" customHeight="1">
      <c r="A108" s="414" t="s">
        <v>498</v>
      </c>
      <c r="B108" s="412">
        <v>12864.385</v>
      </c>
      <c r="C108" s="412">
        <v>362.237</v>
      </c>
      <c r="D108" s="412">
        <v>13226.622</v>
      </c>
      <c r="E108" s="412"/>
      <c r="F108" s="412">
        <v>25985.564</v>
      </c>
      <c r="G108" s="412">
        <v>78.742</v>
      </c>
      <c r="H108" s="412">
        <v>26064.307</v>
      </c>
      <c r="I108" s="412"/>
      <c r="J108" s="412">
        <v>23055.448</v>
      </c>
      <c r="K108" s="412">
        <v>69.406</v>
      </c>
      <c r="L108" s="412">
        <v>23124.855</v>
      </c>
      <c r="M108" s="414" t="s">
        <v>498</v>
      </c>
      <c r="N108" s="412">
        <v>12685.529</v>
      </c>
      <c r="O108" s="412">
        <v>0</v>
      </c>
      <c r="P108" s="412">
        <v>12685.529</v>
      </c>
      <c r="Q108" s="412"/>
      <c r="R108" s="412">
        <v>5389.212</v>
      </c>
      <c r="S108" s="412">
        <v>0.945</v>
      </c>
      <c r="T108" s="412">
        <v>5390.158</v>
      </c>
      <c r="U108" s="412"/>
      <c r="V108" s="412">
        <v>7703.637</v>
      </c>
      <c r="W108" s="412">
        <v>0</v>
      </c>
      <c r="X108" s="412">
        <v>7703.637</v>
      </c>
      <c r="Y108" s="414" t="s">
        <v>498</v>
      </c>
      <c r="Z108" s="412">
        <v>0</v>
      </c>
      <c r="AA108" s="412">
        <v>0</v>
      </c>
      <c r="AB108" s="412">
        <v>0</v>
      </c>
      <c r="AC108" s="412"/>
      <c r="AD108" s="412">
        <v>0</v>
      </c>
      <c r="AE108" s="412">
        <v>0</v>
      </c>
      <c r="AF108" s="412">
        <v>0</v>
      </c>
      <c r="AG108" s="412"/>
      <c r="AH108" s="412">
        <v>8913.262</v>
      </c>
      <c r="AI108" s="412">
        <v>0.621</v>
      </c>
      <c r="AJ108" s="412">
        <v>8913.884</v>
      </c>
      <c r="AK108" s="414" t="s">
        <v>498</v>
      </c>
      <c r="AL108" s="412">
        <v>15528.052</v>
      </c>
      <c r="AM108" s="412">
        <v>103.441</v>
      </c>
      <c r="AN108" s="412">
        <v>15631.494</v>
      </c>
      <c r="AO108" s="412"/>
      <c r="AP108" s="412">
        <v>112125.08899999999</v>
      </c>
      <c r="AQ108" s="412">
        <v>615.392</v>
      </c>
      <c r="AR108" s="412">
        <v>112740.486</v>
      </c>
    </row>
    <row r="109" spans="1:44" s="410" customFormat="1" ht="9.95" customHeight="1">
      <c r="A109" s="414" t="s">
        <v>499</v>
      </c>
      <c r="B109" s="412">
        <v>0</v>
      </c>
      <c r="C109" s="412">
        <v>0</v>
      </c>
      <c r="D109" s="412">
        <v>0</v>
      </c>
      <c r="E109" s="412"/>
      <c r="F109" s="412">
        <v>0</v>
      </c>
      <c r="G109" s="412">
        <v>0</v>
      </c>
      <c r="H109" s="412">
        <v>0</v>
      </c>
      <c r="I109" s="412"/>
      <c r="J109" s="412">
        <v>17.113</v>
      </c>
      <c r="K109" s="412">
        <v>0</v>
      </c>
      <c r="L109" s="412">
        <v>17.113</v>
      </c>
      <c r="M109" s="414" t="s">
        <v>499</v>
      </c>
      <c r="N109" s="412">
        <v>0</v>
      </c>
      <c r="O109" s="412">
        <v>0</v>
      </c>
      <c r="P109" s="412">
        <v>0</v>
      </c>
      <c r="Q109" s="412"/>
      <c r="R109" s="412">
        <v>0</v>
      </c>
      <c r="S109" s="412">
        <v>0</v>
      </c>
      <c r="T109" s="412">
        <v>0</v>
      </c>
      <c r="U109" s="412"/>
      <c r="V109" s="412">
        <v>0</v>
      </c>
      <c r="W109" s="412">
        <v>0</v>
      </c>
      <c r="X109" s="412">
        <v>0</v>
      </c>
      <c r="Y109" s="414" t="s">
        <v>499</v>
      </c>
      <c r="Z109" s="412">
        <v>0</v>
      </c>
      <c r="AA109" s="412">
        <v>0</v>
      </c>
      <c r="AB109" s="412">
        <v>0</v>
      </c>
      <c r="AC109" s="412"/>
      <c r="AD109" s="412">
        <v>0</v>
      </c>
      <c r="AE109" s="412">
        <v>0</v>
      </c>
      <c r="AF109" s="412">
        <v>0</v>
      </c>
      <c r="AG109" s="412"/>
      <c r="AH109" s="412">
        <v>0</v>
      </c>
      <c r="AI109" s="412">
        <v>0</v>
      </c>
      <c r="AJ109" s="412">
        <v>0</v>
      </c>
      <c r="AK109" s="414" t="s">
        <v>499</v>
      </c>
      <c r="AL109" s="412">
        <v>0</v>
      </c>
      <c r="AM109" s="412">
        <v>0</v>
      </c>
      <c r="AN109" s="412">
        <v>0</v>
      </c>
      <c r="AO109" s="412"/>
      <c r="AP109" s="412">
        <v>17.113</v>
      </c>
      <c r="AQ109" s="412">
        <v>0</v>
      </c>
      <c r="AR109" s="412">
        <v>17.113</v>
      </c>
    </row>
    <row r="110" spans="1:44" s="410" customFormat="1" ht="9.95" customHeight="1">
      <c r="A110" s="414" t="s">
        <v>500</v>
      </c>
      <c r="B110" s="412">
        <v>0</v>
      </c>
      <c r="C110" s="412">
        <v>0</v>
      </c>
      <c r="D110" s="412">
        <v>0</v>
      </c>
      <c r="E110" s="412"/>
      <c r="F110" s="412">
        <v>0</v>
      </c>
      <c r="G110" s="412">
        <v>0</v>
      </c>
      <c r="H110" s="412">
        <v>0</v>
      </c>
      <c r="I110" s="412"/>
      <c r="J110" s="412">
        <v>0</v>
      </c>
      <c r="K110" s="412">
        <v>0</v>
      </c>
      <c r="L110" s="412">
        <v>0</v>
      </c>
      <c r="M110" s="414" t="s">
        <v>500</v>
      </c>
      <c r="N110" s="412">
        <v>0</v>
      </c>
      <c r="O110" s="412">
        <v>0</v>
      </c>
      <c r="P110" s="412">
        <v>0</v>
      </c>
      <c r="Q110" s="412"/>
      <c r="R110" s="412">
        <v>0</v>
      </c>
      <c r="S110" s="412">
        <v>0</v>
      </c>
      <c r="T110" s="412">
        <v>0</v>
      </c>
      <c r="U110" s="412"/>
      <c r="V110" s="412">
        <v>0</v>
      </c>
      <c r="W110" s="412">
        <v>0</v>
      </c>
      <c r="X110" s="412">
        <v>0</v>
      </c>
      <c r="Y110" s="414" t="s">
        <v>500</v>
      </c>
      <c r="Z110" s="412">
        <v>0</v>
      </c>
      <c r="AA110" s="412">
        <v>0</v>
      </c>
      <c r="AB110" s="412">
        <v>0</v>
      </c>
      <c r="AC110" s="412"/>
      <c r="AD110" s="412">
        <v>0</v>
      </c>
      <c r="AE110" s="412">
        <v>0</v>
      </c>
      <c r="AF110" s="412">
        <v>0</v>
      </c>
      <c r="AG110" s="412"/>
      <c r="AH110" s="412">
        <v>0</v>
      </c>
      <c r="AI110" s="412">
        <v>0</v>
      </c>
      <c r="AJ110" s="412">
        <v>0</v>
      </c>
      <c r="AK110" s="414" t="s">
        <v>500</v>
      </c>
      <c r="AL110" s="412">
        <v>0</v>
      </c>
      <c r="AM110" s="412">
        <v>0</v>
      </c>
      <c r="AN110" s="412">
        <v>0</v>
      </c>
      <c r="AO110" s="412"/>
      <c r="AP110" s="412">
        <v>0</v>
      </c>
      <c r="AQ110" s="412">
        <v>0</v>
      </c>
      <c r="AR110" s="412">
        <v>0</v>
      </c>
    </row>
    <row r="111" spans="1:44" s="410" customFormat="1" ht="9.95" customHeight="1">
      <c r="A111" s="414" t="s">
        <v>501</v>
      </c>
      <c r="B111" s="412">
        <v>626.421</v>
      </c>
      <c r="C111" s="412">
        <v>0</v>
      </c>
      <c r="D111" s="412">
        <v>626.421</v>
      </c>
      <c r="E111" s="412"/>
      <c r="F111" s="412">
        <v>6069.328</v>
      </c>
      <c r="G111" s="412">
        <v>0</v>
      </c>
      <c r="H111" s="412">
        <v>6069.328</v>
      </c>
      <c r="I111" s="412"/>
      <c r="J111" s="412">
        <v>1774.441</v>
      </c>
      <c r="K111" s="412">
        <v>1102.472</v>
      </c>
      <c r="L111" s="412">
        <v>2876.914</v>
      </c>
      <c r="M111" s="414" t="s">
        <v>501</v>
      </c>
      <c r="N111" s="412">
        <v>65.338</v>
      </c>
      <c r="O111" s="412">
        <v>0</v>
      </c>
      <c r="P111" s="412">
        <v>65.338</v>
      </c>
      <c r="Q111" s="412"/>
      <c r="R111" s="412">
        <v>2.816</v>
      </c>
      <c r="S111" s="412">
        <v>0</v>
      </c>
      <c r="T111" s="412">
        <v>2.816</v>
      </c>
      <c r="U111" s="412"/>
      <c r="V111" s="412">
        <v>2017.947</v>
      </c>
      <c r="W111" s="412">
        <v>0</v>
      </c>
      <c r="X111" s="412">
        <v>2017.947</v>
      </c>
      <c r="Y111" s="414" t="s">
        <v>501</v>
      </c>
      <c r="Z111" s="412">
        <v>0</v>
      </c>
      <c r="AA111" s="412">
        <v>0</v>
      </c>
      <c r="AB111" s="412">
        <v>0</v>
      </c>
      <c r="AC111" s="412"/>
      <c r="AD111" s="412">
        <v>148.325</v>
      </c>
      <c r="AE111" s="412">
        <v>98.358</v>
      </c>
      <c r="AF111" s="412">
        <v>246.684</v>
      </c>
      <c r="AG111" s="412"/>
      <c r="AH111" s="412">
        <v>285.263</v>
      </c>
      <c r="AI111" s="412">
        <v>1.598</v>
      </c>
      <c r="AJ111" s="412">
        <v>286.862</v>
      </c>
      <c r="AK111" s="414" t="s">
        <v>501</v>
      </c>
      <c r="AL111" s="412">
        <v>336.348</v>
      </c>
      <c r="AM111" s="412">
        <v>860.17</v>
      </c>
      <c r="AN111" s="412">
        <v>1196.518</v>
      </c>
      <c r="AO111" s="412"/>
      <c r="AP111" s="412">
        <v>11326.227000000003</v>
      </c>
      <c r="AQ111" s="412">
        <v>2062.598</v>
      </c>
      <c r="AR111" s="412">
        <v>13388.828</v>
      </c>
    </row>
    <row r="112" spans="1:44" s="410" customFormat="1" ht="9.95" customHeight="1">
      <c r="A112" s="414" t="s">
        <v>502</v>
      </c>
      <c r="B112" s="412">
        <v>0</v>
      </c>
      <c r="C112" s="412">
        <v>0</v>
      </c>
      <c r="D112" s="412">
        <v>0</v>
      </c>
      <c r="E112" s="412"/>
      <c r="F112" s="412">
        <v>3205.285</v>
      </c>
      <c r="G112" s="412">
        <v>0</v>
      </c>
      <c r="H112" s="412">
        <v>3205.285</v>
      </c>
      <c r="I112" s="412"/>
      <c r="J112" s="412">
        <v>0</v>
      </c>
      <c r="K112" s="412">
        <v>0</v>
      </c>
      <c r="L112" s="412">
        <v>0</v>
      </c>
      <c r="M112" s="414" t="s">
        <v>502</v>
      </c>
      <c r="N112" s="412">
        <v>1961.698</v>
      </c>
      <c r="O112" s="412">
        <v>0</v>
      </c>
      <c r="P112" s="412">
        <v>1961.698</v>
      </c>
      <c r="Q112" s="412"/>
      <c r="R112" s="412">
        <v>0</v>
      </c>
      <c r="S112" s="412">
        <v>0</v>
      </c>
      <c r="T112" s="412">
        <v>0</v>
      </c>
      <c r="U112" s="412"/>
      <c r="V112" s="412">
        <v>1992.761</v>
      </c>
      <c r="W112" s="412">
        <v>0</v>
      </c>
      <c r="X112" s="412">
        <v>1992.761</v>
      </c>
      <c r="Y112" s="414" t="s">
        <v>502</v>
      </c>
      <c r="Z112" s="412">
        <v>0</v>
      </c>
      <c r="AA112" s="412">
        <v>0</v>
      </c>
      <c r="AB112" s="412">
        <v>0</v>
      </c>
      <c r="AC112" s="412"/>
      <c r="AD112" s="412">
        <v>0</v>
      </c>
      <c r="AE112" s="412">
        <v>0</v>
      </c>
      <c r="AF112" s="412">
        <v>0</v>
      </c>
      <c r="AG112" s="412"/>
      <c r="AH112" s="412">
        <v>0</v>
      </c>
      <c r="AI112" s="412">
        <v>0</v>
      </c>
      <c r="AJ112" s="412">
        <v>0</v>
      </c>
      <c r="AK112" s="414" t="s">
        <v>502</v>
      </c>
      <c r="AL112" s="412">
        <v>0</v>
      </c>
      <c r="AM112" s="412">
        <v>0</v>
      </c>
      <c r="AN112" s="412">
        <v>0</v>
      </c>
      <c r="AO112" s="412"/>
      <c r="AP112" s="412">
        <v>7159.744000000001</v>
      </c>
      <c r="AQ112" s="412">
        <v>0</v>
      </c>
      <c r="AR112" s="412">
        <v>7159.744000000001</v>
      </c>
    </row>
    <row r="113" spans="1:44" s="410" customFormat="1" ht="9.95" customHeight="1">
      <c r="A113" s="414" t="s">
        <v>503</v>
      </c>
      <c r="B113" s="412">
        <v>2.995</v>
      </c>
      <c r="C113" s="412">
        <v>0</v>
      </c>
      <c r="D113" s="412">
        <v>2.995</v>
      </c>
      <c r="E113" s="412"/>
      <c r="F113" s="412">
        <v>9.755</v>
      </c>
      <c r="G113" s="412">
        <v>0</v>
      </c>
      <c r="H113" s="412">
        <v>9.755</v>
      </c>
      <c r="I113" s="412"/>
      <c r="J113" s="412">
        <v>28.435</v>
      </c>
      <c r="K113" s="412">
        <v>0</v>
      </c>
      <c r="L113" s="412">
        <v>28.435</v>
      </c>
      <c r="M113" s="414" t="s">
        <v>503</v>
      </c>
      <c r="N113" s="412">
        <v>1.233</v>
      </c>
      <c r="O113" s="412">
        <v>0</v>
      </c>
      <c r="P113" s="412">
        <v>1.233</v>
      </c>
      <c r="Q113" s="412"/>
      <c r="R113" s="412">
        <v>94.984</v>
      </c>
      <c r="S113" s="412">
        <v>0</v>
      </c>
      <c r="T113" s="412">
        <v>94.984</v>
      </c>
      <c r="U113" s="412"/>
      <c r="V113" s="412">
        <v>0</v>
      </c>
      <c r="W113" s="412">
        <v>0</v>
      </c>
      <c r="X113" s="412">
        <v>0</v>
      </c>
      <c r="Y113" s="414" t="s">
        <v>503</v>
      </c>
      <c r="Z113" s="412">
        <v>0</v>
      </c>
      <c r="AA113" s="412">
        <v>0</v>
      </c>
      <c r="AB113" s="412">
        <v>0</v>
      </c>
      <c r="AC113" s="412"/>
      <c r="AD113" s="412">
        <v>0</v>
      </c>
      <c r="AE113" s="412">
        <v>0</v>
      </c>
      <c r="AF113" s="412">
        <v>0</v>
      </c>
      <c r="AG113" s="412"/>
      <c r="AH113" s="412">
        <v>390.329</v>
      </c>
      <c r="AI113" s="412">
        <v>25.492</v>
      </c>
      <c r="AJ113" s="412">
        <v>415.821</v>
      </c>
      <c r="AK113" s="414" t="s">
        <v>503</v>
      </c>
      <c r="AL113" s="412">
        <v>185.134</v>
      </c>
      <c r="AM113" s="412">
        <v>0</v>
      </c>
      <c r="AN113" s="412">
        <v>185.134</v>
      </c>
      <c r="AO113" s="412"/>
      <c r="AP113" s="412">
        <v>712.865</v>
      </c>
      <c r="AQ113" s="412">
        <v>25.492</v>
      </c>
      <c r="AR113" s="412">
        <v>738.357</v>
      </c>
    </row>
    <row r="114" spans="1:44" s="415" customFormat="1" ht="5.1" customHeight="1">
      <c r="A114" s="414"/>
      <c r="B114" s="412"/>
      <c r="C114" s="412"/>
      <c r="D114" s="412"/>
      <c r="E114" s="412"/>
      <c r="F114" s="412"/>
      <c r="G114" s="412"/>
      <c r="H114" s="412"/>
      <c r="I114" s="412"/>
      <c r="J114" s="412">
        <v>0</v>
      </c>
      <c r="K114" s="412">
        <v>0</v>
      </c>
      <c r="L114" s="412">
        <v>0</v>
      </c>
      <c r="M114" s="414"/>
      <c r="N114" s="412"/>
      <c r="O114" s="412"/>
      <c r="P114" s="412"/>
      <c r="Q114" s="412"/>
      <c r="R114" s="412"/>
      <c r="S114" s="412"/>
      <c r="T114" s="412"/>
      <c r="U114" s="412"/>
      <c r="V114" s="412">
        <v>0</v>
      </c>
      <c r="W114" s="412">
        <v>0</v>
      </c>
      <c r="X114" s="412">
        <v>0</v>
      </c>
      <c r="Y114" s="414"/>
      <c r="Z114" s="412"/>
      <c r="AA114" s="412"/>
      <c r="AB114" s="412"/>
      <c r="AC114" s="412"/>
      <c r="AD114" s="412"/>
      <c r="AE114" s="412"/>
      <c r="AF114" s="412"/>
      <c r="AG114" s="412"/>
      <c r="AH114" s="412">
        <v>0</v>
      </c>
      <c r="AI114" s="412">
        <v>0</v>
      </c>
      <c r="AJ114" s="412">
        <v>0</v>
      </c>
      <c r="AK114" s="414"/>
      <c r="AL114" s="412"/>
      <c r="AM114" s="412"/>
      <c r="AN114" s="412"/>
      <c r="AO114" s="412"/>
      <c r="AP114" s="412"/>
      <c r="AQ114" s="412"/>
      <c r="AR114" s="412"/>
    </row>
    <row r="115" spans="1:44" s="410" customFormat="1" ht="9.95" customHeight="1">
      <c r="A115" s="416" t="s">
        <v>504</v>
      </c>
      <c r="B115" s="417">
        <v>14559.299</v>
      </c>
      <c r="C115" s="417">
        <v>46.748</v>
      </c>
      <c r="D115" s="417">
        <v>14606.047</v>
      </c>
      <c r="E115" s="417"/>
      <c r="F115" s="417">
        <v>28947.236</v>
      </c>
      <c r="G115" s="417">
        <v>56.439</v>
      </c>
      <c r="H115" s="417">
        <v>29003.676</v>
      </c>
      <c r="I115" s="417"/>
      <c r="J115" s="417">
        <v>8832.335</v>
      </c>
      <c r="K115" s="417">
        <v>6.31</v>
      </c>
      <c r="L115" s="417">
        <v>8838.646</v>
      </c>
      <c r="M115" s="416" t="s">
        <v>504</v>
      </c>
      <c r="N115" s="417">
        <v>15832.622</v>
      </c>
      <c r="O115" s="417">
        <v>2.25</v>
      </c>
      <c r="P115" s="417">
        <v>15834.872</v>
      </c>
      <c r="Q115" s="417"/>
      <c r="R115" s="417">
        <v>23.869</v>
      </c>
      <c r="S115" s="417">
        <v>0</v>
      </c>
      <c r="T115" s="417">
        <v>23.869</v>
      </c>
      <c r="U115" s="417"/>
      <c r="V115" s="417">
        <v>5958.366</v>
      </c>
      <c r="W115" s="417">
        <v>1499.773</v>
      </c>
      <c r="X115" s="417">
        <v>7458.14</v>
      </c>
      <c r="Y115" s="416" t="s">
        <v>504</v>
      </c>
      <c r="Z115" s="417">
        <v>0</v>
      </c>
      <c r="AA115" s="417">
        <v>0</v>
      </c>
      <c r="AB115" s="417">
        <v>0</v>
      </c>
      <c r="AC115" s="417"/>
      <c r="AD115" s="417">
        <v>16097.634</v>
      </c>
      <c r="AE115" s="417">
        <v>1842.145</v>
      </c>
      <c r="AF115" s="417">
        <v>17939.78</v>
      </c>
      <c r="AG115" s="417"/>
      <c r="AH115" s="417">
        <v>911.517</v>
      </c>
      <c r="AI115" s="417">
        <v>0.071</v>
      </c>
      <c r="AJ115" s="417">
        <v>911.589</v>
      </c>
      <c r="AK115" s="416" t="s">
        <v>504</v>
      </c>
      <c r="AL115" s="417">
        <v>2078.196</v>
      </c>
      <c r="AM115" s="417">
        <v>4.165</v>
      </c>
      <c r="AN115" s="417">
        <v>2082.362</v>
      </c>
      <c r="AO115" s="417"/>
      <c r="AP115" s="417">
        <v>93241.07400000001</v>
      </c>
      <c r="AQ115" s="417">
        <v>3457.901</v>
      </c>
      <c r="AR115" s="417">
        <v>96698.981</v>
      </c>
    </row>
    <row r="116" spans="1:44" s="415" customFormat="1" ht="5.1" customHeight="1">
      <c r="A116" s="414"/>
      <c r="B116" s="417"/>
      <c r="C116" s="417"/>
      <c r="D116" s="417"/>
      <c r="E116" s="417"/>
      <c r="F116" s="417"/>
      <c r="G116" s="417"/>
      <c r="H116" s="417"/>
      <c r="I116" s="417"/>
      <c r="J116" s="417">
        <v>0</v>
      </c>
      <c r="K116" s="417">
        <v>0</v>
      </c>
      <c r="L116" s="417">
        <v>0</v>
      </c>
      <c r="M116" s="414"/>
      <c r="N116" s="417"/>
      <c r="O116" s="417"/>
      <c r="P116" s="417"/>
      <c r="Q116" s="417"/>
      <c r="R116" s="417"/>
      <c r="S116" s="417"/>
      <c r="T116" s="417"/>
      <c r="U116" s="417"/>
      <c r="V116" s="417">
        <v>0</v>
      </c>
      <c r="W116" s="417">
        <v>0</v>
      </c>
      <c r="X116" s="417">
        <v>0</v>
      </c>
      <c r="Y116" s="414"/>
      <c r="Z116" s="417"/>
      <c r="AA116" s="417"/>
      <c r="AB116" s="417"/>
      <c r="AC116" s="417"/>
      <c r="AD116" s="417"/>
      <c r="AE116" s="417"/>
      <c r="AF116" s="417"/>
      <c r="AG116" s="417"/>
      <c r="AH116" s="417">
        <v>0</v>
      </c>
      <c r="AI116" s="417">
        <v>0</v>
      </c>
      <c r="AJ116" s="417">
        <v>0</v>
      </c>
      <c r="AK116" s="414"/>
      <c r="AL116" s="417"/>
      <c r="AM116" s="417"/>
      <c r="AN116" s="417"/>
      <c r="AO116" s="417"/>
      <c r="AP116" s="417"/>
      <c r="AQ116" s="417"/>
      <c r="AR116" s="417"/>
    </row>
    <row r="117" spans="1:44" s="410" customFormat="1" ht="9.95" customHeight="1">
      <c r="A117" s="416" t="s">
        <v>505</v>
      </c>
      <c r="B117" s="417">
        <v>11208.721</v>
      </c>
      <c r="C117" s="417">
        <v>0</v>
      </c>
      <c r="D117" s="417">
        <v>11208.721</v>
      </c>
      <c r="E117" s="417"/>
      <c r="F117" s="417">
        <v>410.309</v>
      </c>
      <c r="G117" s="417">
        <v>0</v>
      </c>
      <c r="H117" s="417">
        <v>410.309</v>
      </c>
      <c r="I117" s="417"/>
      <c r="J117" s="417">
        <v>2780.737</v>
      </c>
      <c r="K117" s="417">
        <v>33.424</v>
      </c>
      <c r="L117" s="417">
        <v>2814.162</v>
      </c>
      <c r="M117" s="416" t="s">
        <v>505</v>
      </c>
      <c r="N117" s="417">
        <v>752.128</v>
      </c>
      <c r="O117" s="417">
        <v>4.41</v>
      </c>
      <c r="P117" s="417">
        <v>756.539</v>
      </c>
      <c r="Q117" s="417"/>
      <c r="R117" s="417">
        <v>2524.67</v>
      </c>
      <c r="S117" s="417">
        <v>0</v>
      </c>
      <c r="T117" s="417">
        <v>2524.67</v>
      </c>
      <c r="U117" s="417"/>
      <c r="V117" s="417">
        <v>5533.183</v>
      </c>
      <c r="W117" s="417">
        <v>0</v>
      </c>
      <c r="X117" s="417">
        <v>5533.183</v>
      </c>
      <c r="Y117" s="416" t="s">
        <v>505</v>
      </c>
      <c r="Z117" s="417">
        <v>246.164</v>
      </c>
      <c r="AA117" s="417">
        <v>0</v>
      </c>
      <c r="AB117" s="417">
        <v>246.164</v>
      </c>
      <c r="AC117" s="417"/>
      <c r="AD117" s="417">
        <v>238.788</v>
      </c>
      <c r="AE117" s="417">
        <v>5.717</v>
      </c>
      <c r="AF117" s="417">
        <v>244.506</v>
      </c>
      <c r="AG117" s="417"/>
      <c r="AH117" s="417">
        <v>406.188</v>
      </c>
      <c r="AI117" s="417">
        <v>0</v>
      </c>
      <c r="AJ117" s="417">
        <v>406.188</v>
      </c>
      <c r="AK117" s="416" t="s">
        <v>505</v>
      </c>
      <c r="AL117" s="417">
        <v>289.109</v>
      </c>
      <c r="AM117" s="417">
        <v>0</v>
      </c>
      <c r="AN117" s="417">
        <v>289.109</v>
      </c>
      <c r="AO117" s="417"/>
      <c r="AP117" s="417">
        <v>24389.997000000003</v>
      </c>
      <c r="AQ117" s="417">
        <v>43.551</v>
      </c>
      <c r="AR117" s="417">
        <v>24433.551</v>
      </c>
    </row>
    <row r="118" spans="1:44" s="410" customFormat="1" ht="9.95" customHeight="1">
      <c r="A118" s="414" t="s">
        <v>506</v>
      </c>
      <c r="B118" s="412">
        <v>840</v>
      </c>
      <c r="C118" s="412">
        <v>0</v>
      </c>
      <c r="D118" s="412">
        <v>840</v>
      </c>
      <c r="E118" s="412"/>
      <c r="F118" s="412">
        <v>0</v>
      </c>
      <c r="G118" s="412">
        <v>0</v>
      </c>
      <c r="H118" s="412">
        <v>0</v>
      </c>
      <c r="I118" s="412"/>
      <c r="J118" s="412">
        <v>0.214</v>
      </c>
      <c r="K118" s="412">
        <v>0</v>
      </c>
      <c r="L118" s="412">
        <v>0.214</v>
      </c>
      <c r="M118" s="414" t="s">
        <v>506</v>
      </c>
      <c r="N118" s="412">
        <v>49</v>
      </c>
      <c r="O118" s="412">
        <v>4.41</v>
      </c>
      <c r="P118" s="412">
        <v>53.41</v>
      </c>
      <c r="Q118" s="412"/>
      <c r="R118" s="412">
        <v>0</v>
      </c>
      <c r="S118" s="412">
        <v>0</v>
      </c>
      <c r="T118" s="412">
        <v>0</v>
      </c>
      <c r="U118" s="412"/>
      <c r="V118" s="412">
        <v>0</v>
      </c>
      <c r="W118" s="412">
        <v>0</v>
      </c>
      <c r="X118" s="412">
        <v>0</v>
      </c>
      <c r="Y118" s="414" t="s">
        <v>506</v>
      </c>
      <c r="Z118" s="412">
        <v>0</v>
      </c>
      <c r="AA118" s="412">
        <v>0</v>
      </c>
      <c r="AB118" s="412">
        <v>0</v>
      </c>
      <c r="AC118" s="412"/>
      <c r="AD118" s="412">
        <v>0</v>
      </c>
      <c r="AE118" s="412">
        <v>0</v>
      </c>
      <c r="AF118" s="412">
        <v>0</v>
      </c>
      <c r="AG118" s="412"/>
      <c r="AH118" s="412">
        <v>0</v>
      </c>
      <c r="AI118" s="412">
        <v>0</v>
      </c>
      <c r="AJ118" s="412">
        <v>0</v>
      </c>
      <c r="AK118" s="414" t="s">
        <v>506</v>
      </c>
      <c r="AL118" s="412">
        <v>26.225</v>
      </c>
      <c r="AM118" s="412">
        <v>0</v>
      </c>
      <c r="AN118" s="412">
        <v>26.225</v>
      </c>
      <c r="AO118" s="412"/>
      <c r="AP118" s="412">
        <v>915.4390000000001</v>
      </c>
      <c r="AQ118" s="412">
        <v>4.41</v>
      </c>
      <c r="AR118" s="412">
        <v>919.849</v>
      </c>
    </row>
    <row r="119" spans="1:44" s="410" customFormat="1" ht="9.95" customHeight="1">
      <c r="A119" s="414" t="s">
        <v>507</v>
      </c>
      <c r="B119" s="412">
        <v>10368.721</v>
      </c>
      <c r="C119" s="412">
        <v>0</v>
      </c>
      <c r="D119" s="412">
        <v>10368.721</v>
      </c>
      <c r="E119" s="412"/>
      <c r="F119" s="412">
        <v>410.309</v>
      </c>
      <c r="G119" s="412">
        <v>0</v>
      </c>
      <c r="H119" s="412">
        <v>410.309</v>
      </c>
      <c r="I119" s="412"/>
      <c r="J119" s="412">
        <v>2780.523</v>
      </c>
      <c r="K119" s="412">
        <v>33.424</v>
      </c>
      <c r="L119" s="412">
        <v>2813.948</v>
      </c>
      <c r="M119" s="414" t="s">
        <v>507</v>
      </c>
      <c r="N119" s="412">
        <v>703.128</v>
      </c>
      <c r="O119" s="412">
        <v>0</v>
      </c>
      <c r="P119" s="412">
        <v>703.128</v>
      </c>
      <c r="Q119" s="412"/>
      <c r="R119" s="412">
        <v>2524.67</v>
      </c>
      <c r="S119" s="412">
        <v>0</v>
      </c>
      <c r="T119" s="412">
        <v>2524.67</v>
      </c>
      <c r="U119" s="412"/>
      <c r="V119" s="412">
        <v>5533.183</v>
      </c>
      <c r="W119" s="412">
        <v>0</v>
      </c>
      <c r="X119" s="412">
        <v>5533.183</v>
      </c>
      <c r="Y119" s="414" t="s">
        <v>507</v>
      </c>
      <c r="Z119" s="412">
        <v>246.164</v>
      </c>
      <c r="AA119" s="412">
        <v>0</v>
      </c>
      <c r="AB119" s="412">
        <v>246.164</v>
      </c>
      <c r="AC119" s="412"/>
      <c r="AD119" s="412">
        <v>238.788</v>
      </c>
      <c r="AE119" s="412">
        <v>5.717</v>
      </c>
      <c r="AF119" s="412">
        <v>244.506</v>
      </c>
      <c r="AG119" s="412"/>
      <c r="AH119" s="412">
        <v>406.188</v>
      </c>
      <c r="AI119" s="412">
        <v>0</v>
      </c>
      <c r="AJ119" s="412">
        <v>406.188</v>
      </c>
      <c r="AK119" s="414" t="s">
        <v>507</v>
      </c>
      <c r="AL119" s="412">
        <v>262.884</v>
      </c>
      <c r="AM119" s="412">
        <v>0</v>
      </c>
      <c r="AN119" s="412">
        <v>262.884</v>
      </c>
      <c r="AO119" s="412"/>
      <c r="AP119" s="412">
        <v>23474.558000000005</v>
      </c>
      <c r="AQ119" s="412">
        <v>39.141</v>
      </c>
      <c r="AR119" s="412">
        <v>23513.701</v>
      </c>
    </row>
    <row r="120" spans="1:44" s="415" customFormat="1" ht="5.1" customHeight="1">
      <c r="A120" s="420"/>
      <c r="B120" s="417"/>
      <c r="C120" s="417"/>
      <c r="D120" s="417"/>
      <c r="E120" s="417"/>
      <c r="F120" s="417"/>
      <c r="G120" s="417"/>
      <c r="H120" s="417"/>
      <c r="I120" s="417"/>
      <c r="J120" s="417">
        <v>0</v>
      </c>
      <c r="K120" s="417">
        <v>0</v>
      </c>
      <c r="L120" s="417">
        <v>0</v>
      </c>
      <c r="M120" s="420"/>
      <c r="N120" s="417"/>
      <c r="O120" s="417"/>
      <c r="P120" s="417"/>
      <c r="Q120" s="417"/>
      <c r="R120" s="417"/>
      <c r="S120" s="417"/>
      <c r="T120" s="417"/>
      <c r="U120" s="417"/>
      <c r="V120" s="417">
        <v>0</v>
      </c>
      <c r="W120" s="417">
        <v>0</v>
      </c>
      <c r="X120" s="417">
        <v>0</v>
      </c>
      <c r="Y120" s="420"/>
      <c r="Z120" s="417"/>
      <c r="AA120" s="417"/>
      <c r="AB120" s="417"/>
      <c r="AC120" s="417"/>
      <c r="AD120" s="417"/>
      <c r="AE120" s="417"/>
      <c r="AF120" s="417"/>
      <c r="AG120" s="417"/>
      <c r="AH120" s="417">
        <v>0</v>
      </c>
      <c r="AI120" s="417">
        <v>0</v>
      </c>
      <c r="AJ120" s="417">
        <v>0</v>
      </c>
      <c r="AK120" s="420"/>
      <c r="AL120" s="417"/>
      <c r="AM120" s="417"/>
      <c r="AN120" s="417"/>
      <c r="AO120" s="417"/>
      <c r="AP120" s="417"/>
      <c r="AQ120" s="417"/>
      <c r="AR120" s="417"/>
    </row>
    <row r="121" spans="1:44" s="415" customFormat="1" ht="9.95" customHeight="1">
      <c r="A121" s="462" t="s">
        <v>508</v>
      </c>
      <c r="B121" s="417">
        <v>130802.343</v>
      </c>
      <c r="C121" s="417">
        <v>0</v>
      </c>
      <c r="D121" s="417">
        <v>130802.343</v>
      </c>
      <c r="E121" s="417"/>
      <c r="F121" s="417">
        <v>0</v>
      </c>
      <c r="G121" s="417">
        <v>0</v>
      </c>
      <c r="H121" s="417">
        <v>0</v>
      </c>
      <c r="I121" s="417"/>
      <c r="J121" s="417">
        <v>0</v>
      </c>
      <c r="K121" s="417">
        <v>0</v>
      </c>
      <c r="L121" s="417">
        <v>0</v>
      </c>
      <c r="M121" s="462" t="s">
        <v>508</v>
      </c>
      <c r="N121" s="417">
        <v>0</v>
      </c>
      <c r="O121" s="417">
        <v>0</v>
      </c>
      <c r="P121" s="417">
        <v>0</v>
      </c>
      <c r="Q121" s="417"/>
      <c r="R121" s="417">
        <v>0</v>
      </c>
      <c r="S121" s="417">
        <v>0</v>
      </c>
      <c r="T121" s="417">
        <v>0</v>
      </c>
      <c r="U121" s="417"/>
      <c r="V121" s="417">
        <v>0</v>
      </c>
      <c r="W121" s="417">
        <v>0</v>
      </c>
      <c r="X121" s="417">
        <v>0</v>
      </c>
      <c r="Y121" s="462" t="s">
        <v>508</v>
      </c>
      <c r="Z121" s="417">
        <v>0</v>
      </c>
      <c r="AA121" s="417">
        <v>0</v>
      </c>
      <c r="AB121" s="417">
        <v>0</v>
      </c>
      <c r="AC121" s="417"/>
      <c r="AD121" s="417">
        <v>0</v>
      </c>
      <c r="AE121" s="417">
        <v>0</v>
      </c>
      <c r="AF121" s="417">
        <v>0</v>
      </c>
      <c r="AG121" s="417"/>
      <c r="AH121" s="417">
        <v>0</v>
      </c>
      <c r="AI121" s="417">
        <v>0</v>
      </c>
      <c r="AJ121" s="417">
        <v>0</v>
      </c>
      <c r="AK121" s="462" t="s">
        <v>508</v>
      </c>
      <c r="AL121" s="417">
        <v>38672.652</v>
      </c>
      <c r="AM121" s="417">
        <v>0</v>
      </c>
      <c r="AN121" s="417">
        <v>38672.652</v>
      </c>
      <c r="AO121" s="417"/>
      <c r="AP121" s="417">
        <v>169474.995</v>
      </c>
      <c r="AQ121" s="417">
        <v>0</v>
      </c>
      <c r="AR121" s="417">
        <v>169474.995</v>
      </c>
    </row>
    <row r="122" spans="1:44" s="415" customFormat="1" ht="5.1" customHeight="1">
      <c r="A122" s="414"/>
      <c r="B122" s="417"/>
      <c r="C122" s="417"/>
      <c r="D122" s="417"/>
      <c r="E122" s="417"/>
      <c r="F122" s="417"/>
      <c r="G122" s="417"/>
      <c r="H122" s="417"/>
      <c r="I122" s="417"/>
      <c r="J122" s="417">
        <v>0</v>
      </c>
      <c r="K122" s="417">
        <v>0</v>
      </c>
      <c r="L122" s="417">
        <v>0</v>
      </c>
      <c r="M122" s="414"/>
      <c r="N122" s="417"/>
      <c r="O122" s="417"/>
      <c r="P122" s="417"/>
      <c r="Q122" s="417"/>
      <c r="R122" s="417"/>
      <c r="S122" s="417"/>
      <c r="T122" s="417"/>
      <c r="U122" s="417"/>
      <c r="V122" s="417">
        <v>0</v>
      </c>
      <c r="W122" s="417">
        <v>0</v>
      </c>
      <c r="X122" s="417">
        <v>0</v>
      </c>
      <c r="Y122" s="414"/>
      <c r="Z122" s="417"/>
      <c r="AA122" s="417"/>
      <c r="AB122" s="417"/>
      <c r="AC122" s="417"/>
      <c r="AD122" s="417"/>
      <c r="AE122" s="417"/>
      <c r="AF122" s="417"/>
      <c r="AG122" s="417"/>
      <c r="AH122" s="417">
        <v>0</v>
      </c>
      <c r="AI122" s="417">
        <v>0</v>
      </c>
      <c r="AJ122" s="417">
        <v>0</v>
      </c>
      <c r="AK122" s="414"/>
      <c r="AL122" s="417"/>
      <c r="AM122" s="417"/>
      <c r="AN122" s="417"/>
      <c r="AO122" s="417"/>
      <c r="AP122" s="417"/>
      <c r="AQ122" s="417"/>
      <c r="AR122" s="417"/>
    </row>
    <row r="123" spans="1:44" s="410" customFormat="1" ht="9.95" customHeight="1">
      <c r="A123" s="408" t="s">
        <v>509</v>
      </c>
      <c r="B123" s="409">
        <v>2060350.046</v>
      </c>
      <c r="C123" s="409">
        <v>113267.835</v>
      </c>
      <c r="D123" s="409">
        <v>2173617.881</v>
      </c>
      <c r="E123" s="409"/>
      <c r="F123" s="409">
        <v>2910524.733</v>
      </c>
      <c r="G123" s="409">
        <v>22330.773</v>
      </c>
      <c r="H123" s="409">
        <v>2932855.507</v>
      </c>
      <c r="I123" s="409"/>
      <c r="J123" s="409">
        <v>1951116.735</v>
      </c>
      <c r="K123" s="409">
        <v>86419.905</v>
      </c>
      <c r="L123" s="409">
        <v>2037536.64</v>
      </c>
      <c r="M123" s="408" t="s">
        <v>509</v>
      </c>
      <c r="N123" s="409">
        <v>866028.959</v>
      </c>
      <c r="O123" s="409">
        <v>619.465</v>
      </c>
      <c r="P123" s="409">
        <v>866648.424</v>
      </c>
      <c r="Q123" s="409"/>
      <c r="R123" s="409">
        <v>347053.096</v>
      </c>
      <c r="S123" s="409">
        <v>2334.937</v>
      </c>
      <c r="T123" s="409">
        <v>349388.033</v>
      </c>
      <c r="U123" s="409"/>
      <c r="V123" s="409">
        <v>1322002.746</v>
      </c>
      <c r="W123" s="409">
        <v>11438.768</v>
      </c>
      <c r="X123" s="409">
        <v>1333441.514</v>
      </c>
      <c r="Y123" s="408" t="s">
        <v>509</v>
      </c>
      <c r="Z123" s="409">
        <v>3941.838</v>
      </c>
      <c r="AA123" s="409">
        <v>18.157</v>
      </c>
      <c r="AB123" s="409">
        <v>3959.995</v>
      </c>
      <c r="AC123" s="409"/>
      <c r="AD123" s="409">
        <v>352490.876</v>
      </c>
      <c r="AE123" s="409">
        <v>431687.396</v>
      </c>
      <c r="AF123" s="409">
        <v>784178.273</v>
      </c>
      <c r="AG123" s="409"/>
      <c r="AH123" s="409">
        <v>546893.06</v>
      </c>
      <c r="AI123" s="409">
        <v>6549.843</v>
      </c>
      <c r="AJ123" s="409">
        <v>553442.903</v>
      </c>
      <c r="AK123" s="408" t="s">
        <v>509</v>
      </c>
      <c r="AL123" s="409">
        <v>895858.492</v>
      </c>
      <c r="AM123" s="409">
        <v>77500.655</v>
      </c>
      <c r="AN123" s="409">
        <v>973359.147</v>
      </c>
      <c r="AO123" s="409"/>
      <c r="AP123" s="409">
        <v>11256260.581</v>
      </c>
      <c r="AQ123" s="409">
        <v>752167.734</v>
      </c>
      <c r="AR123" s="409">
        <v>12008428.317</v>
      </c>
    </row>
    <row r="124" spans="1:44" s="415" customFormat="1" ht="5.1" customHeight="1">
      <c r="A124" s="414"/>
      <c r="B124" s="417"/>
      <c r="C124" s="417"/>
      <c r="D124" s="417"/>
      <c r="E124" s="417"/>
      <c r="F124" s="417"/>
      <c r="G124" s="417"/>
      <c r="H124" s="417"/>
      <c r="I124" s="417"/>
      <c r="J124" s="417">
        <v>0</v>
      </c>
      <c r="K124" s="417">
        <v>0</v>
      </c>
      <c r="L124" s="417">
        <v>0</v>
      </c>
      <c r="M124" s="414"/>
      <c r="N124" s="417"/>
      <c r="O124" s="417"/>
      <c r="P124" s="417"/>
      <c r="Q124" s="417"/>
      <c r="R124" s="417"/>
      <c r="S124" s="417"/>
      <c r="T124" s="417"/>
      <c r="U124" s="417"/>
      <c r="V124" s="417">
        <v>0</v>
      </c>
      <c r="W124" s="417">
        <v>0</v>
      </c>
      <c r="X124" s="417">
        <v>0</v>
      </c>
      <c r="Y124" s="414"/>
      <c r="Z124" s="417"/>
      <c r="AA124" s="417"/>
      <c r="AB124" s="417"/>
      <c r="AC124" s="417"/>
      <c r="AD124" s="417"/>
      <c r="AE124" s="417"/>
      <c r="AF124" s="417"/>
      <c r="AG124" s="417"/>
      <c r="AH124" s="417">
        <v>0</v>
      </c>
      <c r="AI124" s="417">
        <v>0</v>
      </c>
      <c r="AJ124" s="417">
        <v>0</v>
      </c>
      <c r="AK124" s="414"/>
      <c r="AL124" s="417"/>
      <c r="AM124" s="417"/>
      <c r="AN124" s="417"/>
      <c r="AO124" s="417"/>
      <c r="AP124" s="417"/>
      <c r="AQ124" s="417"/>
      <c r="AR124" s="417"/>
    </row>
    <row r="125" spans="1:44" s="410" customFormat="1" ht="9.95" customHeight="1">
      <c r="A125" s="408" t="s">
        <v>510</v>
      </c>
      <c r="B125" s="409">
        <v>552971.532</v>
      </c>
      <c r="C125" s="409">
        <v>0</v>
      </c>
      <c r="D125" s="409">
        <v>552971.532</v>
      </c>
      <c r="E125" s="409"/>
      <c r="F125" s="409">
        <v>592254.635</v>
      </c>
      <c r="G125" s="409">
        <v>0</v>
      </c>
      <c r="H125" s="409">
        <v>592254.635</v>
      </c>
      <c r="I125" s="409"/>
      <c r="J125" s="409">
        <v>373602.653</v>
      </c>
      <c r="K125" s="409">
        <v>0</v>
      </c>
      <c r="L125" s="409">
        <v>373602.653</v>
      </c>
      <c r="M125" s="408" t="s">
        <v>510</v>
      </c>
      <c r="N125" s="409">
        <v>247031.471</v>
      </c>
      <c r="O125" s="409">
        <v>0</v>
      </c>
      <c r="P125" s="409">
        <v>247031.471</v>
      </c>
      <c r="Q125" s="409"/>
      <c r="R125" s="409">
        <v>33234.147</v>
      </c>
      <c r="S125" s="409">
        <v>0</v>
      </c>
      <c r="T125" s="409">
        <v>33234.147</v>
      </c>
      <c r="U125" s="409"/>
      <c r="V125" s="409">
        <v>291496.417</v>
      </c>
      <c r="W125" s="409">
        <v>0</v>
      </c>
      <c r="X125" s="409">
        <v>291496.417</v>
      </c>
      <c r="Y125" s="408" t="s">
        <v>510</v>
      </c>
      <c r="Z125" s="409">
        <v>17560.676</v>
      </c>
      <c r="AA125" s="409">
        <v>0</v>
      </c>
      <c r="AB125" s="409">
        <v>17560.676</v>
      </c>
      <c r="AC125" s="409"/>
      <c r="AD125" s="409">
        <v>243596.284</v>
      </c>
      <c r="AE125" s="409">
        <v>0</v>
      </c>
      <c r="AF125" s="409">
        <v>243596.284</v>
      </c>
      <c r="AG125" s="409"/>
      <c r="AH125" s="409">
        <v>81254.884</v>
      </c>
      <c r="AI125" s="409">
        <v>0</v>
      </c>
      <c r="AJ125" s="409">
        <v>81254.884</v>
      </c>
      <c r="AK125" s="408" t="s">
        <v>510</v>
      </c>
      <c r="AL125" s="409">
        <v>111144.996</v>
      </c>
      <c r="AM125" s="409">
        <v>0</v>
      </c>
      <c r="AN125" s="409">
        <v>111144.996</v>
      </c>
      <c r="AO125" s="409"/>
      <c r="AP125" s="409">
        <v>2544147.6949999994</v>
      </c>
      <c r="AQ125" s="409">
        <v>0</v>
      </c>
      <c r="AR125" s="409">
        <v>2544147.6949999994</v>
      </c>
    </row>
    <row r="126" spans="1:44" s="410" customFormat="1" ht="9.95" customHeight="1">
      <c r="A126" s="414" t="s">
        <v>511</v>
      </c>
      <c r="B126" s="412">
        <v>528768.991</v>
      </c>
      <c r="C126" s="412">
        <v>0</v>
      </c>
      <c r="D126" s="412">
        <v>528768.991</v>
      </c>
      <c r="E126" s="412"/>
      <c r="F126" s="412">
        <v>512944.95</v>
      </c>
      <c r="G126" s="412">
        <v>0</v>
      </c>
      <c r="H126" s="412">
        <v>512944.95</v>
      </c>
      <c r="I126" s="412"/>
      <c r="J126" s="412">
        <v>262085.645</v>
      </c>
      <c r="K126" s="412">
        <v>0</v>
      </c>
      <c r="L126" s="412">
        <v>262085.645</v>
      </c>
      <c r="M126" s="414" t="s">
        <v>511</v>
      </c>
      <c r="N126" s="412">
        <v>216312.476</v>
      </c>
      <c r="O126" s="412">
        <v>0</v>
      </c>
      <c r="P126" s="412">
        <v>216312.476</v>
      </c>
      <c r="Q126" s="412"/>
      <c r="R126" s="412">
        <v>82841.981</v>
      </c>
      <c r="S126" s="412">
        <v>0</v>
      </c>
      <c r="T126" s="412">
        <v>82841.981</v>
      </c>
      <c r="U126" s="412"/>
      <c r="V126" s="412">
        <v>288605.905</v>
      </c>
      <c r="W126" s="412">
        <v>0</v>
      </c>
      <c r="X126" s="412">
        <v>288605.905</v>
      </c>
      <c r="Y126" s="414" t="s">
        <v>511</v>
      </c>
      <c r="Z126" s="412">
        <v>15638.008</v>
      </c>
      <c r="AA126" s="412">
        <v>0</v>
      </c>
      <c r="AB126" s="412">
        <v>15638.008</v>
      </c>
      <c r="AC126" s="412"/>
      <c r="AD126" s="412">
        <v>156747</v>
      </c>
      <c r="AE126" s="412">
        <v>0</v>
      </c>
      <c r="AF126" s="412">
        <v>156747</v>
      </c>
      <c r="AG126" s="412"/>
      <c r="AH126" s="412">
        <v>73532.52</v>
      </c>
      <c r="AI126" s="412">
        <v>0</v>
      </c>
      <c r="AJ126" s="412">
        <v>73532.52</v>
      </c>
      <c r="AK126" s="414" t="s">
        <v>511</v>
      </c>
      <c r="AL126" s="412">
        <v>157366.579</v>
      </c>
      <c r="AM126" s="412">
        <v>0</v>
      </c>
      <c r="AN126" s="412">
        <v>157366.579</v>
      </c>
      <c r="AO126" s="412"/>
      <c r="AP126" s="412">
        <v>2294844.0549999997</v>
      </c>
      <c r="AQ126" s="412">
        <v>0</v>
      </c>
      <c r="AR126" s="412">
        <v>2294844.0549999997</v>
      </c>
    </row>
    <row r="127" spans="1:44" s="410" customFormat="1" ht="9.95" customHeight="1">
      <c r="A127" s="414" t="s">
        <v>512</v>
      </c>
      <c r="B127" s="412">
        <v>811.876</v>
      </c>
      <c r="C127" s="412">
        <v>0</v>
      </c>
      <c r="D127" s="412">
        <v>811.876</v>
      </c>
      <c r="E127" s="412"/>
      <c r="F127" s="412">
        <v>448.755</v>
      </c>
      <c r="G127" s="412">
        <v>0</v>
      </c>
      <c r="H127" s="412">
        <v>448.755</v>
      </c>
      <c r="I127" s="412"/>
      <c r="J127" s="412">
        <v>38085.906</v>
      </c>
      <c r="K127" s="412">
        <v>0</v>
      </c>
      <c r="L127" s="412">
        <v>38085.906</v>
      </c>
      <c r="M127" s="414" t="s">
        <v>512</v>
      </c>
      <c r="N127" s="412">
        <v>0.007</v>
      </c>
      <c r="O127" s="412">
        <v>0</v>
      </c>
      <c r="P127" s="412">
        <v>0.007</v>
      </c>
      <c r="Q127" s="412"/>
      <c r="R127" s="412">
        <v>4000</v>
      </c>
      <c r="S127" s="412">
        <v>0</v>
      </c>
      <c r="T127" s="412">
        <v>4000</v>
      </c>
      <c r="U127" s="412"/>
      <c r="V127" s="412">
        <v>0</v>
      </c>
      <c r="W127" s="412">
        <v>0</v>
      </c>
      <c r="X127" s="412">
        <v>0</v>
      </c>
      <c r="Y127" s="414" t="s">
        <v>512</v>
      </c>
      <c r="Z127" s="412">
        <v>0</v>
      </c>
      <c r="AA127" s="412">
        <v>0</v>
      </c>
      <c r="AB127" s="412">
        <v>0</v>
      </c>
      <c r="AC127" s="412"/>
      <c r="AD127" s="412">
        <v>0.777</v>
      </c>
      <c r="AE127" s="412">
        <v>0</v>
      </c>
      <c r="AF127" s="412">
        <v>0.777</v>
      </c>
      <c r="AG127" s="412"/>
      <c r="AH127" s="412">
        <v>4264.898</v>
      </c>
      <c r="AI127" s="412">
        <v>0</v>
      </c>
      <c r="AJ127" s="412">
        <v>4264.898</v>
      </c>
      <c r="AK127" s="414" t="s">
        <v>512</v>
      </c>
      <c r="AL127" s="412">
        <v>4848.422</v>
      </c>
      <c r="AM127" s="412">
        <v>0</v>
      </c>
      <c r="AN127" s="412">
        <v>4848.422</v>
      </c>
      <c r="AO127" s="412"/>
      <c r="AP127" s="412">
        <v>52460.641</v>
      </c>
      <c r="AQ127" s="412">
        <v>0</v>
      </c>
      <c r="AR127" s="412">
        <v>52460.641</v>
      </c>
    </row>
    <row r="128" spans="1:44" s="410" customFormat="1" ht="9.95" customHeight="1">
      <c r="A128" s="414" t="s">
        <v>513</v>
      </c>
      <c r="B128" s="412">
        <v>63247.943</v>
      </c>
      <c r="C128" s="412">
        <v>0</v>
      </c>
      <c r="D128" s="412">
        <v>63247.943</v>
      </c>
      <c r="E128" s="412"/>
      <c r="F128" s="412">
        <v>78955.107</v>
      </c>
      <c r="G128" s="412">
        <v>0</v>
      </c>
      <c r="H128" s="412">
        <v>78955.107</v>
      </c>
      <c r="I128" s="412"/>
      <c r="J128" s="412">
        <v>72913.182</v>
      </c>
      <c r="K128" s="412">
        <v>0</v>
      </c>
      <c r="L128" s="412">
        <v>72913.182</v>
      </c>
      <c r="M128" s="414" t="s">
        <v>513</v>
      </c>
      <c r="N128" s="412">
        <v>2115.928</v>
      </c>
      <c r="O128" s="412">
        <v>0</v>
      </c>
      <c r="P128" s="412">
        <v>2115.928</v>
      </c>
      <c r="Q128" s="412"/>
      <c r="R128" s="412">
        <v>2235.054</v>
      </c>
      <c r="S128" s="412">
        <v>0</v>
      </c>
      <c r="T128" s="412">
        <v>2235.054</v>
      </c>
      <c r="U128" s="412"/>
      <c r="V128" s="412">
        <v>16637.141</v>
      </c>
      <c r="W128" s="412">
        <v>0</v>
      </c>
      <c r="X128" s="412">
        <v>16637.141</v>
      </c>
      <c r="Y128" s="414" t="s">
        <v>513</v>
      </c>
      <c r="Z128" s="412">
        <v>4598.302</v>
      </c>
      <c r="AA128" s="412">
        <v>0</v>
      </c>
      <c r="AB128" s="412">
        <v>4598.302</v>
      </c>
      <c r="AC128" s="412"/>
      <c r="AD128" s="412">
        <v>46276.076</v>
      </c>
      <c r="AE128" s="412">
        <v>0</v>
      </c>
      <c r="AF128" s="412">
        <v>46276.076</v>
      </c>
      <c r="AG128" s="412"/>
      <c r="AH128" s="412">
        <v>7037.834</v>
      </c>
      <c r="AI128" s="412">
        <v>0</v>
      </c>
      <c r="AJ128" s="412">
        <v>7037.834</v>
      </c>
      <c r="AK128" s="414" t="s">
        <v>513</v>
      </c>
      <c r="AL128" s="412">
        <v>14486.558</v>
      </c>
      <c r="AM128" s="412">
        <v>0</v>
      </c>
      <c r="AN128" s="412">
        <v>14486.558</v>
      </c>
      <c r="AO128" s="412"/>
      <c r="AP128" s="412">
        <v>308503.125</v>
      </c>
      <c r="AQ128" s="412">
        <v>0</v>
      </c>
      <c r="AR128" s="412">
        <v>308503.125</v>
      </c>
    </row>
    <row r="129" spans="1:44" s="410" customFormat="1" ht="9.95" customHeight="1">
      <c r="A129" s="414" t="s">
        <v>514</v>
      </c>
      <c r="B129" s="412">
        <v>-112.1</v>
      </c>
      <c r="C129" s="412">
        <v>0</v>
      </c>
      <c r="D129" s="412">
        <v>-112.1</v>
      </c>
      <c r="E129" s="412"/>
      <c r="F129" s="412">
        <v>-63.63</v>
      </c>
      <c r="G129" s="412">
        <v>0</v>
      </c>
      <c r="H129" s="412">
        <v>-63.63</v>
      </c>
      <c r="I129" s="412"/>
      <c r="J129" s="412">
        <v>-50.487</v>
      </c>
      <c r="K129" s="412">
        <v>0</v>
      </c>
      <c r="L129" s="412">
        <v>-50.487</v>
      </c>
      <c r="M129" s="414" t="s">
        <v>514</v>
      </c>
      <c r="N129" s="412">
        <v>-206.948</v>
      </c>
      <c r="O129" s="412">
        <v>0</v>
      </c>
      <c r="P129" s="412">
        <v>-206.948</v>
      </c>
      <c r="Q129" s="412"/>
      <c r="R129" s="412">
        <v>0</v>
      </c>
      <c r="S129" s="412">
        <v>0</v>
      </c>
      <c r="T129" s="412">
        <v>0</v>
      </c>
      <c r="U129" s="412"/>
      <c r="V129" s="412">
        <v>0</v>
      </c>
      <c r="W129" s="412">
        <v>0</v>
      </c>
      <c r="X129" s="412">
        <v>0</v>
      </c>
      <c r="Y129" s="414" t="s">
        <v>514</v>
      </c>
      <c r="Z129" s="412">
        <v>-3.108</v>
      </c>
      <c r="AA129" s="412">
        <v>0</v>
      </c>
      <c r="AB129" s="412">
        <v>-3.108</v>
      </c>
      <c r="AC129" s="412"/>
      <c r="AD129" s="412">
        <v>0</v>
      </c>
      <c r="AE129" s="412">
        <v>0</v>
      </c>
      <c r="AF129" s="412">
        <v>0</v>
      </c>
      <c r="AG129" s="412"/>
      <c r="AH129" s="412">
        <v>0</v>
      </c>
      <c r="AI129" s="412">
        <v>0</v>
      </c>
      <c r="AJ129" s="412">
        <v>0</v>
      </c>
      <c r="AK129" s="414" t="s">
        <v>514</v>
      </c>
      <c r="AL129" s="412">
        <v>0</v>
      </c>
      <c r="AM129" s="412">
        <v>0</v>
      </c>
      <c r="AN129" s="412">
        <v>0</v>
      </c>
      <c r="AO129" s="412"/>
      <c r="AP129" s="412">
        <v>-436.27299999999997</v>
      </c>
      <c r="AQ129" s="412">
        <v>0</v>
      </c>
      <c r="AR129" s="412">
        <v>-436.27299999999997</v>
      </c>
    </row>
    <row r="130" spans="1:44" s="410" customFormat="1" ht="9.95" customHeight="1">
      <c r="A130" s="414" t="s">
        <v>515</v>
      </c>
      <c r="B130" s="412">
        <v>0</v>
      </c>
      <c r="C130" s="412">
        <v>0</v>
      </c>
      <c r="D130" s="412">
        <v>0</v>
      </c>
      <c r="E130" s="412"/>
      <c r="F130" s="412">
        <v>3434.27</v>
      </c>
      <c r="G130" s="412">
        <v>0</v>
      </c>
      <c r="H130" s="412">
        <v>3434.27</v>
      </c>
      <c r="I130" s="412"/>
      <c r="J130" s="412">
        <v>0</v>
      </c>
      <c r="K130" s="412">
        <v>0</v>
      </c>
      <c r="L130" s="412">
        <v>0</v>
      </c>
      <c r="M130" s="414" t="s">
        <v>515</v>
      </c>
      <c r="N130" s="412">
        <v>9891.101</v>
      </c>
      <c r="O130" s="412">
        <v>0</v>
      </c>
      <c r="P130" s="412">
        <v>9891.101</v>
      </c>
      <c r="Q130" s="412"/>
      <c r="R130" s="412">
        <v>-35437.048</v>
      </c>
      <c r="S130" s="412">
        <v>0</v>
      </c>
      <c r="T130" s="412">
        <v>-35437.048</v>
      </c>
      <c r="U130" s="412"/>
      <c r="V130" s="412">
        <v>-22897.769</v>
      </c>
      <c r="W130" s="412">
        <v>0</v>
      </c>
      <c r="X130" s="412">
        <v>-22897.769</v>
      </c>
      <c r="Y130" s="414" t="s">
        <v>515</v>
      </c>
      <c r="Z130" s="412">
        <v>-2516.292</v>
      </c>
      <c r="AA130" s="412">
        <v>0</v>
      </c>
      <c r="AB130" s="412">
        <v>-2516.292</v>
      </c>
      <c r="AC130" s="412"/>
      <c r="AD130" s="412">
        <v>8574.466</v>
      </c>
      <c r="AE130" s="412">
        <v>0</v>
      </c>
      <c r="AF130" s="412">
        <v>8574.466</v>
      </c>
      <c r="AG130" s="412"/>
      <c r="AH130" s="412">
        <v>0</v>
      </c>
      <c r="AI130" s="412">
        <v>0</v>
      </c>
      <c r="AJ130" s="412">
        <v>0</v>
      </c>
      <c r="AK130" s="414" t="s">
        <v>515</v>
      </c>
      <c r="AL130" s="412">
        <v>-24599.306</v>
      </c>
      <c r="AM130" s="412">
        <v>0</v>
      </c>
      <c r="AN130" s="412">
        <v>-24599.306</v>
      </c>
      <c r="AO130" s="412"/>
      <c r="AP130" s="412">
        <v>-63550.57800000001</v>
      </c>
      <c r="AQ130" s="412">
        <v>0</v>
      </c>
      <c r="AR130" s="412">
        <v>-63550.57800000001</v>
      </c>
    </row>
    <row r="131" spans="1:44" s="415" customFormat="1" ht="9.95" customHeight="1">
      <c r="A131" s="414" t="s">
        <v>516</v>
      </c>
      <c r="B131" s="412">
        <v>-39745.179</v>
      </c>
      <c r="C131" s="412">
        <v>0</v>
      </c>
      <c r="D131" s="412">
        <v>-39745.179</v>
      </c>
      <c r="E131" s="412"/>
      <c r="F131" s="412">
        <v>-3464.817</v>
      </c>
      <c r="G131" s="412">
        <v>0</v>
      </c>
      <c r="H131" s="412">
        <v>-3464.817</v>
      </c>
      <c r="I131" s="412"/>
      <c r="J131" s="412">
        <v>568.407</v>
      </c>
      <c r="K131" s="412">
        <v>0</v>
      </c>
      <c r="L131" s="412">
        <v>568.407</v>
      </c>
      <c r="M131" s="414" t="s">
        <v>516</v>
      </c>
      <c r="N131" s="412">
        <v>18918.906</v>
      </c>
      <c r="O131" s="412">
        <v>0</v>
      </c>
      <c r="P131" s="412">
        <v>18918.906</v>
      </c>
      <c r="Q131" s="412"/>
      <c r="R131" s="412">
        <v>-20405.838</v>
      </c>
      <c r="S131" s="412">
        <v>0</v>
      </c>
      <c r="T131" s="412">
        <v>-20405.838</v>
      </c>
      <c r="U131" s="412"/>
      <c r="V131" s="412">
        <v>9151.14</v>
      </c>
      <c r="W131" s="412">
        <v>0</v>
      </c>
      <c r="X131" s="412">
        <v>9151.14</v>
      </c>
      <c r="Y131" s="414" t="s">
        <v>516</v>
      </c>
      <c r="Z131" s="412">
        <v>-156.232</v>
      </c>
      <c r="AA131" s="412">
        <v>0</v>
      </c>
      <c r="AB131" s="412">
        <v>-156.232</v>
      </c>
      <c r="AC131" s="412"/>
      <c r="AD131" s="412">
        <v>31997.963</v>
      </c>
      <c r="AE131" s="412">
        <v>0</v>
      </c>
      <c r="AF131" s="412">
        <v>31997.963</v>
      </c>
      <c r="AG131" s="412"/>
      <c r="AH131" s="412">
        <v>-3580.368</v>
      </c>
      <c r="AI131" s="412">
        <v>0</v>
      </c>
      <c r="AJ131" s="412">
        <v>-3580.368</v>
      </c>
      <c r="AK131" s="414" t="s">
        <v>516</v>
      </c>
      <c r="AL131" s="412">
        <v>-40957.255</v>
      </c>
      <c r="AM131" s="412">
        <v>0</v>
      </c>
      <c r="AN131" s="412">
        <v>-40957.255</v>
      </c>
      <c r="AO131" s="412"/>
      <c r="AP131" s="412">
        <v>-47673.273</v>
      </c>
      <c r="AQ131" s="412">
        <v>0</v>
      </c>
      <c r="AR131" s="412">
        <v>-47673.273</v>
      </c>
    </row>
    <row r="132" spans="1:44" s="410" customFormat="1" ht="5.1" customHeight="1">
      <c r="A132" s="414"/>
      <c r="B132" s="417"/>
      <c r="C132" s="417"/>
      <c r="D132" s="417"/>
      <c r="E132" s="417"/>
      <c r="F132" s="417"/>
      <c r="G132" s="417"/>
      <c r="H132" s="417"/>
      <c r="I132" s="417"/>
      <c r="J132" s="417">
        <v>0</v>
      </c>
      <c r="K132" s="417">
        <v>0</v>
      </c>
      <c r="L132" s="417">
        <v>0</v>
      </c>
      <c r="M132" s="414"/>
      <c r="N132" s="417"/>
      <c r="O132" s="417"/>
      <c r="P132" s="417"/>
      <c r="Q132" s="417"/>
      <c r="R132" s="417"/>
      <c r="S132" s="417"/>
      <c r="T132" s="417"/>
      <c r="U132" s="417"/>
      <c r="V132" s="417">
        <v>0</v>
      </c>
      <c r="W132" s="417">
        <v>0</v>
      </c>
      <c r="X132" s="417">
        <v>0</v>
      </c>
      <c r="Y132" s="414"/>
      <c r="Z132" s="417"/>
      <c r="AA132" s="417"/>
      <c r="AB132" s="417"/>
      <c r="AC132" s="417"/>
      <c r="AD132" s="417"/>
      <c r="AE132" s="417"/>
      <c r="AF132" s="417"/>
      <c r="AG132" s="417"/>
      <c r="AH132" s="417">
        <v>0</v>
      </c>
      <c r="AI132" s="417">
        <v>0</v>
      </c>
      <c r="AJ132" s="417">
        <v>0</v>
      </c>
      <c r="AK132" s="414"/>
      <c r="AL132" s="417"/>
      <c r="AM132" s="417"/>
      <c r="AN132" s="417"/>
      <c r="AO132" s="417"/>
      <c r="AP132" s="417"/>
      <c r="AQ132" s="417"/>
      <c r="AR132" s="417"/>
    </row>
    <row r="133" spans="1:44" s="415" customFormat="1" ht="9.95" customHeight="1">
      <c r="A133" s="408" t="s">
        <v>517</v>
      </c>
      <c r="B133" s="409">
        <v>2613321.579</v>
      </c>
      <c r="C133" s="409">
        <v>113267.835</v>
      </c>
      <c r="D133" s="409">
        <v>2726589.414</v>
      </c>
      <c r="E133" s="409"/>
      <c r="F133" s="409">
        <v>3502779.369</v>
      </c>
      <c r="G133" s="409">
        <v>22330.773</v>
      </c>
      <c r="H133" s="409">
        <v>3525110.143</v>
      </c>
      <c r="I133" s="409"/>
      <c r="J133" s="409">
        <v>2324719.388</v>
      </c>
      <c r="K133" s="409">
        <v>86419.905</v>
      </c>
      <c r="L133" s="409">
        <v>2411139.293</v>
      </c>
      <c r="M133" s="408" t="s">
        <v>517</v>
      </c>
      <c r="N133" s="409">
        <v>1113060.43</v>
      </c>
      <c r="O133" s="409">
        <v>619.465</v>
      </c>
      <c r="P133" s="409">
        <v>1113679.896</v>
      </c>
      <c r="Q133" s="409"/>
      <c r="R133" s="409">
        <v>380287.244</v>
      </c>
      <c r="S133" s="409">
        <v>2334.937</v>
      </c>
      <c r="T133" s="409">
        <v>382622.181</v>
      </c>
      <c r="U133" s="409"/>
      <c r="V133" s="409">
        <v>1613499.163</v>
      </c>
      <c r="W133" s="409">
        <v>11438.768</v>
      </c>
      <c r="X133" s="409">
        <v>1624937.932</v>
      </c>
      <c r="Y133" s="408" t="s">
        <v>517</v>
      </c>
      <c r="Z133" s="409">
        <v>21502.515</v>
      </c>
      <c r="AA133" s="409">
        <v>18.157</v>
      </c>
      <c r="AB133" s="409">
        <v>21520.672</v>
      </c>
      <c r="AC133" s="409"/>
      <c r="AD133" s="409">
        <v>596087.16</v>
      </c>
      <c r="AE133" s="409">
        <v>431687.396</v>
      </c>
      <c r="AF133" s="409">
        <v>1027774.557</v>
      </c>
      <c r="AG133" s="409"/>
      <c r="AH133" s="409">
        <v>628147.944</v>
      </c>
      <c r="AI133" s="409">
        <v>6549.843</v>
      </c>
      <c r="AJ133" s="409">
        <v>634697.787</v>
      </c>
      <c r="AK133" s="408" t="s">
        <v>517</v>
      </c>
      <c r="AL133" s="409">
        <v>1007003.488</v>
      </c>
      <c r="AM133" s="409">
        <v>77500.655</v>
      </c>
      <c r="AN133" s="409">
        <v>1084504.143</v>
      </c>
      <c r="AO133" s="409"/>
      <c r="AP133" s="409">
        <v>13800408.280000001</v>
      </c>
      <c r="AQ133" s="409">
        <v>752167.734</v>
      </c>
      <c r="AR133" s="409">
        <v>14552576.018</v>
      </c>
    </row>
    <row r="134" spans="1:44" s="410" customFormat="1" ht="2.25" customHeight="1">
      <c r="A134" s="421"/>
      <c r="B134" s="409"/>
      <c r="C134" s="409"/>
      <c r="D134" s="409"/>
      <c r="E134" s="409"/>
      <c r="F134" s="409"/>
      <c r="G134" s="409"/>
      <c r="H134" s="409"/>
      <c r="I134" s="409"/>
      <c r="J134" s="409">
        <v>0</v>
      </c>
      <c r="K134" s="409">
        <v>0</v>
      </c>
      <c r="L134" s="409">
        <v>0</v>
      </c>
      <c r="M134" s="421"/>
      <c r="N134" s="409"/>
      <c r="O134" s="409"/>
      <c r="P134" s="409"/>
      <c r="Q134" s="409"/>
      <c r="R134" s="409"/>
      <c r="S134" s="409"/>
      <c r="T134" s="409"/>
      <c r="U134" s="409"/>
      <c r="V134" s="409">
        <v>0</v>
      </c>
      <c r="W134" s="409">
        <v>0</v>
      </c>
      <c r="X134" s="409">
        <v>0</v>
      </c>
      <c r="Y134" s="421"/>
      <c r="Z134" s="409"/>
      <c r="AA134" s="409"/>
      <c r="AB134" s="409"/>
      <c r="AC134" s="409"/>
      <c r="AD134" s="409"/>
      <c r="AE134" s="409"/>
      <c r="AF134" s="409"/>
      <c r="AG134" s="409"/>
      <c r="AH134" s="409">
        <v>0</v>
      </c>
      <c r="AI134" s="409">
        <v>0</v>
      </c>
      <c r="AJ134" s="409">
        <v>0</v>
      </c>
      <c r="AK134" s="421"/>
      <c r="AL134" s="409"/>
      <c r="AM134" s="409"/>
      <c r="AN134" s="409"/>
      <c r="AO134" s="409"/>
      <c r="AP134" s="409"/>
      <c r="AQ134" s="409"/>
      <c r="AR134" s="409"/>
    </row>
    <row r="135" spans="1:44" s="410" customFormat="1" ht="12.75" customHeight="1">
      <c r="A135" s="421" t="s">
        <v>518</v>
      </c>
      <c r="B135" s="422">
        <v>2036581.94</v>
      </c>
      <c r="C135" s="422">
        <v>0</v>
      </c>
      <c r="D135" s="422">
        <v>2036581.94</v>
      </c>
      <c r="E135" s="422"/>
      <c r="F135" s="422">
        <v>0</v>
      </c>
      <c r="G135" s="422">
        <v>0</v>
      </c>
      <c r="H135" s="422">
        <v>0</v>
      </c>
      <c r="I135" s="409"/>
      <c r="J135" s="422">
        <v>237.459</v>
      </c>
      <c r="K135" s="422">
        <v>0</v>
      </c>
      <c r="L135" s="422">
        <v>237.459</v>
      </c>
      <c r="M135" s="408" t="s">
        <v>518</v>
      </c>
      <c r="N135" s="422">
        <v>47093.413</v>
      </c>
      <c r="O135" s="422">
        <v>441.072</v>
      </c>
      <c r="P135" s="422">
        <v>47534.485</v>
      </c>
      <c r="Q135" s="422"/>
      <c r="R135" s="422">
        <v>0</v>
      </c>
      <c r="S135" s="422">
        <v>0</v>
      </c>
      <c r="T135" s="422">
        <v>0</v>
      </c>
      <c r="U135" s="409"/>
      <c r="V135" s="422">
        <v>3999181.982</v>
      </c>
      <c r="W135" s="422">
        <v>0</v>
      </c>
      <c r="X135" s="422">
        <v>3999181.982</v>
      </c>
      <c r="Y135" s="408" t="s">
        <v>518</v>
      </c>
      <c r="Z135" s="422">
        <v>0</v>
      </c>
      <c r="AA135" s="422">
        <v>0</v>
      </c>
      <c r="AB135" s="422">
        <v>0</v>
      </c>
      <c r="AC135" s="422"/>
      <c r="AD135" s="422">
        <v>0</v>
      </c>
      <c r="AE135" s="422">
        <v>0</v>
      </c>
      <c r="AF135" s="422">
        <v>0</v>
      </c>
      <c r="AG135" s="409"/>
      <c r="AH135" s="422">
        <v>0</v>
      </c>
      <c r="AI135" s="422">
        <v>0</v>
      </c>
      <c r="AJ135" s="422">
        <v>0</v>
      </c>
      <c r="AK135" s="408" t="s">
        <v>518</v>
      </c>
      <c r="AL135" s="422">
        <v>4195.015</v>
      </c>
      <c r="AM135" s="422">
        <v>0</v>
      </c>
      <c r="AN135" s="422">
        <v>4195.015</v>
      </c>
      <c r="AO135" s="422"/>
      <c r="AP135" s="422">
        <v>6087289.808999999</v>
      </c>
      <c r="AQ135" s="422">
        <v>441.072</v>
      </c>
      <c r="AR135" s="422">
        <v>6087730.881</v>
      </c>
    </row>
    <row r="136" spans="1:44" s="410" customFormat="1" ht="9.95" customHeight="1">
      <c r="A136" s="414" t="s">
        <v>519</v>
      </c>
      <c r="B136" s="412">
        <v>120000</v>
      </c>
      <c r="C136" s="412">
        <v>0</v>
      </c>
      <c r="D136" s="412">
        <v>120000</v>
      </c>
      <c r="E136" s="412"/>
      <c r="F136" s="412">
        <v>0</v>
      </c>
      <c r="G136" s="412">
        <v>0</v>
      </c>
      <c r="H136" s="412">
        <v>0</v>
      </c>
      <c r="I136" s="412"/>
      <c r="J136" s="412">
        <v>0</v>
      </c>
      <c r="K136" s="412">
        <v>0</v>
      </c>
      <c r="L136" s="412">
        <v>0</v>
      </c>
      <c r="M136" s="414" t="s">
        <v>519</v>
      </c>
      <c r="N136" s="412">
        <v>7000</v>
      </c>
      <c r="O136" s="412">
        <v>441.072</v>
      </c>
      <c r="P136" s="412">
        <v>7441.072</v>
      </c>
      <c r="Q136" s="412"/>
      <c r="R136" s="412">
        <v>0</v>
      </c>
      <c r="S136" s="412">
        <v>0</v>
      </c>
      <c r="T136" s="412">
        <v>0</v>
      </c>
      <c r="U136" s="412"/>
      <c r="V136" s="412">
        <v>0</v>
      </c>
      <c r="W136" s="412">
        <v>0</v>
      </c>
      <c r="X136" s="412">
        <v>0</v>
      </c>
      <c r="Y136" s="414" t="s">
        <v>519</v>
      </c>
      <c r="Z136" s="412">
        <v>0</v>
      </c>
      <c r="AA136" s="412">
        <v>0</v>
      </c>
      <c r="AB136" s="412">
        <v>0</v>
      </c>
      <c r="AC136" s="412"/>
      <c r="AD136" s="412">
        <v>0</v>
      </c>
      <c r="AE136" s="412">
        <v>0</v>
      </c>
      <c r="AF136" s="412">
        <v>0</v>
      </c>
      <c r="AG136" s="412"/>
      <c r="AH136" s="412">
        <v>0</v>
      </c>
      <c r="AI136" s="412">
        <v>0</v>
      </c>
      <c r="AJ136" s="412">
        <v>0</v>
      </c>
      <c r="AK136" s="414" t="s">
        <v>519</v>
      </c>
      <c r="AL136" s="412">
        <v>4195.015</v>
      </c>
      <c r="AM136" s="412">
        <v>0</v>
      </c>
      <c r="AN136" s="412">
        <v>4195.015</v>
      </c>
      <c r="AO136" s="412"/>
      <c r="AP136" s="412">
        <v>131195.015</v>
      </c>
      <c r="AQ136" s="412">
        <v>441.072</v>
      </c>
      <c r="AR136" s="412">
        <v>131636.087</v>
      </c>
    </row>
    <row r="137" spans="1:44" s="410" customFormat="1" ht="9.95" customHeight="1">
      <c r="A137" s="414" t="s">
        <v>520</v>
      </c>
      <c r="B137" s="412">
        <v>1916581.94</v>
      </c>
      <c r="C137" s="412">
        <v>0</v>
      </c>
      <c r="D137" s="412">
        <v>1916581.94</v>
      </c>
      <c r="E137" s="412"/>
      <c r="F137" s="412">
        <v>0</v>
      </c>
      <c r="G137" s="412">
        <v>0</v>
      </c>
      <c r="H137" s="412">
        <v>0</v>
      </c>
      <c r="I137" s="412"/>
      <c r="J137" s="412">
        <v>237.459</v>
      </c>
      <c r="K137" s="412">
        <v>0</v>
      </c>
      <c r="L137" s="412">
        <v>237.459</v>
      </c>
      <c r="M137" s="414" t="s">
        <v>520</v>
      </c>
      <c r="N137" s="412">
        <v>40093.413</v>
      </c>
      <c r="O137" s="412">
        <v>0</v>
      </c>
      <c r="P137" s="412">
        <v>40093.413</v>
      </c>
      <c r="Q137" s="412"/>
      <c r="R137" s="412">
        <v>0</v>
      </c>
      <c r="S137" s="412">
        <v>0</v>
      </c>
      <c r="T137" s="412">
        <v>0</v>
      </c>
      <c r="U137" s="412"/>
      <c r="V137" s="412">
        <v>3999181.982</v>
      </c>
      <c r="W137" s="412">
        <v>0</v>
      </c>
      <c r="X137" s="412">
        <v>3999181.982</v>
      </c>
      <c r="Y137" s="414" t="s">
        <v>520</v>
      </c>
      <c r="Z137" s="412">
        <v>0</v>
      </c>
      <c r="AA137" s="412">
        <v>0</v>
      </c>
      <c r="AB137" s="412">
        <v>0</v>
      </c>
      <c r="AC137" s="412"/>
      <c r="AD137" s="412">
        <v>0</v>
      </c>
      <c r="AE137" s="412">
        <v>0</v>
      </c>
      <c r="AF137" s="412">
        <v>0</v>
      </c>
      <c r="AG137" s="412"/>
      <c r="AH137" s="412">
        <v>0</v>
      </c>
      <c r="AI137" s="412">
        <v>0</v>
      </c>
      <c r="AJ137" s="412">
        <v>0</v>
      </c>
      <c r="AK137" s="414" t="s">
        <v>520</v>
      </c>
      <c r="AL137" s="412">
        <v>0</v>
      </c>
      <c r="AM137" s="412">
        <v>0</v>
      </c>
      <c r="AN137" s="412">
        <v>0</v>
      </c>
      <c r="AO137" s="412"/>
      <c r="AP137" s="412">
        <v>5956094.794</v>
      </c>
      <c r="AQ137" s="412">
        <v>0</v>
      </c>
      <c r="AR137" s="412">
        <v>5956094.794</v>
      </c>
    </row>
    <row r="138" spans="1:44" s="410" customFormat="1" ht="9.95" customHeight="1">
      <c r="A138" s="414" t="s">
        <v>521</v>
      </c>
      <c r="B138" s="412">
        <v>0</v>
      </c>
      <c r="C138" s="412">
        <v>0</v>
      </c>
      <c r="D138" s="412">
        <v>0</v>
      </c>
      <c r="E138" s="412"/>
      <c r="F138" s="412">
        <v>0</v>
      </c>
      <c r="G138" s="412">
        <v>0</v>
      </c>
      <c r="H138" s="412">
        <v>0</v>
      </c>
      <c r="I138" s="412"/>
      <c r="J138" s="412">
        <v>0</v>
      </c>
      <c r="K138" s="412">
        <v>0</v>
      </c>
      <c r="L138" s="412">
        <v>0</v>
      </c>
      <c r="M138" s="414" t="s">
        <v>521</v>
      </c>
      <c r="N138" s="412">
        <v>0</v>
      </c>
      <c r="O138" s="412">
        <v>0</v>
      </c>
      <c r="P138" s="412">
        <v>0</v>
      </c>
      <c r="Q138" s="412"/>
      <c r="R138" s="412">
        <v>0</v>
      </c>
      <c r="S138" s="412">
        <v>0</v>
      </c>
      <c r="T138" s="412">
        <v>0</v>
      </c>
      <c r="U138" s="412"/>
      <c r="V138" s="412">
        <v>0</v>
      </c>
      <c r="W138" s="412">
        <v>0</v>
      </c>
      <c r="X138" s="412">
        <v>0</v>
      </c>
      <c r="Y138" s="414" t="s">
        <v>521</v>
      </c>
      <c r="Z138" s="412">
        <v>0</v>
      </c>
      <c r="AA138" s="412">
        <v>0</v>
      </c>
      <c r="AB138" s="412">
        <v>0</v>
      </c>
      <c r="AC138" s="412"/>
      <c r="AD138" s="412">
        <v>0</v>
      </c>
      <c r="AE138" s="412">
        <v>0</v>
      </c>
      <c r="AF138" s="412">
        <v>0</v>
      </c>
      <c r="AG138" s="412"/>
      <c r="AH138" s="412">
        <v>0</v>
      </c>
      <c r="AI138" s="412">
        <v>0</v>
      </c>
      <c r="AJ138" s="412">
        <v>0</v>
      </c>
      <c r="AK138" s="414" t="s">
        <v>521</v>
      </c>
      <c r="AL138" s="412">
        <v>0</v>
      </c>
      <c r="AM138" s="412">
        <v>0</v>
      </c>
      <c r="AN138" s="412">
        <v>0</v>
      </c>
      <c r="AO138" s="412"/>
      <c r="AP138" s="412">
        <v>0</v>
      </c>
      <c r="AQ138" s="412">
        <v>0</v>
      </c>
      <c r="AR138" s="412">
        <v>0</v>
      </c>
    </row>
    <row r="139" spans="1:44" s="410" customFormat="1" ht="9.95" customHeight="1">
      <c r="A139" s="414" t="s">
        <v>522</v>
      </c>
      <c r="B139" s="412">
        <v>0</v>
      </c>
      <c r="C139" s="412">
        <v>0</v>
      </c>
      <c r="D139" s="412">
        <v>0</v>
      </c>
      <c r="E139" s="412"/>
      <c r="F139" s="412">
        <v>0</v>
      </c>
      <c r="G139" s="412">
        <v>0</v>
      </c>
      <c r="H139" s="412">
        <v>0</v>
      </c>
      <c r="I139" s="412"/>
      <c r="J139" s="412">
        <v>0</v>
      </c>
      <c r="K139" s="412">
        <v>0</v>
      </c>
      <c r="L139" s="412">
        <v>0</v>
      </c>
      <c r="M139" s="414" t="s">
        <v>522</v>
      </c>
      <c r="N139" s="412">
        <v>0</v>
      </c>
      <c r="O139" s="412">
        <v>0</v>
      </c>
      <c r="P139" s="412">
        <v>0</v>
      </c>
      <c r="Q139" s="412"/>
      <c r="R139" s="412">
        <v>0</v>
      </c>
      <c r="S139" s="412">
        <v>0</v>
      </c>
      <c r="T139" s="412">
        <v>0</v>
      </c>
      <c r="U139" s="412"/>
      <c r="V139" s="412">
        <v>0</v>
      </c>
      <c r="W139" s="412">
        <v>0</v>
      </c>
      <c r="X139" s="412">
        <v>0</v>
      </c>
      <c r="Y139" s="414" t="s">
        <v>522</v>
      </c>
      <c r="Z139" s="412">
        <v>0</v>
      </c>
      <c r="AA139" s="412">
        <v>0</v>
      </c>
      <c r="AB139" s="412">
        <v>0</v>
      </c>
      <c r="AC139" s="412"/>
      <c r="AD139" s="412">
        <v>0</v>
      </c>
      <c r="AE139" s="412">
        <v>0</v>
      </c>
      <c r="AF139" s="412">
        <v>0</v>
      </c>
      <c r="AG139" s="412"/>
      <c r="AH139" s="412">
        <v>0</v>
      </c>
      <c r="AI139" s="412">
        <v>0</v>
      </c>
      <c r="AJ139" s="412">
        <v>0</v>
      </c>
      <c r="AK139" s="414" t="s">
        <v>522</v>
      </c>
      <c r="AL139" s="412">
        <v>0</v>
      </c>
      <c r="AM139" s="412">
        <v>0</v>
      </c>
      <c r="AN139" s="412">
        <v>0</v>
      </c>
      <c r="AO139" s="412"/>
      <c r="AP139" s="412">
        <v>0</v>
      </c>
      <c r="AQ139" s="412">
        <v>0</v>
      </c>
      <c r="AR139" s="412">
        <v>0</v>
      </c>
    </row>
    <row r="140" spans="1:44" s="385" customFormat="1" ht="8.25" customHeight="1" thickBot="1">
      <c r="A140" s="463"/>
      <c r="B140" s="423"/>
      <c r="C140" s="423"/>
      <c r="D140" s="423"/>
      <c r="E140" s="423"/>
      <c r="F140" s="423"/>
      <c r="G140" s="423"/>
      <c r="H140" s="423"/>
      <c r="I140" s="423"/>
      <c r="J140" s="423"/>
      <c r="K140" s="423"/>
      <c r="L140" s="423"/>
      <c r="M140" s="463"/>
      <c r="N140" s="425"/>
      <c r="O140" s="425"/>
      <c r="P140" s="425"/>
      <c r="Q140" s="425"/>
      <c r="R140" s="425"/>
      <c r="S140" s="425"/>
      <c r="T140" s="425"/>
      <c r="U140" s="425"/>
      <c r="V140" s="425"/>
      <c r="W140" s="425"/>
      <c r="X140" s="425"/>
      <c r="Y140" s="463"/>
      <c r="Z140" s="425"/>
      <c r="AA140" s="425"/>
      <c r="AB140" s="425"/>
      <c r="AC140" s="425"/>
      <c r="AD140" s="425"/>
      <c r="AE140" s="425"/>
      <c r="AF140" s="425"/>
      <c r="AG140" s="425"/>
      <c r="AH140" s="425"/>
      <c r="AI140" s="425"/>
      <c r="AJ140" s="425"/>
      <c r="AK140" s="463"/>
      <c r="AL140" s="425"/>
      <c r="AM140" s="425"/>
      <c r="AN140" s="425"/>
      <c r="AO140" s="425"/>
      <c r="AP140" s="425"/>
      <c r="AQ140" s="425"/>
      <c r="AR140" s="425"/>
    </row>
    <row r="141" spans="1:44" s="432" customFormat="1" ht="13.5" customHeight="1" thickTop="1">
      <c r="A141" s="464" t="s">
        <v>471</v>
      </c>
      <c r="B141" s="465"/>
      <c r="C141" s="465"/>
      <c r="D141" s="465"/>
      <c r="E141" s="428"/>
      <c r="F141" s="428"/>
      <c r="G141" s="428"/>
      <c r="H141" s="428"/>
      <c r="I141" s="428"/>
      <c r="J141" s="428"/>
      <c r="K141" s="428"/>
      <c r="L141" s="428"/>
      <c r="M141" s="466" t="s">
        <v>471</v>
      </c>
      <c r="N141" s="430"/>
      <c r="O141" s="430"/>
      <c r="P141" s="430"/>
      <c r="Q141" s="430"/>
      <c r="R141" s="430"/>
      <c r="S141" s="430"/>
      <c r="T141" s="430"/>
      <c r="U141" s="430"/>
      <c r="V141" s="430"/>
      <c r="W141" s="430"/>
      <c r="X141" s="430"/>
      <c r="Y141" s="429" t="s">
        <v>471</v>
      </c>
      <c r="Z141" s="431"/>
      <c r="AA141" s="431"/>
      <c r="AB141" s="431"/>
      <c r="AC141" s="431"/>
      <c r="AD141" s="431"/>
      <c r="AE141" s="431"/>
      <c r="AF141" s="431"/>
      <c r="AG141" s="431"/>
      <c r="AH141" s="431"/>
      <c r="AI141" s="431"/>
      <c r="AJ141" s="431"/>
      <c r="AK141" s="429" t="s">
        <v>471</v>
      </c>
      <c r="AL141" s="431"/>
      <c r="AM141" s="431"/>
      <c r="AN141" s="431"/>
      <c r="AO141" s="431"/>
      <c r="AP141" s="431"/>
      <c r="AQ141" s="431"/>
      <c r="AR141" s="431"/>
    </row>
    <row r="142" spans="1:44" s="432" customFormat="1" ht="13.5" customHeight="1">
      <c r="A142" s="466" t="s">
        <v>523</v>
      </c>
      <c r="B142" s="467"/>
      <c r="C142" s="467"/>
      <c r="D142" s="467"/>
      <c r="E142" s="468"/>
      <c r="F142" s="468"/>
      <c r="G142" s="468"/>
      <c r="H142" s="468"/>
      <c r="I142" s="468"/>
      <c r="J142" s="468"/>
      <c r="K142" s="468"/>
      <c r="L142" s="468"/>
      <c r="M142" s="466" t="s">
        <v>523</v>
      </c>
      <c r="N142" s="430"/>
      <c r="O142" s="430"/>
      <c r="P142" s="430"/>
      <c r="Q142" s="430"/>
      <c r="R142" s="430"/>
      <c r="S142" s="430"/>
      <c r="T142" s="430"/>
      <c r="U142" s="430"/>
      <c r="V142" s="430"/>
      <c r="W142" s="430"/>
      <c r="X142" s="430"/>
      <c r="Y142" s="466" t="s">
        <v>523</v>
      </c>
      <c r="Z142" s="430"/>
      <c r="AA142" s="430"/>
      <c r="AB142" s="430"/>
      <c r="AC142" s="430"/>
      <c r="AD142" s="430"/>
      <c r="AE142" s="430"/>
      <c r="AF142" s="430"/>
      <c r="AG142" s="430"/>
      <c r="AH142" s="430"/>
      <c r="AI142" s="430"/>
      <c r="AJ142" s="430"/>
      <c r="AK142" s="466" t="s">
        <v>523</v>
      </c>
      <c r="AL142" s="430"/>
      <c r="AM142" s="430"/>
      <c r="AN142" s="430"/>
      <c r="AO142" s="430"/>
      <c r="AP142" s="430"/>
      <c r="AQ142" s="430"/>
      <c r="AR142" s="430"/>
    </row>
    <row r="143" spans="4:44" ht="13.5">
      <c r="D143" s="470"/>
      <c r="M143" s="466"/>
      <c r="AK143" s="429"/>
      <c r="AR143" s="470"/>
    </row>
    <row r="200" ht="15">
      <c r="C200" s="469" t="s">
        <v>58</v>
      </c>
    </row>
  </sheetData>
  <mergeCells count="57">
    <mergeCell ref="M1:T1"/>
    <mergeCell ref="Y1:AF1"/>
    <mergeCell ref="AK1:AR1"/>
    <mergeCell ref="A2:L2"/>
    <mergeCell ref="M2:X2"/>
    <mergeCell ref="Y2:AJ2"/>
    <mergeCell ref="AK2:AR2"/>
    <mergeCell ref="Y3:AJ3"/>
    <mergeCell ref="AK3:AR3"/>
    <mergeCell ref="A4:L4"/>
    <mergeCell ref="M4:X4"/>
    <mergeCell ref="Y4:AJ4"/>
    <mergeCell ref="AK4:AR4"/>
    <mergeCell ref="J6:L6"/>
    <mergeCell ref="M6:M7"/>
    <mergeCell ref="N6:P6"/>
    <mergeCell ref="A3:L3"/>
    <mergeCell ref="M3:X3"/>
    <mergeCell ref="AK6:AK7"/>
    <mergeCell ref="AL6:AN6"/>
    <mergeCell ref="AP6:AR6"/>
    <mergeCell ref="A68:L68"/>
    <mergeCell ref="M68:X68"/>
    <mergeCell ref="Y68:AJ68"/>
    <mergeCell ref="AK68:AR68"/>
    <mergeCell ref="R6:T6"/>
    <mergeCell ref="V6:X6"/>
    <mergeCell ref="Y6:Y7"/>
    <mergeCell ref="Z6:AB6"/>
    <mergeCell ref="AD6:AF6"/>
    <mergeCell ref="AH6:AJ6"/>
    <mergeCell ref="A6:A7"/>
    <mergeCell ref="B6:D6"/>
    <mergeCell ref="F6:H6"/>
    <mergeCell ref="N72:P72"/>
    <mergeCell ref="A69:L69"/>
    <mergeCell ref="M69:X69"/>
    <mergeCell ref="Y69:AJ69"/>
    <mergeCell ref="AK69:AR69"/>
    <mergeCell ref="A70:L70"/>
    <mergeCell ref="M70:X70"/>
    <mergeCell ref="Y70:AJ70"/>
    <mergeCell ref="AK70:AR70"/>
    <mergeCell ref="A72:A73"/>
    <mergeCell ref="B72:D72"/>
    <mergeCell ref="F72:H72"/>
    <mergeCell ref="J72:L72"/>
    <mergeCell ref="M72:M73"/>
    <mergeCell ref="AK72:AK73"/>
    <mergeCell ref="AL72:AN72"/>
    <mergeCell ref="AP72:AR72"/>
    <mergeCell ref="R72:T72"/>
    <mergeCell ref="V72:X72"/>
    <mergeCell ref="Y72:Y73"/>
    <mergeCell ref="Z72:AB72"/>
    <mergeCell ref="AD72:AF72"/>
    <mergeCell ref="AH72:AJ72"/>
  </mergeCells>
  <hyperlinks>
    <hyperlink ref="A1" location="Índice!A1" display="Volver al Índice"/>
  </hyperlinks>
  <printOptions horizontalCentered="1" verticalCentered="1"/>
  <pageMargins left="0.75" right="0.75" top="1" bottom="1" header="0.5905511811023623" footer="0.5905511811023623"/>
  <pageSetup fitToHeight="12" horizontalDpi="600" verticalDpi="600" orientation="landscape" paperSize="9" scale="64" r:id="rId2"/>
  <rowBreaks count="2" manualBreakCount="2">
    <brk id="67" max="16383" man="1"/>
    <brk id="142" max="16383" man="1"/>
  </rowBreaks>
  <colBreaks count="3" manualBreakCount="3">
    <brk id="12" max="16383" man="1"/>
    <brk id="24" max="16383" man="1"/>
    <brk id="36" max="16383" man="1"/>
  </colBreaks>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showGridLines="0" zoomScale="75" zoomScaleNormal="75" workbookViewId="0" topLeftCell="A1"/>
  </sheetViews>
  <sheetFormatPr defaultColWidth="12.28125" defaultRowHeight="15"/>
  <cols>
    <col min="1" max="1" width="32.140625" style="5" customWidth="1"/>
    <col min="2" max="14" width="12.7109375" style="5" customWidth="1"/>
    <col min="15" max="15" width="14.28125" style="5" customWidth="1"/>
    <col min="16" max="16384" width="12.28125" style="5" customWidth="1"/>
  </cols>
  <sheetData>
    <row r="1" spans="1:14" s="358" customFormat="1" ht="18" customHeight="1">
      <c r="A1" s="1207" t="s">
        <v>1053</v>
      </c>
      <c r="B1" s="175"/>
      <c r="C1" s="175"/>
      <c r="D1" s="175"/>
      <c r="E1" s="175"/>
      <c r="F1" s="175"/>
      <c r="G1" s="175"/>
      <c r="H1" s="175"/>
      <c r="I1" s="175"/>
      <c r="J1" s="175"/>
      <c r="K1" s="175"/>
      <c r="L1" s="175"/>
      <c r="M1" s="175"/>
      <c r="N1" s="175"/>
    </row>
    <row r="2" spans="1:19" s="503" customFormat="1" ht="24.95" customHeight="1">
      <c r="A2" s="359" t="s">
        <v>701</v>
      </c>
      <c r="B2" s="359"/>
      <c r="C2" s="359"/>
      <c r="D2" s="359"/>
      <c r="E2" s="359"/>
      <c r="F2" s="359"/>
      <c r="G2" s="359"/>
      <c r="H2" s="359"/>
      <c r="I2" s="359"/>
      <c r="J2" s="359"/>
      <c r="K2" s="359"/>
      <c r="L2" s="359"/>
      <c r="M2" s="359"/>
      <c r="N2" s="359"/>
      <c r="O2" s="644"/>
      <c r="P2" s="539"/>
      <c r="Q2" s="539"/>
      <c r="R2" s="539"/>
      <c r="S2" s="539"/>
    </row>
    <row r="3" spans="1:19" s="504" customFormat="1" ht="18" customHeight="1">
      <c r="A3" s="95">
        <v>44439</v>
      </c>
      <c r="B3" s="95"/>
      <c r="C3" s="95"/>
      <c r="D3" s="95"/>
      <c r="E3" s="95"/>
      <c r="F3" s="95"/>
      <c r="G3" s="95"/>
      <c r="H3" s="95"/>
      <c r="I3" s="95"/>
      <c r="J3" s="95"/>
      <c r="K3" s="95"/>
      <c r="L3" s="95"/>
      <c r="M3" s="95"/>
      <c r="N3" s="95"/>
      <c r="O3" s="645"/>
      <c r="P3" s="540"/>
      <c r="Q3" s="540"/>
      <c r="R3" s="540"/>
      <c r="S3" s="540"/>
    </row>
    <row r="4" spans="1:15" s="99" customFormat="1" ht="18" customHeight="1">
      <c r="A4" s="185" t="s">
        <v>65</v>
      </c>
      <c r="B4" s="185"/>
      <c r="C4" s="185"/>
      <c r="D4" s="185"/>
      <c r="E4" s="185"/>
      <c r="F4" s="185"/>
      <c r="G4" s="185"/>
      <c r="H4" s="185"/>
      <c r="I4" s="185"/>
      <c r="J4" s="185"/>
      <c r="K4" s="185"/>
      <c r="L4" s="185"/>
      <c r="M4" s="185"/>
      <c r="N4" s="185"/>
      <c r="O4" s="596"/>
    </row>
    <row r="5" spans="1:14" ht="11.25" customHeight="1" thickBot="1">
      <c r="A5" s="687"/>
      <c r="B5" s="687"/>
      <c r="C5" s="687"/>
      <c r="D5" s="687"/>
      <c r="E5" s="687"/>
      <c r="F5" s="687"/>
      <c r="G5" s="687"/>
      <c r="H5" s="687"/>
      <c r="I5" s="687"/>
      <c r="J5" s="687"/>
      <c r="K5" s="687"/>
      <c r="L5" s="687"/>
      <c r="M5" s="687"/>
      <c r="N5" s="687"/>
    </row>
    <row r="6" spans="1:15" ht="35.1" customHeight="1">
      <c r="A6" s="1364" t="s">
        <v>1</v>
      </c>
      <c r="B6" s="1416" t="s">
        <v>599</v>
      </c>
      <c r="C6" s="1416"/>
      <c r="D6" s="1416"/>
      <c r="E6" s="1416"/>
      <c r="F6" s="1416"/>
      <c r="G6" s="688"/>
      <c r="H6" s="1366" t="s">
        <v>600</v>
      </c>
      <c r="I6" s="1366" t="s">
        <v>601</v>
      </c>
      <c r="J6" s="1366" t="s">
        <v>702</v>
      </c>
      <c r="K6" s="1366" t="s">
        <v>602</v>
      </c>
      <c r="L6" s="1366" t="s">
        <v>603</v>
      </c>
      <c r="M6" s="1366" t="s">
        <v>604</v>
      </c>
      <c r="N6" s="1362" t="s">
        <v>703</v>
      </c>
      <c r="O6" s="89"/>
    </row>
    <row r="7" spans="1:15" ht="81.75" customHeight="1">
      <c r="A7" s="1455"/>
      <c r="B7" s="689" t="s">
        <v>704</v>
      </c>
      <c r="C7" s="689" t="s">
        <v>705</v>
      </c>
      <c r="D7" s="689" t="s">
        <v>606</v>
      </c>
      <c r="E7" s="689" t="s">
        <v>706</v>
      </c>
      <c r="F7" s="689" t="s">
        <v>707</v>
      </c>
      <c r="G7" s="689" t="s">
        <v>708</v>
      </c>
      <c r="H7" s="1367"/>
      <c r="I7" s="1367"/>
      <c r="J7" s="1367"/>
      <c r="K7" s="1367"/>
      <c r="L7" s="1367"/>
      <c r="M7" s="1367"/>
      <c r="N7" s="1454"/>
      <c r="O7" s="89"/>
    </row>
    <row r="8" spans="1:15" ht="9.75" customHeight="1">
      <c r="A8" s="690"/>
      <c r="B8" s="613"/>
      <c r="C8" s="613"/>
      <c r="D8" s="613"/>
      <c r="E8" s="613"/>
      <c r="F8" s="613"/>
      <c r="G8" s="613"/>
      <c r="H8" s="613"/>
      <c r="I8" s="613"/>
      <c r="J8" s="613"/>
      <c r="K8" s="613"/>
      <c r="L8" s="613"/>
      <c r="M8" s="613"/>
      <c r="N8" s="613"/>
      <c r="O8" s="89"/>
    </row>
    <row r="9" spans="1:15" s="83" customFormat="1" ht="20.1" customHeight="1">
      <c r="A9" s="79" t="s">
        <v>28</v>
      </c>
      <c r="B9" s="691">
        <v>62.58797237800543</v>
      </c>
      <c r="C9" s="691" t="s">
        <v>39</v>
      </c>
      <c r="D9" s="691">
        <v>0.01179562766342314</v>
      </c>
      <c r="E9" s="691">
        <v>13.5565129350094</v>
      </c>
      <c r="F9" s="691" t="s">
        <v>39</v>
      </c>
      <c r="G9" s="691">
        <v>18.502507316527726</v>
      </c>
      <c r="H9" s="691" t="s">
        <v>39</v>
      </c>
      <c r="I9" s="691" t="s">
        <v>39</v>
      </c>
      <c r="J9" s="691">
        <v>5.337231228312515</v>
      </c>
      <c r="K9" s="691" t="s">
        <v>39</v>
      </c>
      <c r="L9" s="691" t="s">
        <v>39</v>
      </c>
      <c r="M9" s="691">
        <v>0.003980514481529889</v>
      </c>
      <c r="N9" s="692">
        <v>34691.24421999999</v>
      </c>
      <c r="O9" s="652"/>
    </row>
    <row r="10" spans="1:15" s="83" customFormat="1" ht="20.1" customHeight="1">
      <c r="A10" s="21" t="s">
        <v>387</v>
      </c>
      <c r="B10" s="691">
        <v>66.0694191790941</v>
      </c>
      <c r="C10" s="691">
        <v>0.00528091145741157</v>
      </c>
      <c r="D10" s="691" t="s">
        <v>39</v>
      </c>
      <c r="E10" s="691">
        <v>19.49671729781291</v>
      </c>
      <c r="F10" s="691">
        <v>6.746492969524925</v>
      </c>
      <c r="G10" s="691" t="s">
        <v>39</v>
      </c>
      <c r="H10" s="691" t="s">
        <v>39</v>
      </c>
      <c r="I10" s="691">
        <v>2.7166620631219947</v>
      </c>
      <c r="J10" s="691">
        <v>4.345130447398453</v>
      </c>
      <c r="K10" s="691">
        <v>0.6202971315902225</v>
      </c>
      <c r="L10" s="691" t="s">
        <v>39</v>
      </c>
      <c r="M10" s="691" t="s">
        <v>39</v>
      </c>
      <c r="N10" s="692">
        <v>71662.06119</v>
      </c>
      <c r="O10" s="652"/>
    </row>
    <row r="11" spans="1:15" s="83" customFormat="1" ht="20.1" customHeight="1">
      <c r="A11" s="21" t="s">
        <v>30</v>
      </c>
      <c r="B11" s="691">
        <v>75.75577368591631</v>
      </c>
      <c r="C11" s="691">
        <v>0.1029005632893001</v>
      </c>
      <c r="D11" s="691">
        <v>9.139372048213091E-06</v>
      </c>
      <c r="E11" s="691">
        <v>14.384602260794447</v>
      </c>
      <c r="F11" s="691">
        <v>2.4648207895670087</v>
      </c>
      <c r="G11" s="691" t="s">
        <v>39</v>
      </c>
      <c r="H11" s="691" t="s">
        <v>39</v>
      </c>
      <c r="I11" s="691" t="s">
        <v>39</v>
      </c>
      <c r="J11" s="691">
        <v>7.2918935610609</v>
      </c>
      <c r="K11" s="691" t="s">
        <v>39</v>
      </c>
      <c r="L11" s="691" t="s">
        <v>39</v>
      </c>
      <c r="M11" s="691" t="s">
        <v>39</v>
      </c>
      <c r="N11" s="692">
        <v>56240.18775999999</v>
      </c>
      <c r="O11" s="652"/>
    </row>
    <row r="12" spans="1:15" s="83" customFormat="1" ht="20.1" customHeight="1">
      <c r="A12" s="21" t="s">
        <v>31</v>
      </c>
      <c r="B12" s="691">
        <v>45.676569875254394</v>
      </c>
      <c r="C12" s="691" t="s">
        <v>39</v>
      </c>
      <c r="D12" s="691" t="s">
        <v>39</v>
      </c>
      <c r="E12" s="691">
        <v>14.91485271613739</v>
      </c>
      <c r="F12" s="691">
        <v>8.126431694224145</v>
      </c>
      <c r="G12" s="691" t="s">
        <v>39</v>
      </c>
      <c r="H12" s="691" t="s">
        <v>39</v>
      </c>
      <c r="I12" s="691">
        <v>27.983823174970883</v>
      </c>
      <c r="J12" s="691">
        <v>3.298322539413184</v>
      </c>
      <c r="K12" s="691" t="s">
        <v>39</v>
      </c>
      <c r="L12" s="691" t="s">
        <v>39</v>
      </c>
      <c r="M12" s="691" t="s">
        <v>39</v>
      </c>
      <c r="N12" s="692">
        <v>42349.46714</v>
      </c>
      <c r="O12" s="652"/>
    </row>
    <row r="13" spans="1:15" s="83" customFormat="1" ht="20.1" customHeight="1">
      <c r="A13" s="21" t="s">
        <v>32</v>
      </c>
      <c r="B13" s="691">
        <v>82.82443872037443</v>
      </c>
      <c r="C13" s="691" t="s">
        <v>39</v>
      </c>
      <c r="D13" s="691" t="s">
        <v>39</v>
      </c>
      <c r="E13" s="691">
        <v>5.110497783693113</v>
      </c>
      <c r="F13" s="691" t="s">
        <v>39</v>
      </c>
      <c r="G13" s="691" t="s">
        <v>39</v>
      </c>
      <c r="H13" s="691" t="s">
        <v>39</v>
      </c>
      <c r="I13" s="691" t="s">
        <v>39</v>
      </c>
      <c r="J13" s="691">
        <v>8.563530449851907</v>
      </c>
      <c r="K13" s="691" t="s">
        <v>39</v>
      </c>
      <c r="L13" s="691" t="s">
        <v>39</v>
      </c>
      <c r="M13" s="691">
        <v>3.501533046080575</v>
      </c>
      <c r="N13" s="692">
        <v>10837.296549999997</v>
      </c>
      <c r="O13" s="652"/>
    </row>
    <row r="14" spans="1:15" s="83" customFormat="1" ht="20.1" customHeight="1">
      <c r="A14" s="21" t="s">
        <v>33</v>
      </c>
      <c r="B14" s="691">
        <v>33.75230874472893</v>
      </c>
      <c r="C14" s="691" t="s">
        <v>39</v>
      </c>
      <c r="D14" s="691" t="s">
        <v>39</v>
      </c>
      <c r="E14" s="691">
        <v>7.475396137436276</v>
      </c>
      <c r="F14" s="691">
        <v>51.835942972293516</v>
      </c>
      <c r="G14" s="691" t="s">
        <v>39</v>
      </c>
      <c r="H14" s="691" t="s">
        <v>39</v>
      </c>
      <c r="I14" s="691" t="s">
        <v>39</v>
      </c>
      <c r="J14" s="691">
        <v>3.1537110210773838</v>
      </c>
      <c r="K14" s="691" t="s">
        <v>39</v>
      </c>
      <c r="L14" s="691" t="s">
        <v>39</v>
      </c>
      <c r="M14" s="691">
        <v>3.78264112446388</v>
      </c>
      <c r="N14" s="692">
        <v>38657.451550000005</v>
      </c>
      <c r="O14" s="652"/>
    </row>
    <row r="15" spans="1:15" s="83" customFormat="1" ht="20.1" customHeight="1">
      <c r="A15" s="21" t="s">
        <v>34</v>
      </c>
      <c r="B15" s="691" t="s">
        <v>39</v>
      </c>
      <c r="C15" s="691" t="s">
        <v>39</v>
      </c>
      <c r="D15" s="691" t="s">
        <v>39</v>
      </c>
      <c r="E15" s="691" t="s">
        <v>39</v>
      </c>
      <c r="F15" s="691" t="s">
        <v>39</v>
      </c>
      <c r="G15" s="691" t="s">
        <v>39</v>
      </c>
      <c r="H15" s="691" t="s">
        <v>39</v>
      </c>
      <c r="I15" s="691" t="s">
        <v>39</v>
      </c>
      <c r="J15" s="691" t="s">
        <v>39</v>
      </c>
      <c r="K15" s="691" t="s">
        <v>39</v>
      </c>
      <c r="L15" s="691" t="s">
        <v>39</v>
      </c>
      <c r="M15" s="691">
        <v>100</v>
      </c>
      <c r="N15" s="692">
        <v>1E-05</v>
      </c>
      <c r="O15" s="652"/>
    </row>
    <row r="16" spans="1:15" s="83" customFormat="1" ht="20.1" customHeight="1">
      <c r="A16" s="21" t="s">
        <v>35</v>
      </c>
      <c r="B16" s="691" t="s">
        <v>39</v>
      </c>
      <c r="C16" s="691" t="s">
        <v>39</v>
      </c>
      <c r="D16" s="691" t="s">
        <v>39</v>
      </c>
      <c r="E16" s="691">
        <v>100</v>
      </c>
      <c r="F16" s="691" t="s">
        <v>39</v>
      </c>
      <c r="G16" s="691" t="s">
        <v>39</v>
      </c>
      <c r="H16" s="691" t="s">
        <v>39</v>
      </c>
      <c r="I16" s="691" t="s">
        <v>39</v>
      </c>
      <c r="J16" s="691" t="s">
        <v>39</v>
      </c>
      <c r="K16" s="691" t="s">
        <v>39</v>
      </c>
      <c r="L16" s="691" t="s">
        <v>39</v>
      </c>
      <c r="M16" s="691" t="s">
        <v>39</v>
      </c>
      <c r="N16" s="692">
        <v>17705.89341</v>
      </c>
      <c r="O16" s="652"/>
    </row>
    <row r="17" spans="1:15" s="83" customFormat="1" ht="20.1" customHeight="1">
      <c r="A17" s="21" t="s">
        <v>36</v>
      </c>
      <c r="B17" s="691">
        <v>86.63430473896679</v>
      </c>
      <c r="C17" s="691">
        <v>0.0074184388407399805</v>
      </c>
      <c r="D17" s="691" t="s">
        <v>39</v>
      </c>
      <c r="E17" s="691">
        <v>4.733579948682904</v>
      </c>
      <c r="F17" s="691" t="s">
        <v>39</v>
      </c>
      <c r="G17" s="691" t="s">
        <v>39</v>
      </c>
      <c r="H17" s="691" t="s">
        <v>39</v>
      </c>
      <c r="I17" s="691" t="s">
        <v>39</v>
      </c>
      <c r="J17" s="691">
        <v>8.564433120910937</v>
      </c>
      <c r="K17" s="691" t="s">
        <v>39</v>
      </c>
      <c r="L17" s="691" t="s">
        <v>39</v>
      </c>
      <c r="M17" s="691">
        <v>0.06026375259864814</v>
      </c>
      <c r="N17" s="692">
        <v>19388.98508</v>
      </c>
      <c r="O17" s="652"/>
    </row>
    <row r="18" spans="1:15" s="83" customFormat="1" ht="20.1" customHeight="1">
      <c r="A18" s="21" t="s">
        <v>37</v>
      </c>
      <c r="B18" s="691">
        <v>71.52619175845454</v>
      </c>
      <c r="C18" s="691">
        <v>0.1500188066998259</v>
      </c>
      <c r="D18" s="691" t="s">
        <v>39</v>
      </c>
      <c r="E18" s="691">
        <v>14.91285539039209</v>
      </c>
      <c r="F18" s="691" t="s">
        <v>39</v>
      </c>
      <c r="G18" s="691">
        <v>5.819307099422993</v>
      </c>
      <c r="H18" s="691">
        <v>0.05577004156796376</v>
      </c>
      <c r="I18" s="691" t="s">
        <v>39</v>
      </c>
      <c r="J18" s="691">
        <v>7.5358569034626</v>
      </c>
      <c r="K18" s="691" t="s">
        <v>39</v>
      </c>
      <c r="L18" s="691" t="s">
        <v>39</v>
      </c>
      <c r="M18" s="691" t="s">
        <v>39</v>
      </c>
      <c r="N18" s="692">
        <v>31925.617229999996</v>
      </c>
      <c r="O18" s="652"/>
    </row>
    <row r="19" spans="1:15" s="83" customFormat="1" ht="20.1" customHeight="1" thickBot="1">
      <c r="A19" s="85" t="s">
        <v>38</v>
      </c>
      <c r="B19" s="693">
        <v>59.563995549981605</v>
      </c>
      <c r="C19" s="693">
        <v>0.03431314110430219</v>
      </c>
      <c r="D19" s="693">
        <v>0.0012666829740471338</v>
      </c>
      <c r="E19" s="693">
        <v>18.52149822858409</v>
      </c>
      <c r="F19" s="693">
        <v>9.182283967403965</v>
      </c>
      <c r="G19" s="693">
        <v>2.558784907622162</v>
      </c>
      <c r="H19" s="693">
        <v>0.005504553531835485</v>
      </c>
      <c r="I19" s="693">
        <v>4.265718368988408</v>
      </c>
      <c r="J19" s="693">
        <v>5.155776971043194</v>
      </c>
      <c r="K19" s="693">
        <v>0.13742663018298426</v>
      </c>
      <c r="L19" s="693" t="s">
        <v>39</v>
      </c>
      <c r="M19" s="693">
        <v>0.5734309985834203</v>
      </c>
      <c r="N19" s="694">
        <v>323458.2041399999</v>
      </c>
      <c r="O19" s="652"/>
    </row>
    <row r="20" spans="1:15" ht="9.75" customHeight="1">
      <c r="A20" s="15"/>
      <c r="B20" s="695"/>
      <c r="C20" s="695"/>
      <c r="D20" s="695"/>
      <c r="E20" s="695"/>
      <c r="F20" s="695"/>
      <c r="G20" s="695"/>
      <c r="H20" s="695"/>
      <c r="I20" s="695"/>
      <c r="J20" s="695"/>
      <c r="K20" s="695"/>
      <c r="L20" s="695"/>
      <c r="M20" s="695"/>
      <c r="N20" s="695"/>
      <c r="O20" s="696"/>
    </row>
    <row r="21" spans="1:15" ht="13.5">
      <c r="A21" s="557" t="s">
        <v>584</v>
      </c>
      <c r="B21" s="697"/>
      <c r="C21" s="27"/>
      <c r="D21" s="27"/>
      <c r="E21" s="27"/>
      <c r="F21" s="27"/>
      <c r="G21" s="27"/>
      <c r="H21" s="27"/>
      <c r="I21" s="27"/>
      <c r="J21" s="27"/>
      <c r="K21" s="27"/>
      <c r="L21" s="27"/>
      <c r="M21" s="27"/>
      <c r="N21" s="27"/>
      <c r="O21" s="89"/>
    </row>
    <row r="22" spans="1:15" ht="13.5">
      <c r="A22" s="218"/>
      <c r="B22" s="89"/>
      <c r="C22" s="89"/>
      <c r="D22" s="89"/>
      <c r="E22" s="89"/>
      <c r="F22" s="89"/>
      <c r="G22" s="89"/>
      <c r="H22" s="89"/>
      <c r="I22" s="89"/>
      <c r="J22" s="89"/>
      <c r="K22" s="89"/>
      <c r="L22" s="89"/>
      <c r="M22" s="89"/>
      <c r="N22" s="89"/>
      <c r="O22" s="89"/>
    </row>
    <row r="23" spans="1:15" ht="15">
      <c r="A23" s="89"/>
      <c r="B23" s="89"/>
      <c r="C23" s="89"/>
      <c r="D23" s="89"/>
      <c r="E23" s="89"/>
      <c r="F23" s="89"/>
      <c r="G23" s="89"/>
      <c r="H23" s="89"/>
      <c r="I23" s="89"/>
      <c r="J23" s="89"/>
      <c r="K23" s="89"/>
      <c r="L23" s="89"/>
      <c r="M23" s="89"/>
      <c r="N23" s="89"/>
      <c r="O23" s="89"/>
    </row>
    <row r="24" spans="1:15" ht="15">
      <c r="A24" s="89"/>
      <c r="B24" s="89"/>
      <c r="C24" s="89"/>
      <c r="D24" s="89"/>
      <c r="E24" s="89"/>
      <c r="F24" s="89"/>
      <c r="G24" s="89"/>
      <c r="H24" s="89"/>
      <c r="I24" s="89"/>
      <c r="J24" s="89"/>
      <c r="K24" s="89"/>
      <c r="L24" s="89"/>
      <c r="M24" s="89"/>
      <c r="N24" s="89"/>
      <c r="O24" s="89"/>
    </row>
    <row r="25" spans="1:15" ht="15">
      <c r="A25" s="89"/>
      <c r="B25" s="89"/>
      <c r="C25" s="89"/>
      <c r="D25" s="89"/>
      <c r="E25" s="89"/>
      <c r="F25" s="89"/>
      <c r="G25" s="89"/>
      <c r="H25" s="89"/>
      <c r="I25" s="89"/>
      <c r="J25" s="89"/>
      <c r="K25" s="89"/>
      <c r="L25" s="89"/>
      <c r="M25" s="89"/>
      <c r="N25" s="89"/>
      <c r="O25" s="89"/>
    </row>
  </sheetData>
  <mergeCells count="9">
    <mergeCell ref="L6:L7"/>
    <mergeCell ref="M6:M7"/>
    <mergeCell ref="N6:N7"/>
    <mergeCell ref="A6:A7"/>
    <mergeCell ref="B6:F6"/>
    <mergeCell ref="H6:H7"/>
    <mergeCell ref="I6:I7"/>
    <mergeCell ref="J6:J7"/>
    <mergeCell ref="K6:K7"/>
  </mergeCells>
  <hyperlinks>
    <hyperlink ref="A1" location="Índice!A1" display="Volver al Índice"/>
  </hyperlinks>
  <printOptions horizontalCentered="1" verticalCentered="1"/>
  <pageMargins left="0.984251968503937" right="0.984251968503937" top="0.984251968503937" bottom="0.984251968503937" header="0.4330708661417323" footer="0.4330708661417323"/>
  <pageSetup fitToHeight="0" fitToWidth="0" horizontalDpi="600" verticalDpi="600" orientation="landscape" paperSize="9" scale="68"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2"/>
  <sheetViews>
    <sheetView showGridLines="0" workbookViewId="0" topLeftCell="A1"/>
  </sheetViews>
  <sheetFormatPr defaultColWidth="10.8515625" defaultRowHeight="15"/>
  <cols>
    <col min="1" max="1" width="33.57421875" style="6" customWidth="1"/>
    <col min="2" max="7" width="16.28125" style="5" customWidth="1"/>
    <col min="8" max="8" width="17.00390625" style="5" customWidth="1"/>
    <col min="9" max="9" width="16.8515625" style="5" bestFit="1" customWidth="1"/>
    <col min="10" max="16384" width="10.8515625" style="5" customWidth="1"/>
  </cols>
  <sheetData>
    <row r="1" spans="1:8" s="2" customFormat="1" ht="26.25" customHeight="1">
      <c r="A1" s="1207" t="s">
        <v>1053</v>
      </c>
      <c r="B1" s="65"/>
      <c r="C1" s="65"/>
      <c r="D1" s="65"/>
      <c r="E1" s="65"/>
      <c r="F1" s="65"/>
      <c r="G1" s="65"/>
      <c r="H1" s="65"/>
    </row>
    <row r="2" spans="1:8" s="503" customFormat="1" ht="26.25" customHeight="1">
      <c r="A2" s="1339" t="s">
        <v>609</v>
      </c>
      <c r="B2" s="1339"/>
      <c r="C2" s="1339"/>
      <c r="D2" s="1339"/>
      <c r="E2" s="1339"/>
      <c r="F2" s="1339"/>
      <c r="G2" s="1339"/>
      <c r="H2" s="1339"/>
    </row>
    <row r="3" spans="1:8" s="504" customFormat="1" ht="21.75" customHeight="1">
      <c r="A3" s="1340">
        <v>44439</v>
      </c>
      <c r="B3" s="1340"/>
      <c r="C3" s="1340"/>
      <c r="D3" s="1340"/>
      <c r="E3" s="1340"/>
      <c r="F3" s="1340"/>
      <c r="G3" s="1340"/>
      <c r="H3" s="1340"/>
    </row>
    <row r="4" spans="1:8" s="505" customFormat="1" ht="21.75" customHeight="1">
      <c r="A4" s="1341" t="s">
        <v>610</v>
      </c>
      <c r="B4" s="1341"/>
      <c r="C4" s="1341"/>
      <c r="D4" s="1341"/>
      <c r="E4" s="1341"/>
      <c r="F4" s="1341"/>
      <c r="G4" s="1341"/>
      <c r="H4" s="1341"/>
    </row>
    <row r="5" s="507" customFormat="1" ht="9.75" customHeight="1" thickBot="1"/>
    <row r="6" spans="1:8" s="507" customFormat="1" ht="77.25" customHeight="1">
      <c r="A6" s="549" t="s">
        <v>1</v>
      </c>
      <c r="B6" s="550" t="s">
        <v>611</v>
      </c>
      <c r="C6" s="550" t="s">
        <v>612</v>
      </c>
      <c r="D6" s="550" t="s">
        <v>613</v>
      </c>
      <c r="E6" s="550" t="s">
        <v>614</v>
      </c>
      <c r="F6" s="550" t="s">
        <v>615</v>
      </c>
      <c r="G6" s="550" t="s">
        <v>616</v>
      </c>
      <c r="H6" s="162" t="s">
        <v>617</v>
      </c>
    </row>
    <row r="7" spans="1:8" s="507" customFormat="1" ht="12" customHeight="1">
      <c r="A7" s="551"/>
      <c r="B7" s="14"/>
      <c r="C7" s="14"/>
      <c r="D7" s="14"/>
      <c r="E7" s="14"/>
      <c r="F7" s="14"/>
      <c r="G7" s="14"/>
      <c r="H7" s="15"/>
    </row>
    <row r="8" spans="1:9" s="14" customFormat="1" ht="21.95" customHeight="1">
      <c r="A8" s="79" t="s">
        <v>28</v>
      </c>
      <c r="B8" s="552">
        <v>21.380163863766104</v>
      </c>
      <c r="C8" s="552">
        <v>9.465653519884896</v>
      </c>
      <c r="D8" s="552">
        <v>0.061099201706457176</v>
      </c>
      <c r="E8" s="552">
        <v>0.9075606416048025</v>
      </c>
      <c r="F8" s="552">
        <v>65.65847763769969</v>
      </c>
      <c r="G8" s="552">
        <v>2.5270451353380374</v>
      </c>
      <c r="H8" s="553">
        <v>239140.604</v>
      </c>
      <c r="I8" s="554"/>
    </row>
    <row r="9" spans="1:9" s="14" customFormat="1" ht="21.95" customHeight="1">
      <c r="A9" s="21" t="s">
        <v>387</v>
      </c>
      <c r="B9" s="552">
        <v>58.02469185546254</v>
      </c>
      <c r="C9" s="552">
        <v>15.56809585949579</v>
      </c>
      <c r="D9" s="552">
        <v>0.11271986666402267</v>
      </c>
      <c r="E9" s="552">
        <v>3.926768873312784</v>
      </c>
      <c r="F9" s="552">
        <v>21.87924028774785</v>
      </c>
      <c r="G9" s="552">
        <v>0.48848325731701575</v>
      </c>
      <c r="H9" s="553">
        <v>265558.334</v>
      </c>
      <c r="I9" s="554"/>
    </row>
    <row r="10" spans="1:9" s="14" customFormat="1" ht="21.95" customHeight="1">
      <c r="A10" s="21" t="s">
        <v>30</v>
      </c>
      <c r="B10" s="552">
        <v>54.21898348774986</v>
      </c>
      <c r="C10" s="552">
        <v>18.589627389103125</v>
      </c>
      <c r="D10" s="552">
        <v>0.19693843113542958</v>
      </c>
      <c r="E10" s="552">
        <v>0.4376805093132431</v>
      </c>
      <c r="F10" s="552">
        <v>25.99464079724665</v>
      </c>
      <c r="G10" s="552">
        <v>0.5621293854516871</v>
      </c>
      <c r="H10" s="553">
        <v>127261.09300000001</v>
      </c>
      <c r="I10" s="554"/>
    </row>
    <row r="11" spans="1:9" s="14" customFormat="1" ht="21.95" customHeight="1">
      <c r="A11" s="21" t="s">
        <v>31</v>
      </c>
      <c r="B11" s="552">
        <v>51.950033816141215</v>
      </c>
      <c r="C11" s="552">
        <v>17.506621051546798</v>
      </c>
      <c r="D11" s="552">
        <v>2.208059854095825</v>
      </c>
      <c r="E11" s="552">
        <v>5.7606947951590675</v>
      </c>
      <c r="F11" s="552">
        <v>21.496838577152506</v>
      </c>
      <c r="G11" s="552">
        <v>1.0777519059045784</v>
      </c>
      <c r="H11" s="553">
        <v>78036.698</v>
      </c>
      <c r="I11" s="554"/>
    </row>
    <row r="12" spans="1:9" s="14" customFormat="1" ht="21.95" customHeight="1">
      <c r="A12" s="21" t="s">
        <v>32</v>
      </c>
      <c r="B12" s="552">
        <v>51.843219818804265</v>
      </c>
      <c r="C12" s="552">
        <v>14.46689087856683</v>
      </c>
      <c r="D12" s="552">
        <v>0.901573760755161</v>
      </c>
      <c r="E12" s="552">
        <v>3.7308015018761442</v>
      </c>
      <c r="F12" s="552">
        <v>28.536781148757722</v>
      </c>
      <c r="G12" s="552">
        <v>0.5207328912398701</v>
      </c>
      <c r="H12" s="553">
        <v>31646.551</v>
      </c>
      <c r="I12" s="554"/>
    </row>
    <row r="13" spans="1:9" s="14" customFormat="1" ht="21.95" customHeight="1">
      <c r="A13" s="21" t="s">
        <v>33</v>
      </c>
      <c r="B13" s="552">
        <v>21.864578526320592</v>
      </c>
      <c r="C13" s="552">
        <v>5.665239056606602</v>
      </c>
      <c r="D13" s="552">
        <v>0.06167633269289765</v>
      </c>
      <c r="E13" s="552">
        <v>1.4405098086232229</v>
      </c>
      <c r="F13" s="552">
        <v>69.5285789955737</v>
      </c>
      <c r="G13" s="552">
        <v>1.4394172801829812</v>
      </c>
      <c r="H13" s="553">
        <v>185349.866</v>
      </c>
      <c r="I13" s="554"/>
    </row>
    <row r="14" spans="1:9" s="14" customFormat="1" ht="21.95" customHeight="1">
      <c r="A14" s="21" t="s">
        <v>34</v>
      </c>
      <c r="B14" s="552">
        <v>24.55444771047157</v>
      </c>
      <c r="C14" s="552">
        <v>7.072684837062138</v>
      </c>
      <c r="D14" s="552" t="s">
        <v>39</v>
      </c>
      <c r="E14" s="552">
        <v>40.60946670442671</v>
      </c>
      <c r="F14" s="552">
        <v>26.04808546791535</v>
      </c>
      <c r="G14" s="552">
        <v>1.7153152801242175</v>
      </c>
      <c r="H14" s="553">
        <v>204.80200000000002</v>
      </c>
      <c r="I14" s="554"/>
    </row>
    <row r="15" spans="1:9" s="14" customFormat="1" ht="21.95" customHeight="1">
      <c r="A15" s="21" t="s">
        <v>35</v>
      </c>
      <c r="B15" s="552">
        <v>23.128906490492042</v>
      </c>
      <c r="C15" s="552">
        <v>11.292997385515593</v>
      </c>
      <c r="D15" s="552">
        <v>0.4277693673292614</v>
      </c>
      <c r="E15" s="552">
        <v>7.879867296322986</v>
      </c>
      <c r="F15" s="552">
        <v>46.77053015971419</v>
      </c>
      <c r="G15" s="552">
        <v>10.499929300625933</v>
      </c>
      <c r="H15" s="553">
        <v>63557.847</v>
      </c>
      <c r="I15" s="554"/>
    </row>
    <row r="16" spans="1:9" s="14" customFormat="1" ht="21.95" customHeight="1">
      <c r="A16" s="21" t="s">
        <v>36</v>
      </c>
      <c r="B16" s="552">
        <v>57.95796779991702</v>
      </c>
      <c r="C16" s="552">
        <v>16.929392631521907</v>
      </c>
      <c r="D16" s="552">
        <v>1.3422523771756951</v>
      </c>
      <c r="E16" s="552">
        <v>1.9991619577896556</v>
      </c>
      <c r="F16" s="552">
        <v>21.099147752491636</v>
      </c>
      <c r="G16" s="552">
        <v>0.6720774811040884</v>
      </c>
      <c r="H16" s="553">
        <v>39787.972</v>
      </c>
      <c r="I16" s="554"/>
    </row>
    <row r="17" spans="1:9" s="14" customFormat="1" ht="21.95" customHeight="1">
      <c r="A17" s="21" t="s">
        <v>37</v>
      </c>
      <c r="B17" s="552">
        <v>51.93043450851054</v>
      </c>
      <c r="C17" s="552">
        <v>14.021701027204811</v>
      </c>
      <c r="D17" s="552">
        <v>0.3776457535119155</v>
      </c>
      <c r="E17" s="552">
        <v>0.3297004152623092</v>
      </c>
      <c r="F17" s="552">
        <v>32.382305612436504</v>
      </c>
      <c r="G17" s="552">
        <v>0.9582126830739323</v>
      </c>
      <c r="H17" s="553">
        <v>52155.227</v>
      </c>
      <c r="I17" s="554"/>
    </row>
    <row r="18" spans="1:9" s="14" customFormat="1" ht="28.5" customHeight="1" thickBot="1">
      <c r="A18" s="85" t="s">
        <v>38</v>
      </c>
      <c r="B18" s="555">
        <v>40.32382401936544</v>
      </c>
      <c r="C18" s="555">
        <v>12.710579557442536</v>
      </c>
      <c r="D18" s="555">
        <v>0.35297945423231825</v>
      </c>
      <c r="E18" s="555">
        <v>2.5455033349740046</v>
      </c>
      <c r="F18" s="555">
        <v>42.29619012650529</v>
      </c>
      <c r="G18" s="555">
        <v>1.7709235074804184</v>
      </c>
      <c r="H18" s="556">
        <v>1082698.994</v>
      </c>
      <c r="I18" s="554"/>
    </row>
    <row r="19" spans="1:8" s="507" customFormat="1" ht="6" customHeight="1">
      <c r="A19" s="14"/>
      <c r="B19" s="14"/>
      <c r="C19" s="14"/>
      <c r="D19" s="14"/>
      <c r="E19" s="14"/>
      <c r="F19" s="14"/>
      <c r="G19" s="14"/>
      <c r="H19" s="14"/>
    </row>
    <row r="20" spans="1:8" s="525" customFormat="1" ht="11.1" customHeight="1">
      <c r="A20" s="557" t="s">
        <v>584</v>
      </c>
      <c r="B20" s="14"/>
      <c r="C20" s="14"/>
      <c r="D20" s="14"/>
      <c r="E20" s="14"/>
      <c r="F20" s="14"/>
      <c r="G20" s="14"/>
      <c r="H20" s="558"/>
    </row>
    <row r="21" spans="1:8" s="525" customFormat="1" ht="11.1" customHeight="1">
      <c r="A21" s="557" t="s">
        <v>618</v>
      </c>
      <c r="B21" s="14"/>
      <c r="C21" s="14"/>
      <c r="D21" s="14"/>
      <c r="E21" s="14"/>
      <c r="F21" s="14"/>
      <c r="G21" s="14"/>
      <c r="H21" s="14"/>
    </row>
    <row r="22" spans="1:8" s="525" customFormat="1" ht="11.1" customHeight="1">
      <c r="A22" s="557" t="s">
        <v>619</v>
      </c>
      <c r="B22" s="14"/>
      <c r="C22" s="14"/>
      <c r="D22" s="14"/>
      <c r="E22" s="14"/>
      <c r="F22" s="14"/>
      <c r="G22" s="14"/>
      <c r="H22" s="14"/>
    </row>
    <row r="23" spans="1:8" s="525" customFormat="1" ht="11.1" customHeight="1">
      <c r="A23" s="557" t="s">
        <v>620</v>
      </c>
      <c r="B23" s="14"/>
      <c r="C23" s="14"/>
      <c r="D23" s="14"/>
      <c r="E23" s="14"/>
      <c r="F23" s="14"/>
      <c r="G23" s="14"/>
      <c r="H23" s="14"/>
    </row>
    <row r="24" spans="1:8" s="507" customFormat="1" ht="13.5">
      <c r="A24" s="218"/>
      <c r="B24" s="14"/>
      <c r="C24" s="14"/>
      <c r="D24" s="14"/>
      <c r="E24" s="14"/>
      <c r="F24" s="14"/>
      <c r="G24" s="14"/>
      <c r="H24" s="14"/>
    </row>
    <row r="25" spans="1:8" s="507" customFormat="1" ht="13.5">
      <c r="A25" s="14"/>
      <c r="B25" s="14"/>
      <c r="C25" s="14"/>
      <c r="D25" s="14"/>
      <c r="E25" s="14"/>
      <c r="F25" s="14"/>
      <c r="G25" s="14"/>
      <c r="H25" s="14"/>
    </row>
    <row r="26" spans="1:8" s="507" customFormat="1" ht="13.5">
      <c r="A26" s="14"/>
      <c r="B26" s="14"/>
      <c r="C26" s="14"/>
      <c r="D26" s="14"/>
      <c r="E26" s="14"/>
      <c r="F26" s="14"/>
      <c r="G26" s="14"/>
      <c r="H26" s="14"/>
    </row>
    <row r="27" s="507" customFormat="1" ht="15"/>
    <row r="28" s="507" customFormat="1" ht="15"/>
    <row r="29" s="507" customFormat="1" ht="15"/>
    <row r="30" s="7" customFormat="1" ht="15">
      <c r="A30" s="548"/>
    </row>
    <row r="31" s="7" customFormat="1" ht="15">
      <c r="A31" s="548"/>
    </row>
    <row r="32" s="7" customFormat="1" ht="15">
      <c r="A32" s="548"/>
    </row>
    <row r="33" s="7" customFormat="1" ht="15">
      <c r="A33" s="548"/>
    </row>
    <row r="34" s="7" customFormat="1" ht="15">
      <c r="A34" s="548"/>
    </row>
    <row r="35" s="7" customFormat="1" ht="15">
      <c r="A35" s="548"/>
    </row>
    <row r="36" s="7" customFormat="1" ht="15">
      <c r="A36" s="548"/>
    </row>
    <row r="37" s="7" customFormat="1" ht="15">
      <c r="A37" s="548"/>
    </row>
    <row r="38" s="7" customFormat="1" ht="15">
      <c r="A38" s="548"/>
    </row>
    <row r="39" s="7" customFormat="1" ht="15">
      <c r="A39" s="548"/>
    </row>
    <row r="40" s="7" customFormat="1" ht="15">
      <c r="A40" s="548"/>
    </row>
    <row r="41" s="7" customFormat="1" ht="15">
      <c r="A41" s="548"/>
    </row>
    <row r="42" s="7" customFormat="1" ht="15">
      <c r="A42" s="548"/>
    </row>
    <row r="43" s="7" customFormat="1" ht="15">
      <c r="A43" s="548"/>
    </row>
    <row r="44" s="7" customFormat="1" ht="15">
      <c r="A44" s="548"/>
    </row>
    <row r="45" s="7" customFormat="1" ht="15">
      <c r="A45" s="548"/>
    </row>
    <row r="46" s="7" customFormat="1" ht="15">
      <c r="A46" s="548"/>
    </row>
    <row r="47" s="7" customFormat="1" ht="15">
      <c r="A47" s="548"/>
    </row>
    <row r="48" s="7" customFormat="1" ht="15">
      <c r="A48" s="548"/>
    </row>
    <row r="49" s="7" customFormat="1" ht="15">
      <c r="A49" s="548"/>
    </row>
    <row r="50" s="7" customFormat="1" ht="15">
      <c r="A50" s="548"/>
    </row>
    <row r="51" s="7" customFormat="1" ht="15">
      <c r="A51" s="548"/>
    </row>
    <row r="52" s="7" customFormat="1" ht="15">
      <c r="A52" s="548"/>
    </row>
    <row r="53" s="7" customFormat="1" ht="15">
      <c r="A53" s="548"/>
    </row>
    <row r="54" s="7" customFormat="1" ht="15">
      <c r="A54" s="548"/>
    </row>
    <row r="55" s="7" customFormat="1" ht="15">
      <c r="A55" s="548"/>
    </row>
    <row r="56" s="7" customFormat="1" ht="15">
      <c r="A56" s="548"/>
    </row>
    <row r="57" s="7" customFormat="1" ht="15">
      <c r="A57" s="548"/>
    </row>
    <row r="58" s="7" customFormat="1" ht="15">
      <c r="A58" s="548"/>
    </row>
    <row r="59" s="7" customFormat="1" ht="15">
      <c r="A59" s="548"/>
    </row>
    <row r="60" s="7" customFormat="1" ht="15">
      <c r="A60" s="548"/>
    </row>
    <row r="61" s="7" customFormat="1" ht="15">
      <c r="A61" s="548"/>
    </row>
    <row r="62" s="7" customFormat="1" ht="15">
      <c r="A62" s="548"/>
    </row>
    <row r="63" s="7" customFormat="1" ht="15">
      <c r="A63" s="548"/>
    </row>
    <row r="64" s="7" customFormat="1" ht="15">
      <c r="A64" s="548"/>
    </row>
    <row r="65" s="7" customFormat="1" ht="15">
      <c r="A65" s="548"/>
    </row>
    <row r="66" s="7" customFormat="1" ht="15">
      <c r="A66" s="548"/>
    </row>
    <row r="67" s="7" customFormat="1" ht="15">
      <c r="A67" s="548"/>
    </row>
    <row r="68" s="7" customFormat="1" ht="15">
      <c r="A68" s="548"/>
    </row>
    <row r="69" s="7" customFormat="1" ht="15">
      <c r="A69" s="548"/>
    </row>
    <row r="70" s="7" customFormat="1" ht="15">
      <c r="A70" s="548"/>
    </row>
    <row r="71" s="7" customFormat="1" ht="15">
      <c r="A71" s="548"/>
    </row>
    <row r="72" s="7" customFormat="1" ht="15">
      <c r="A72" s="548"/>
    </row>
    <row r="73" s="7" customFormat="1" ht="15">
      <c r="A73" s="548"/>
    </row>
    <row r="74" s="7" customFormat="1" ht="15">
      <c r="A74" s="548"/>
    </row>
    <row r="75" s="7" customFormat="1" ht="15">
      <c r="A75" s="548"/>
    </row>
    <row r="76" s="7" customFormat="1" ht="15">
      <c r="A76" s="548"/>
    </row>
    <row r="77" s="7" customFormat="1" ht="15">
      <c r="A77" s="548"/>
    </row>
    <row r="78" s="7" customFormat="1" ht="15">
      <c r="A78" s="548"/>
    </row>
    <row r="79" s="7" customFormat="1" ht="15">
      <c r="A79" s="548"/>
    </row>
    <row r="80" s="7" customFormat="1" ht="15">
      <c r="A80" s="548"/>
    </row>
    <row r="81" s="7" customFormat="1" ht="15">
      <c r="A81" s="548"/>
    </row>
    <row r="82" s="7" customFormat="1" ht="15">
      <c r="A82" s="548"/>
    </row>
  </sheetData>
  <mergeCells count="3">
    <mergeCell ref="A2:H2"/>
    <mergeCell ref="A3:H3"/>
    <mergeCell ref="A4:H4"/>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0"/>
  <sheetViews>
    <sheetView showGridLines="0" workbookViewId="0" topLeftCell="A1"/>
  </sheetViews>
  <sheetFormatPr defaultColWidth="10.8515625" defaultRowHeight="15"/>
  <cols>
    <col min="1" max="1" width="51.28125" style="5" customWidth="1"/>
    <col min="2" max="9" width="15.7109375" style="5" customWidth="1"/>
    <col min="10" max="16384" width="10.8515625" style="5" customWidth="1"/>
  </cols>
  <sheetData>
    <row r="1" spans="1:9" s="608" customFormat="1" ht="18.75" customHeight="1">
      <c r="A1" s="1207" t="s">
        <v>1053</v>
      </c>
      <c r="B1" s="663"/>
      <c r="C1" s="663"/>
      <c r="D1" s="663"/>
      <c r="E1" s="663"/>
      <c r="F1" s="663"/>
      <c r="G1" s="663"/>
      <c r="H1" s="663"/>
      <c r="I1" s="663"/>
    </row>
    <row r="2" spans="1:9" s="503" customFormat="1" ht="24.95" customHeight="1">
      <c r="A2" s="1417" t="s">
        <v>679</v>
      </c>
      <c r="B2" s="1417"/>
      <c r="C2" s="1417"/>
      <c r="D2" s="1417"/>
      <c r="E2" s="1417"/>
      <c r="F2" s="1417"/>
      <c r="G2" s="1417"/>
      <c r="H2" s="1417"/>
      <c r="I2" s="1417"/>
    </row>
    <row r="3" spans="1:9" s="609" customFormat="1" ht="18" customHeight="1">
      <c r="A3" s="1457">
        <v>44439</v>
      </c>
      <c r="B3" s="1457"/>
      <c r="C3" s="1457"/>
      <c r="D3" s="1457"/>
      <c r="E3" s="1457"/>
      <c r="F3" s="1457"/>
      <c r="G3" s="1457"/>
      <c r="H3" s="1457"/>
      <c r="I3" s="1457"/>
    </row>
    <row r="4" spans="1:9" s="99" customFormat="1" ht="18" customHeight="1">
      <c r="A4" s="1458" t="s">
        <v>70</v>
      </c>
      <c r="B4" s="1458"/>
      <c r="C4" s="1458"/>
      <c r="D4" s="1458"/>
      <c r="E4" s="1458"/>
      <c r="F4" s="1458"/>
      <c r="G4" s="1458"/>
      <c r="H4" s="1458"/>
      <c r="I4" s="1458"/>
    </row>
    <row r="5" spans="1:6" ht="6.75" customHeight="1" thickBot="1">
      <c r="A5" s="610"/>
      <c r="B5" s="610"/>
      <c r="C5" s="610"/>
      <c r="D5" s="610"/>
      <c r="E5" s="610"/>
      <c r="F5" s="610"/>
    </row>
    <row r="6" spans="1:32" ht="27" customHeight="1">
      <c r="A6" s="1362" t="s">
        <v>1</v>
      </c>
      <c r="B6" s="1366" t="s">
        <v>680</v>
      </c>
      <c r="C6" s="1366" t="s">
        <v>681</v>
      </c>
      <c r="D6" s="1366" t="s">
        <v>682</v>
      </c>
      <c r="E6" s="1366" t="s">
        <v>683</v>
      </c>
      <c r="F6" s="1366" t="s">
        <v>684</v>
      </c>
      <c r="G6" s="1366" t="s">
        <v>685</v>
      </c>
      <c r="H6" s="1456" t="s">
        <v>686</v>
      </c>
      <c r="I6" s="1456"/>
      <c r="J6" s="610"/>
      <c r="K6" s="610"/>
      <c r="L6" s="610"/>
      <c r="M6" s="610"/>
      <c r="N6" s="610"/>
      <c r="O6" s="610"/>
      <c r="P6" s="610"/>
      <c r="Q6" s="610"/>
      <c r="R6" s="610"/>
      <c r="S6" s="610"/>
      <c r="T6" s="610"/>
      <c r="U6" s="610"/>
      <c r="V6" s="610"/>
      <c r="W6" s="610"/>
      <c r="X6" s="610"/>
      <c r="Y6" s="610"/>
      <c r="Z6" s="610"/>
      <c r="AA6" s="610"/>
      <c r="AB6" s="610"/>
      <c r="AC6" s="610"/>
      <c r="AD6" s="610"/>
      <c r="AE6" s="610"/>
      <c r="AF6" s="610"/>
    </row>
    <row r="7" spans="1:32" ht="26.25" customHeight="1">
      <c r="A7" s="1363"/>
      <c r="B7" s="1367"/>
      <c r="C7" s="1367"/>
      <c r="D7" s="1367"/>
      <c r="E7" s="1367"/>
      <c r="F7" s="1367"/>
      <c r="G7" s="1367"/>
      <c r="H7" s="664" t="s">
        <v>687</v>
      </c>
      <c r="I7" s="664" t="s">
        <v>688</v>
      </c>
      <c r="J7" s="611"/>
      <c r="K7" s="611"/>
      <c r="L7" s="611"/>
      <c r="M7" s="611"/>
      <c r="N7" s="611"/>
      <c r="O7" s="611"/>
      <c r="P7" s="611"/>
      <c r="Q7" s="611"/>
      <c r="R7" s="611"/>
      <c r="S7" s="611"/>
      <c r="T7" s="610"/>
      <c r="U7" s="610"/>
      <c r="V7" s="610"/>
      <c r="W7" s="610"/>
      <c r="X7" s="610"/>
      <c r="Y7" s="610"/>
      <c r="Z7" s="610"/>
      <c r="AA7" s="610"/>
      <c r="AB7" s="610"/>
      <c r="AC7" s="610"/>
      <c r="AD7" s="610"/>
      <c r="AE7" s="610"/>
      <c r="AF7" s="610"/>
    </row>
    <row r="8" spans="1:19" s="83" customFormat="1" ht="9" customHeight="1">
      <c r="A8" s="614"/>
      <c r="B8" s="615"/>
      <c r="C8" s="615"/>
      <c r="D8" s="615"/>
      <c r="E8" s="615"/>
      <c r="F8" s="615"/>
      <c r="G8" s="615"/>
      <c r="H8" s="615"/>
      <c r="I8" s="615"/>
      <c r="J8" s="617"/>
      <c r="K8" s="617"/>
      <c r="L8" s="617"/>
      <c r="M8" s="617"/>
      <c r="N8" s="617"/>
      <c r="O8" s="617"/>
      <c r="P8" s="618"/>
      <c r="Q8" s="618"/>
      <c r="R8" s="20"/>
      <c r="S8" s="20"/>
    </row>
    <row r="9" spans="1:19" s="83" customFormat="1" ht="18" customHeight="1">
      <c r="A9" s="79" t="s">
        <v>28</v>
      </c>
      <c r="B9" s="665" t="s">
        <v>39</v>
      </c>
      <c r="C9" s="665" t="s">
        <v>39</v>
      </c>
      <c r="D9" s="665" t="s">
        <v>39</v>
      </c>
      <c r="E9" s="665" t="s">
        <v>39</v>
      </c>
      <c r="F9" s="665" t="s">
        <v>39</v>
      </c>
      <c r="G9" s="665" t="s">
        <v>39</v>
      </c>
      <c r="H9" s="665" t="s">
        <v>39</v>
      </c>
      <c r="I9" s="665" t="s">
        <v>39</v>
      </c>
      <c r="J9" s="617"/>
      <c r="K9" s="617"/>
      <c r="L9" s="617"/>
      <c r="M9" s="617"/>
      <c r="N9" s="617"/>
      <c r="O9" s="617"/>
      <c r="P9" s="618"/>
      <c r="Q9" s="618"/>
      <c r="R9" s="20"/>
      <c r="S9" s="20"/>
    </row>
    <row r="10" spans="1:19" s="83" customFormat="1" ht="18" customHeight="1">
      <c r="A10" s="21" t="s">
        <v>387</v>
      </c>
      <c r="B10" s="665" t="s">
        <v>39</v>
      </c>
      <c r="C10" s="665" t="s">
        <v>39</v>
      </c>
      <c r="D10" s="665" t="s">
        <v>39</v>
      </c>
      <c r="E10" s="665" t="s">
        <v>39</v>
      </c>
      <c r="F10" s="665" t="s">
        <v>39</v>
      </c>
      <c r="G10" s="665" t="s">
        <v>39</v>
      </c>
      <c r="H10" s="665" t="s">
        <v>39</v>
      </c>
      <c r="I10" s="665" t="s">
        <v>39</v>
      </c>
      <c r="J10" s="617"/>
      <c r="K10" s="617"/>
      <c r="L10" s="617"/>
      <c r="M10" s="617"/>
      <c r="N10" s="617"/>
      <c r="O10" s="617"/>
      <c r="P10" s="618"/>
      <c r="Q10" s="618"/>
      <c r="R10" s="20"/>
      <c r="S10" s="20"/>
    </row>
    <row r="11" spans="1:19" s="83" customFormat="1" ht="18" customHeight="1">
      <c r="A11" s="21" t="s">
        <v>30</v>
      </c>
      <c r="B11" s="665" t="s">
        <v>39</v>
      </c>
      <c r="C11" s="665" t="s">
        <v>39</v>
      </c>
      <c r="D11" s="665" t="s">
        <v>39</v>
      </c>
      <c r="E11" s="665" t="s">
        <v>39</v>
      </c>
      <c r="F11" s="665" t="s">
        <v>39</v>
      </c>
      <c r="G11" s="665" t="s">
        <v>39</v>
      </c>
      <c r="H11" s="665" t="s">
        <v>39</v>
      </c>
      <c r="I11" s="665" t="s">
        <v>39</v>
      </c>
      <c r="J11" s="617"/>
      <c r="K11" s="617"/>
      <c r="L11" s="617"/>
      <c r="M11" s="617"/>
      <c r="N11" s="617"/>
      <c r="O11" s="617"/>
      <c r="P11" s="618"/>
      <c r="Q11" s="618"/>
      <c r="R11" s="20"/>
      <c r="S11" s="20"/>
    </row>
    <row r="12" spans="1:19" s="83" customFormat="1" ht="18" customHeight="1">
      <c r="A12" s="21" t="s">
        <v>31</v>
      </c>
      <c r="B12" s="665" t="s">
        <v>39</v>
      </c>
      <c r="C12" s="665" t="s">
        <v>39</v>
      </c>
      <c r="D12" s="665" t="s">
        <v>39</v>
      </c>
      <c r="E12" s="665" t="s">
        <v>39</v>
      </c>
      <c r="F12" s="665" t="s">
        <v>39</v>
      </c>
      <c r="G12" s="665" t="s">
        <v>39</v>
      </c>
      <c r="H12" s="665" t="s">
        <v>39</v>
      </c>
      <c r="I12" s="665" t="s">
        <v>39</v>
      </c>
      <c r="J12" s="617"/>
      <c r="K12" s="617"/>
      <c r="L12" s="617"/>
      <c r="M12" s="617"/>
      <c r="N12" s="617"/>
      <c r="O12" s="617"/>
      <c r="P12" s="618"/>
      <c r="Q12" s="618"/>
      <c r="R12" s="20"/>
      <c r="S12" s="20"/>
    </row>
    <row r="13" spans="1:19" s="83" customFormat="1" ht="18" customHeight="1">
      <c r="A13" s="21" t="s">
        <v>32</v>
      </c>
      <c r="B13" s="665" t="s">
        <v>39</v>
      </c>
      <c r="C13" s="665" t="s">
        <v>39</v>
      </c>
      <c r="D13" s="665" t="s">
        <v>39</v>
      </c>
      <c r="E13" s="665" t="s">
        <v>39</v>
      </c>
      <c r="F13" s="665" t="s">
        <v>39</v>
      </c>
      <c r="G13" s="665" t="s">
        <v>39</v>
      </c>
      <c r="H13" s="665" t="s">
        <v>39</v>
      </c>
      <c r="I13" s="665" t="s">
        <v>39</v>
      </c>
      <c r="J13" s="617"/>
      <c r="K13" s="617"/>
      <c r="L13" s="617"/>
      <c r="M13" s="617"/>
      <c r="N13" s="617"/>
      <c r="O13" s="617"/>
      <c r="P13" s="618"/>
      <c r="Q13" s="618"/>
      <c r="R13" s="20"/>
      <c r="S13" s="20"/>
    </row>
    <row r="14" spans="1:19" s="83" customFormat="1" ht="18" customHeight="1">
      <c r="A14" s="21" t="s">
        <v>33</v>
      </c>
      <c r="B14" s="665" t="s">
        <v>39</v>
      </c>
      <c r="C14" s="665" t="s">
        <v>39</v>
      </c>
      <c r="D14" s="665" t="s">
        <v>39</v>
      </c>
      <c r="E14" s="665" t="s">
        <v>39</v>
      </c>
      <c r="F14" s="665" t="s">
        <v>39</v>
      </c>
      <c r="G14" s="665" t="s">
        <v>39</v>
      </c>
      <c r="H14" s="665" t="s">
        <v>39</v>
      </c>
      <c r="I14" s="665" t="s">
        <v>39</v>
      </c>
      <c r="J14" s="617"/>
      <c r="K14" s="617"/>
      <c r="L14" s="617"/>
      <c r="M14" s="617"/>
      <c r="N14" s="617"/>
      <c r="O14" s="617"/>
      <c r="P14" s="618"/>
      <c r="Q14" s="618"/>
      <c r="R14" s="20"/>
      <c r="S14" s="20"/>
    </row>
    <row r="15" spans="1:19" s="83" customFormat="1" ht="18" customHeight="1">
      <c r="A15" s="21" t="s">
        <v>34</v>
      </c>
      <c r="B15" s="665" t="s">
        <v>39</v>
      </c>
      <c r="C15" s="665" t="s">
        <v>39</v>
      </c>
      <c r="D15" s="665" t="s">
        <v>39</v>
      </c>
      <c r="E15" s="665" t="s">
        <v>39</v>
      </c>
      <c r="F15" s="665" t="s">
        <v>39</v>
      </c>
      <c r="G15" s="665" t="s">
        <v>39</v>
      </c>
      <c r="H15" s="665" t="s">
        <v>39</v>
      </c>
      <c r="I15" s="665" t="s">
        <v>39</v>
      </c>
      <c r="J15" s="617"/>
      <c r="K15" s="617"/>
      <c r="L15" s="617"/>
      <c r="M15" s="617"/>
      <c r="N15" s="617"/>
      <c r="O15" s="617"/>
      <c r="P15" s="618"/>
      <c r="Q15" s="618"/>
      <c r="R15" s="20"/>
      <c r="S15" s="20"/>
    </row>
    <row r="16" spans="1:19" s="83" customFormat="1" ht="18" customHeight="1">
      <c r="A16" s="21" t="s">
        <v>35</v>
      </c>
      <c r="B16" s="665" t="s">
        <v>39</v>
      </c>
      <c r="C16" s="665" t="s">
        <v>39</v>
      </c>
      <c r="D16" s="665" t="s">
        <v>39</v>
      </c>
      <c r="E16" s="665" t="s">
        <v>39</v>
      </c>
      <c r="F16" s="665" t="s">
        <v>39</v>
      </c>
      <c r="G16" s="665" t="s">
        <v>39</v>
      </c>
      <c r="H16" s="665" t="s">
        <v>39</v>
      </c>
      <c r="I16" s="665" t="s">
        <v>39</v>
      </c>
      <c r="J16" s="617"/>
      <c r="K16" s="617"/>
      <c r="L16" s="617"/>
      <c r="M16" s="617"/>
      <c r="N16" s="617"/>
      <c r="O16" s="617"/>
      <c r="P16" s="618"/>
      <c r="Q16" s="618"/>
      <c r="R16" s="20"/>
      <c r="S16" s="20"/>
    </row>
    <row r="17" spans="1:19" s="83" customFormat="1" ht="18" customHeight="1">
      <c r="A17" s="21" t="s">
        <v>36</v>
      </c>
      <c r="B17" s="665">
        <v>68881.02518000001</v>
      </c>
      <c r="C17" s="665">
        <v>617.57743</v>
      </c>
      <c r="D17" s="665">
        <v>6937.4055499999995</v>
      </c>
      <c r="E17" s="665">
        <v>132.37439999999998</v>
      </c>
      <c r="F17" s="665">
        <v>61867.60497</v>
      </c>
      <c r="G17" s="665" t="s">
        <v>39</v>
      </c>
      <c r="H17" s="665">
        <v>854.70246</v>
      </c>
      <c r="I17" s="665" t="s">
        <v>39</v>
      </c>
      <c r="J17" s="617"/>
      <c r="K17" s="617"/>
      <c r="L17" s="617"/>
      <c r="M17" s="617"/>
      <c r="N17" s="617"/>
      <c r="O17" s="617"/>
      <c r="P17" s="618"/>
      <c r="Q17" s="618"/>
      <c r="R17" s="20"/>
      <c r="S17" s="20"/>
    </row>
    <row r="18" spans="1:19" s="83" customFormat="1" ht="18" customHeight="1">
      <c r="A18" s="21" t="s">
        <v>37</v>
      </c>
      <c r="B18" s="665" t="s">
        <v>39</v>
      </c>
      <c r="C18" s="665" t="s">
        <v>39</v>
      </c>
      <c r="D18" s="665" t="s">
        <v>39</v>
      </c>
      <c r="E18" s="665" t="s">
        <v>39</v>
      </c>
      <c r="F18" s="665" t="s">
        <v>39</v>
      </c>
      <c r="G18" s="665" t="s">
        <v>39</v>
      </c>
      <c r="H18" s="665">
        <v>0.02152</v>
      </c>
      <c r="I18" s="665" t="s">
        <v>39</v>
      </c>
      <c r="J18" s="617"/>
      <c r="K18" s="617"/>
      <c r="L18" s="617"/>
      <c r="M18" s="617"/>
      <c r="N18" s="617"/>
      <c r="O18" s="617"/>
      <c r="P18" s="618"/>
      <c r="Q18" s="618"/>
      <c r="R18" s="20"/>
      <c r="S18" s="20"/>
    </row>
    <row r="19" spans="1:19" s="625" customFormat="1" ht="24.75" customHeight="1" thickBot="1">
      <c r="A19" s="85" t="s">
        <v>38</v>
      </c>
      <c r="B19" s="622">
        <v>68881.02518000001</v>
      </c>
      <c r="C19" s="622">
        <v>617.57743</v>
      </c>
      <c r="D19" s="622">
        <v>6937.4055499999995</v>
      </c>
      <c r="E19" s="622">
        <v>132.37439999999998</v>
      </c>
      <c r="F19" s="622">
        <v>61867.60497</v>
      </c>
      <c r="G19" s="622" t="s">
        <v>39</v>
      </c>
      <c r="H19" s="622">
        <v>854.72398</v>
      </c>
      <c r="I19" s="622" t="s">
        <v>39</v>
      </c>
      <c r="J19" s="623"/>
      <c r="K19" s="623"/>
      <c r="L19" s="623"/>
      <c r="M19" s="623"/>
      <c r="N19" s="623"/>
      <c r="O19" s="623"/>
      <c r="P19" s="624"/>
      <c r="Q19" s="624"/>
      <c r="R19" s="624"/>
      <c r="S19" s="624"/>
    </row>
    <row r="20" spans="1:18" s="70" customFormat="1" ht="6" customHeight="1">
      <c r="A20" s="123"/>
      <c r="B20" s="626"/>
      <c r="C20" s="626"/>
      <c r="D20" s="627"/>
      <c r="E20" s="627"/>
      <c r="F20" s="627"/>
      <c r="G20" s="626"/>
      <c r="H20" s="626"/>
      <c r="I20" s="626"/>
      <c r="J20" s="624"/>
      <c r="K20" s="629"/>
      <c r="L20" s="629"/>
      <c r="M20" s="629"/>
      <c r="N20" s="629"/>
      <c r="O20" s="629"/>
      <c r="P20" s="629"/>
      <c r="Q20" s="629"/>
      <c r="R20" s="629"/>
    </row>
    <row r="21" spans="1:10" s="174" customFormat="1" ht="11.25" customHeight="1">
      <c r="A21" s="134" t="s">
        <v>662</v>
      </c>
      <c r="B21" s="123"/>
      <c r="C21" s="123"/>
      <c r="D21" s="123"/>
      <c r="E21" s="123"/>
      <c r="F21" s="123"/>
      <c r="G21" s="123"/>
      <c r="H21" s="630"/>
      <c r="I21" s="630"/>
      <c r="J21" s="625"/>
    </row>
    <row r="22" spans="1:18" s="70" customFormat="1" ht="13.5">
      <c r="A22" s="218"/>
      <c r="B22" s="72"/>
      <c r="C22" s="72"/>
      <c r="D22" s="72"/>
      <c r="E22" s="72"/>
      <c r="F22" s="72"/>
      <c r="G22" s="72"/>
      <c r="H22" s="72"/>
      <c r="I22" s="666"/>
      <c r="J22" s="629"/>
      <c r="K22" s="629"/>
      <c r="L22" s="629"/>
      <c r="M22" s="629"/>
      <c r="N22" s="629"/>
      <c r="O22" s="629"/>
      <c r="P22" s="629"/>
      <c r="Q22" s="629"/>
      <c r="R22" s="629"/>
    </row>
    <row r="23" spans="1:18" s="70" customFormat="1" ht="15">
      <c r="A23" s="72"/>
      <c r="B23" s="72"/>
      <c r="C23" s="72"/>
      <c r="D23" s="72"/>
      <c r="E23" s="72"/>
      <c r="F23" s="72"/>
      <c r="G23" s="72"/>
      <c r="H23" s="72"/>
      <c r="I23" s="72"/>
      <c r="J23" s="629"/>
      <c r="K23" s="629"/>
      <c r="L23" s="629"/>
      <c r="M23" s="629"/>
      <c r="N23" s="629"/>
      <c r="O23" s="629"/>
      <c r="P23" s="629"/>
      <c r="Q23" s="629"/>
      <c r="R23" s="629"/>
    </row>
    <row r="24" spans="1:9" s="70" customFormat="1" ht="15">
      <c r="A24" s="72"/>
      <c r="B24" s="72"/>
      <c r="C24" s="72"/>
      <c r="D24" s="72"/>
      <c r="E24" s="72"/>
      <c r="F24" s="72"/>
      <c r="G24" s="72"/>
      <c r="H24" s="72"/>
      <c r="I24" s="72"/>
    </row>
    <row r="25" s="70" customFormat="1" ht="15"/>
    <row r="26" s="70" customFormat="1" ht="15"/>
    <row r="27" s="70" customFormat="1" ht="15"/>
    <row r="28" s="70" customFormat="1" ht="15"/>
    <row r="29" s="70" customFormat="1" ht="15"/>
    <row r="30" s="70" customFormat="1" ht="15"/>
    <row r="31" s="70" customFormat="1" ht="15"/>
    <row r="32" s="70" customFormat="1" ht="15"/>
    <row r="33" s="70" customFormat="1" ht="15"/>
    <row r="34" s="70" customFormat="1" ht="15"/>
    <row r="35" s="70" customFormat="1" ht="15"/>
    <row r="36" s="70" customFormat="1" ht="15"/>
    <row r="37" s="70" customFormat="1" ht="15"/>
    <row r="38" s="70" customFormat="1" ht="15"/>
    <row r="39" s="70" customFormat="1" ht="15"/>
    <row r="40" s="70" customFormat="1" ht="15"/>
    <row r="41" s="70" customFormat="1" ht="15"/>
    <row r="42" s="70" customFormat="1" ht="15"/>
    <row r="43" s="70" customFormat="1" ht="15"/>
    <row r="44" s="70" customFormat="1" ht="15"/>
    <row r="45" s="70" customFormat="1" ht="15"/>
    <row r="46" s="70" customFormat="1" ht="15"/>
    <row r="47" s="70" customFormat="1" ht="15"/>
    <row r="48" s="70" customFormat="1" ht="15"/>
    <row r="49" s="70" customFormat="1" ht="15"/>
    <row r="50" s="70" customFormat="1" ht="15"/>
    <row r="51" s="70" customFormat="1" ht="15"/>
    <row r="52" s="70" customFormat="1" ht="15"/>
    <row r="53" s="70" customFormat="1" ht="15"/>
    <row r="54" s="70" customFormat="1" ht="15"/>
    <row r="55" s="70" customFormat="1" ht="15"/>
    <row r="56" s="70" customFormat="1" ht="15"/>
    <row r="57" s="70" customFormat="1" ht="15"/>
    <row r="58" s="70" customFormat="1" ht="15"/>
    <row r="59" s="70" customFormat="1" ht="15"/>
    <row r="60" s="70" customFormat="1" ht="15"/>
    <row r="61" s="70" customFormat="1" ht="15"/>
    <row r="62" s="70" customFormat="1" ht="15"/>
    <row r="63" s="70" customFormat="1" ht="15"/>
    <row r="64" s="70" customFormat="1" ht="15"/>
    <row r="65" s="70" customFormat="1" ht="15"/>
    <row r="66" s="70" customFormat="1" ht="15"/>
    <row r="67" s="70" customFormat="1" ht="15"/>
    <row r="68" s="70" customFormat="1" ht="15"/>
    <row r="69" s="70" customFormat="1" ht="15"/>
    <row r="70" s="70" customFormat="1" ht="15"/>
    <row r="71" s="70" customFormat="1" ht="15"/>
    <row r="72" s="70" customFormat="1" ht="15"/>
    <row r="73" s="70" customFormat="1" ht="15"/>
    <row r="74" s="70" customFormat="1" ht="15"/>
    <row r="75" s="70" customFormat="1" ht="15"/>
    <row r="76" s="70" customFormat="1" ht="15"/>
    <row r="77" s="70" customFormat="1" ht="15"/>
    <row r="78" s="70" customFormat="1" ht="15"/>
    <row r="79" s="70" customFormat="1" ht="15"/>
    <row r="80" s="70" customFormat="1" ht="15"/>
    <row r="81" s="70" customFormat="1" ht="15"/>
    <row r="82" s="70" customFormat="1" ht="15"/>
    <row r="83" s="70" customFormat="1" ht="15"/>
    <row r="84" s="70" customFormat="1" ht="15"/>
    <row r="85" s="70" customFormat="1" ht="15"/>
    <row r="86" s="70" customFormat="1" ht="15"/>
    <row r="87" s="70" customFormat="1" ht="15"/>
    <row r="88" s="70" customFormat="1" ht="15"/>
    <row r="89" s="70" customFormat="1" ht="15"/>
    <row r="90" s="70" customFormat="1" ht="15"/>
    <row r="91" s="70" customFormat="1" ht="15"/>
    <row r="92" s="70" customFormat="1" ht="15"/>
    <row r="93" s="70" customFormat="1" ht="15"/>
    <row r="94" s="70" customFormat="1" ht="15"/>
    <row r="95" s="70" customFormat="1" ht="15"/>
    <row r="96" s="70" customFormat="1" ht="15"/>
    <row r="97" s="70" customFormat="1" ht="15"/>
    <row r="98" s="70" customFormat="1" ht="15"/>
    <row r="99" s="70" customFormat="1" ht="15"/>
    <row r="100" s="70" customFormat="1" ht="15"/>
    <row r="101" s="70" customFormat="1" ht="15"/>
    <row r="102" s="70" customFormat="1" ht="15"/>
    <row r="103" s="70" customFormat="1" ht="15"/>
    <row r="104" s="70" customFormat="1" ht="15"/>
    <row r="105" s="70" customFormat="1" ht="15"/>
    <row r="106" s="70" customFormat="1" ht="15"/>
    <row r="107" s="70" customFormat="1" ht="15"/>
    <row r="108" s="70" customFormat="1" ht="15"/>
    <row r="109" s="70" customFormat="1" ht="15"/>
    <row r="110" s="70" customFormat="1" ht="15"/>
    <row r="111" s="70" customFormat="1" ht="15"/>
    <row r="112" s="70" customFormat="1" ht="15"/>
    <row r="113" s="70" customFormat="1" ht="15"/>
    <row r="114" s="70" customFormat="1" ht="15"/>
    <row r="115" s="70" customFormat="1" ht="15"/>
    <row r="116" s="70" customFormat="1" ht="15"/>
    <row r="117" s="70" customFormat="1" ht="15"/>
    <row r="118" s="70" customFormat="1" ht="15"/>
    <row r="119" s="70" customFormat="1" ht="15"/>
    <row r="120" s="70" customFormat="1" ht="15"/>
    <row r="121" s="70" customFormat="1" ht="15"/>
    <row r="122" s="70" customFormat="1" ht="15"/>
    <row r="123" s="70" customFormat="1" ht="15"/>
    <row r="124" s="70" customFormat="1" ht="15"/>
    <row r="125" s="70" customFormat="1" ht="15"/>
    <row r="126" s="70" customFormat="1" ht="15"/>
    <row r="127" s="70" customFormat="1" ht="15"/>
    <row r="128" s="70" customFormat="1" ht="15"/>
    <row r="129" s="70" customFormat="1" ht="15"/>
    <row r="130" s="70" customFormat="1" ht="15"/>
    <row r="131" s="70" customFormat="1" ht="15"/>
    <row r="132" s="70" customFormat="1" ht="15"/>
    <row r="133" s="70" customFormat="1" ht="15"/>
    <row r="134" s="70" customFormat="1" ht="15"/>
    <row r="135" s="70" customFormat="1" ht="15"/>
    <row r="136" s="70" customFormat="1" ht="15"/>
    <row r="137" s="70" customFormat="1" ht="15"/>
    <row r="138" s="70" customFormat="1" ht="15"/>
    <row r="139" s="70" customFormat="1" ht="15"/>
    <row r="140" s="70" customFormat="1" ht="15"/>
    <row r="141" s="70" customFormat="1" ht="15"/>
    <row r="142" s="70" customFormat="1" ht="15"/>
    <row r="143" s="70" customFormat="1" ht="15"/>
    <row r="144" s="70" customFormat="1" ht="15"/>
    <row r="145" s="70" customFormat="1" ht="15"/>
    <row r="146" s="70" customFormat="1" ht="15"/>
    <row r="147" s="70" customFormat="1" ht="15"/>
    <row r="148" s="70" customFormat="1" ht="15"/>
    <row r="149" s="70" customFormat="1" ht="15"/>
    <row r="150" s="70" customFormat="1" ht="15"/>
    <row r="151" s="70" customFormat="1" ht="15"/>
    <row r="152" s="70" customFormat="1" ht="15"/>
    <row r="153" s="70" customFormat="1" ht="15"/>
    <row r="154" s="70" customFormat="1" ht="15"/>
    <row r="155" s="70" customFormat="1" ht="15"/>
    <row r="156" s="70" customFormat="1" ht="15"/>
    <row r="157" s="70" customFormat="1" ht="15"/>
    <row r="158" s="70" customFormat="1" ht="15"/>
    <row r="159" s="70" customFormat="1" ht="15"/>
    <row r="160" s="70" customFormat="1" ht="15"/>
    <row r="161" s="70" customFormat="1" ht="15"/>
    <row r="162" s="70" customFormat="1" ht="15"/>
    <row r="163" s="70" customFormat="1" ht="15"/>
    <row r="164" s="70" customFormat="1" ht="15"/>
    <row r="165" s="70" customFormat="1" ht="15"/>
    <row r="166" s="70" customFormat="1" ht="15"/>
    <row r="167" s="70" customFormat="1" ht="15"/>
    <row r="168" s="70" customFormat="1" ht="15"/>
    <row r="169" s="70" customFormat="1" ht="15"/>
    <row r="170" s="70" customFormat="1" ht="15"/>
    <row r="171" s="70" customFormat="1" ht="15"/>
    <row r="172" s="70" customFormat="1" ht="15"/>
    <row r="173" s="70" customFormat="1" ht="15"/>
    <row r="174" s="70" customFormat="1" ht="15"/>
    <row r="175" s="70" customFormat="1" ht="15"/>
    <row r="176" s="70" customFormat="1" ht="15"/>
    <row r="177" s="70" customFormat="1" ht="15"/>
    <row r="178" s="70" customFormat="1" ht="15"/>
    <row r="179" s="70" customFormat="1" ht="15"/>
    <row r="180" s="70" customFormat="1" ht="15"/>
    <row r="181" s="70" customFormat="1" ht="15"/>
    <row r="182" s="70" customFormat="1" ht="15"/>
    <row r="183" s="70" customFormat="1" ht="15"/>
    <row r="184" s="70" customFormat="1" ht="15"/>
    <row r="185" s="70" customFormat="1" ht="15"/>
    <row r="186" s="70" customFormat="1" ht="15"/>
    <row r="187" s="70" customFormat="1" ht="15"/>
    <row r="188" s="70" customFormat="1" ht="15"/>
    <row r="189" s="70" customFormat="1" ht="15"/>
    <row r="190" s="70" customFormat="1" ht="15"/>
    <row r="191" s="70" customFormat="1" ht="15"/>
    <row r="192" s="70" customFormat="1" ht="15"/>
    <row r="193" s="70" customFormat="1" ht="15"/>
    <row r="194" s="70" customFormat="1" ht="15"/>
    <row r="195" s="70" customFormat="1" ht="15"/>
    <row r="196" s="70" customFormat="1" ht="15"/>
    <row r="197" s="70" customFormat="1" ht="15"/>
    <row r="198" s="70" customFormat="1" ht="15"/>
    <row r="199" s="70" customFormat="1" ht="15"/>
    <row r="200" s="70" customFormat="1" ht="15">
      <c r="C200" s="70" t="s">
        <v>58</v>
      </c>
    </row>
    <row r="201" s="70" customFormat="1" ht="15"/>
    <row r="202" s="70" customFormat="1" ht="15"/>
    <row r="203" s="70" customFormat="1" ht="15"/>
    <row r="204" s="70" customFormat="1" ht="15"/>
    <row r="205" s="70" customFormat="1" ht="15"/>
    <row r="206" s="70" customFormat="1" ht="15"/>
    <row r="207" s="70" customFormat="1" ht="15"/>
    <row r="208" s="70" customFormat="1" ht="15"/>
    <row r="209" s="70" customFormat="1" ht="15"/>
    <row r="210" s="70" customFormat="1" ht="15"/>
    <row r="211" s="70" customFormat="1" ht="15"/>
    <row r="212" s="70" customFormat="1" ht="15"/>
    <row r="213" s="70" customFormat="1" ht="15"/>
    <row r="214" s="70" customFormat="1" ht="15"/>
    <row r="215" s="70" customFormat="1" ht="15"/>
    <row r="216" s="70" customFormat="1" ht="15"/>
    <row r="217" s="70" customFormat="1" ht="15"/>
    <row r="218" s="70" customFormat="1" ht="15"/>
    <row r="219" s="70" customFormat="1" ht="15"/>
    <row r="220" s="70" customFormat="1" ht="15"/>
    <row r="221" s="70" customFormat="1" ht="15"/>
    <row r="222" s="70" customFormat="1" ht="15"/>
    <row r="223" s="70" customFormat="1" ht="15"/>
    <row r="224" s="70" customFormat="1" ht="15"/>
    <row r="225" s="70" customFormat="1" ht="15"/>
    <row r="226" s="70" customFormat="1" ht="15"/>
    <row r="227" s="70" customFormat="1" ht="15"/>
    <row r="228" s="70" customFormat="1" ht="15"/>
    <row r="229" s="70" customFormat="1" ht="15"/>
    <row r="230" s="70" customFormat="1" ht="15"/>
    <row r="231" s="70" customFormat="1" ht="15"/>
    <row r="232" s="70" customFormat="1" ht="15"/>
    <row r="233" s="70" customFormat="1" ht="15"/>
    <row r="234" s="70" customFormat="1" ht="15"/>
    <row r="235" s="70" customFormat="1" ht="15"/>
    <row r="236" s="70" customFormat="1" ht="15"/>
    <row r="237" s="70" customFormat="1" ht="15"/>
    <row r="238" s="70" customFormat="1" ht="15"/>
    <row r="239" s="70" customFormat="1" ht="15"/>
    <row r="240" s="70" customFormat="1" ht="15"/>
    <row r="241" s="70" customFormat="1" ht="15"/>
    <row r="242" s="70" customFormat="1" ht="15"/>
    <row r="243" s="70" customFormat="1" ht="15"/>
    <row r="244" s="70" customFormat="1" ht="15"/>
    <row r="245" s="70" customFormat="1" ht="15"/>
    <row r="246" s="70" customFormat="1" ht="15"/>
    <row r="247" s="70" customFormat="1" ht="15"/>
    <row r="248" s="70" customFormat="1" ht="15"/>
    <row r="249" s="70" customFormat="1" ht="15"/>
    <row r="250" s="70" customFormat="1" ht="15"/>
    <row r="251" s="70" customFormat="1" ht="15"/>
    <row r="252" s="70" customFormat="1" ht="15"/>
    <row r="253" s="70" customFormat="1" ht="15"/>
    <row r="254" s="70" customFormat="1" ht="15"/>
    <row r="255" s="70" customFormat="1" ht="15"/>
    <row r="256" s="70" customFormat="1" ht="15"/>
    <row r="257" s="70" customFormat="1" ht="15"/>
    <row r="258" s="70" customFormat="1" ht="15"/>
    <row r="259" s="70" customFormat="1" ht="15"/>
    <row r="260" s="70" customFormat="1" ht="15"/>
    <row r="261" s="70" customFormat="1" ht="15"/>
    <row r="262" s="70" customFormat="1" ht="15"/>
    <row r="263" s="70" customFormat="1" ht="15"/>
    <row r="264" s="70" customFormat="1" ht="15"/>
    <row r="265" s="70" customFormat="1" ht="15"/>
    <row r="266" s="70" customFormat="1" ht="15"/>
    <row r="267" s="70" customFormat="1" ht="15"/>
    <row r="268" s="70" customFormat="1" ht="15"/>
    <row r="269" s="70" customFormat="1" ht="15"/>
    <row r="270" s="70" customFormat="1" ht="15"/>
    <row r="271" s="70" customFormat="1" ht="15"/>
    <row r="272" s="70" customFormat="1" ht="15"/>
    <row r="273" s="70" customFormat="1" ht="15"/>
    <row r="274" s="70" customFormat="1" ht="15"/>
    <row r="275" s="70" customFormat="1" ht="15"/>
    <row r="276" s="70" customFormat="1" ht="15"/>
    <row r="277" s="70" customFormat="1" ht="15"/>
  </sheetData>
  <mergeCells count="11">
    <mergeCell ref="H6:I6"/>
    <mergeCell ref="A2:I2"/>
    <mergeCell ref="A3:I3"/>
    <mergeCell ref="A4:I4"/>
    <mergeCell ref="A6:A7"/>
    <mergeCell ref="B6:B7"/>
    <mergeCell ref="C6:C7"/>
    <mergeCell ref="D6:D7"/>
    <mergeCell ref="E6:E7"/>
    <mergeCell ref="F6:F7"/>
    <mergeCell ref="G6:G7"/>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showGridLines="0" workbookViewId="0" topLeftCell="A1"/>
  </sheetViews>
  <sheetFormatPr defaultColWidth="11.421875" defaultRowHeight="15"/>
  <cols>
    <col min="1" max="1" width="5.00390625" style="5" customWidth="1"/>
    <col min="2" max="2" width="1.1484375" style="5" customWidth="1"/>
    <col min="3" max="3" width="30.140625" style="5" customWidth="1"/>
    <col min="4" max="6" width="20.7109375" style="5" customWidth="1"/>
    <col min="7" max="7" width="14.28125" style="5" bestFit="1" customWidth="1"/>
    <col min="8" max="16384" width="11.421875" style="5" customWidth="1"/>
  </cols>
  <sheetData>
    <row r="1" spans="1:6" s="177" customFormat="1" ht="18" customHeight="1">
      <c r="A1" s="1207" t="s">
        <v>1053</v>
      </c>
      <c r="B1" s="175"/>
      <c r="C1" s="176"/>
      <c r="D1" s="176"/>
      <c r="E1" s="176"/>
      <c r="F1" s="176"/>
    </row>
    <row r="2" spans="1:6" s="180" customFormat="1" ht="24" customHeight="1">
      <c r="A2" s="178" t="s">
        <v>369</v>
      </c>
      <c r="B2" s="178"/>
      <c r="C2" s="179"/>
      <c r="D2" s="179"/>
      <c r="E2" s="179"/>
      <c r="F2" s="179"/>
    </row>
    <row r="3" spans="1:6" s="183" customFormat="1" ht="18" customHeight="1">
      <c r="A3" s="95">
        <v>44439</v>
      </c>
      <c r="B3" s="181"/>
      <c r="C3" s="182"/>
      <c r="D3" s="182"/>
      <c r="E3" s="182"/>
      <c r="F3" s="182"/>
    </row>
    <row r="4" spans="1:6" s="187" customFormat="1" ht="18" customHeight="1">
      <c r="A4" s="184" t="s">
        <v>70</v>
      </c>
      <c r="B4" s="185"/>
      <c r="C4" s="186"/>
      <c r="D4" s="186"/>
      <c r="E4" s="186"/>
      <c r="F4" s="186"/>
    </row>
    <row r="5" spans="1:2" s="70" customFormat="1" ht="6" customHeight="1">
      <c r="A5" s="94"/>
      <c r="B5" s="94"/>
    </row>
    <row r="6" spans="1:6" s="70" customFormat="1" ht="12.75" customHeight="1">
      <c r="A6" s="188" t="s">
        <v>93</v>
      </c>
      <c r="B6" s="188"/>
      <c r="C6" s="189"/>
      <c r="D6" s="189"/>
      <c r="E6" s="189"/>
      <c r="F6" s="189"/>
    </row>
    <row r="7" s="70" customFormat="1" ht="6.95" customHeight="1" thickBot="1"/>
    <row r="8" spans="1:6" s="70" customFormat="1" ht="12.2" customHeight="1">
      <c r="A8" s="1362" t="s">
        <v>1</v>
      </c>
      <c r="B8" s="1362"/>
      <c r="C8" s="1362"/>
      <c r="D8" s="1366" t="s">
        <v>370</v>
      </c>
      <c r="E8" s="190" t="s">
        <v>371</v>
      </c>
      <c r="F8" s="190" t="s">
        <v>372</v>
      </c>
    </row>
    <row r="9" spans="1:6" s="70" customFormat="1" ht="12.2" customHeight="1">
      <c r="A9" s="1363"/>
      <c r="B9" s="1363"/>
      <c r="C9" s="1363"/>
      <c r="D9" s="1367"/>
      <c r="E9" s="191" t="s">
        <v>373</v>
      </c>
      <c r="F9" s="191" t="s">
        <v>374</v>
      </c>
    </row>
    <row r="10" spans="1:6" s="193" customFormat="1" ht="6" customHeight="1">
      <c r="A10" s="20"/>
      <c r="B10" s="20"/>
      <c r="C10" s="20"/>
      <c r="D10" s="192"/>
      <c r="E10" s="20"/>
      <c r="F10" s="20"/>
    </row>
    <row r="11" spans="1:8" s="83" customFormat="1" ht="14.1" customHeight="1">
      <c r="A11" s="194">
        <v>1</v>
      </c>
      <c r="B11" s="194"/>
      <c r="C11" s="84" t="s">
        <v>29</v>
      </c>
      <c r="D11" s="195">
        <v>2824933.857</v>
      </c>
      <c r="E11" s="196">
        <v>23.54551267209018</v>
      </c>
      <c r="F11" s="197">
        <v>23.54551267209018</v>
      </c>
      <c r="G11" s="198"/>
      <c r="H11" s="193"/>
    </row>
    <row r="12" spans="1:8" s="83" customFormat="1" ht="14.1" customHeight="1">
      <c r="A12" s="194">
        <v>2</v>
      </c>
      <c r="B12" s="194"/>
      <c r="C12" s="84" t="s">
        <v>28</v>
      </c>
      <c r="D12" s="195">
        <v>2375327.924</v>
      </c>
      <c r="E12" s="196">
        <v>19.798096722273687</v>
      </c>
      <c r="F12" s="197">
        <v>43.34360939436387</v>
      </c>
      <c r="G12" s="198"/>
      <c r="H12" s="193"/>
    </row>
    <row r="13" spans="1:8" s="83" customFormat="1" ht="14.1" customHeight="1">
      <c r="A13" s="194">
        <v>3</v>
      </c>
      <c r="B13" s="194"/>
      <c r="C13" s="84" t="s">
        <v>30</v>
      </c>
      <c r="D13" s="195">
        <v>2022414.563</v>
      </c>
      <c r="E13" s="196">
        <v>16.856602714198072</v>
      </c>
      <c r="F13" s="197">
        <v>60.20021210856194</v>
      </c>
      <c r="G13" s="198"/>
      <c r="H13" s="193"/>
    </row>
    <row r="14" spans="1:8" s="83" customFormat="1" ht="14.1" customHeight="1">
      <c r="A14" s="194">
        <v>4</v>
      </c>
      <c r="B14" s="194"/>
      <c r="C14" s="84" t="s">
        <v>33</v>
      </c>
      <c r="D14" s="195">
        <v>1195035.034</v>
      </c>
      <c r="E14" s="196">
        <v>9.960485434699763</v>
      </c>
      <c r="F14" s="197">
        <v>70.1606975432617</v>
      </c>
      <c r="G14" s="198"/>
      <c r="H14" s="193"/>
    </row>
    <row r="15" spans="1:8" s="83" customFormat="1" ht="14.1" customHeight="1">
      <c r="A15" s="194">
        <v>5</v>
      </c>
      <c r="B15" s="194"/>
      <c r="C15" s="84" t="s">
        <v>35</v>
      </c>
      <c r="D15" s="195">
        <v>1021744.184</v>
      </c>
      <c r="E15" s="196">
        <v>8.516125279320635</v>
      </c>
      <c r="F15" s="197">
        <v>78.67682282258234</v>
      </c>
      <c r="G15" s="198"/>
      <c r="H15" s="193"/>
    </row>
    <row r="16" spans="1:8" s="83" customFormat="1" ht="14.1" customHeight="1">
      <c r="A16" s="194">
        <v>6</v>
      </c>
      <c r="B16" s="194"/>
      <c r="C16" s="84" t="s">
        <v>31</v>
      </c>
      <c r="D16" s="195">
        <v>906543.861</v>
      </c>
      <c r="E16" s="196">
        <v>7.555943270703297</v>
      </c>
      <c r="F16" s="197">
        <v>86.23276609328563</v>
      </c>
      <c r="G16" s="198"/>
      <c r="H16" s="193"/>
    </row>
    <row r="17" spans="1:8" s="83" customFormat="1" ht="14.1" customHeight="1">
      <c r="A17" s="194">
        <v>7</v>
      </c>
      <c r="B17" s="194"/>
      <c r="C17" s="84" t="s">
        <v>37</v>
      </c>
      <c r="D17" s="195">
        <v>811768.325</v>
      </c>
      <c r="E17" s="196">
        <v>6.76599961295622</v>
      </c>
      <c r="F17" s="197">
        <v>92.99876570624185</v>
      </c>
      <c r="G17" s="198"/>
      <c r="H17" s="193"/>
    </row>
    <row r="18" spans="1:8" s="83" customFormat="1" ht="14.1" customHeight="1">
      <c r="A18" s="194">
        <v>8</v>
      </c>
      <c r="B18" s="194"/>
      <c r="C18" s="84" t="s">
        <v>36</v>
      </c>
      <c r="D18" s="195">
        <v>584013.277</v>
      </c>
      <c r="E18" s="196">
        <v>4.867686363770468</v>
      </c>
      <c r="F18" s="197">
        <v>97.86645207001233</v>
      </c>
      <c r="G18" s="198"/>
      <c r="H18" s="193"/>
    </row>
    <row r="19" spans="1:8" s="83" customFormat="1" ht="14.1" customHeight="1">
      <c r="A19" s="194">
        <v>9</v>
      </c>
      <c r="B19" s="194"/>
      <c r="C19" s="84" t="s">
        <v>32</v>
      </c>
      <c r="D19" s="195">
        <v>255977.938</v>
      </c>
      <c r="E19" s="196">
        <v>2.1335479299876985</v>
      </c>
      <c r="F19" s="197">
        <v>100.00000000000003</v>
      </c>
      <c r="G19" s="198"/>
      <c r="H19" s="193"/>
    </row>
    <row r="20" spans="1:8" s="83" customFormat="1" ht="14.1" customHeight="1">
      <c r="A20" s="194">
        <v>10</v>
      </c>
      <c r="B20" s="194"/>
      <c r="C20" s="84" t="s">
        <v>34</v>
      </c>
      <c r="D20" s="195">
        <v>0</v>
      </c>
      <c r="E20" s="196" t="s">
        <v>39</v>
      </c>
      <c r="F20" s="197" t="s">
        <v>39</v>
      </c>
      <c r="G20" s="198"/>
      <c r="H20" s="193"/>
    </row>
    <row r="21" spans="1:7" s="203" customFormat="1" ht="6.75" customHeight="1">
      <c r="A21" s="199"/>
      <c r="B21" s="199"/>
      <c r="C21" s="199"/>
      <c r="D21" s="200"/>
      <c r="E21" s="201"/>
      <c r="F21" s="202"/>
      <c r="G21" s="198"/>
    </row>
    <row r="22" spans="4:7" s="193" customFormat="1" ht="9.75" customHeight="1">
      <c r="D22" s="204"/>
      <c r="E22" s="205"/>
      <c r="G22" s="198"/>
    </row>
    <row r="23" spans="1:7" s="193" customFormat="1" ht="15" customHeight="1">
      <c r="A23" s="206" t="s">
        <v>75</v>
      </c>
      <c r="B23" s="206"/>
      <c r="C23" s="207"/>
      <c r="D23" s="207"/>
      <c r="E23" s="207"/>
      <c r="F23" s="207"/>
      <c r="G23" s="198"/>
    </row>
    <row r="24" s="193" customFormat="1" ht="6.95" customHeight="1" thickBot="1">
      <c r="G24" s="198"/>
    </row>
    <row r="25" spans="1:7" s="193" customFormat="1" ht="12.2" customHeight="1">
      <c r="A25" s="1459" t="s">
        <v>1</v>
      </c>
      <c r="B25" s="1459"/>
      <c r="C25" s="1459"/>
      <c r="D25" s="1461" t="s">
        <v>370</v>
      </c>
      <c r="E25" s="208" t="s">
        <v>371</v>
      </c>
      <c r="F25" s="208" t="s">
        <v>372</v>
      </c>
      <c r="G25" s="198"/>
    </row>
    <row r="26" spans="1:7" s="193" customFormat="1" ht="12.2" customHeight="1">
      <c r="A26" s="1460"/>
      <c r="B26" s="1460"/>
      <c r="C26" s="1460"/>
      <c r="D26" s="1462"/>
      <c r="E26" s="209" t="s">
        <v>373</v>
      </c>
      <c r="F26" s="209" t="s">
        <v>374</v>
      </c>
      <c r="G26" s="198"/>
    </row>
    <row r="27" spans="1:7" s="193" customFormat="1" ht="8.25" customHeight="1">
      <c r="A27" s="20"/>
      <c r="B27" s="20"/>
      <c r="C27" s="20"/>
      <c r="D27" s="192"/>
      <c r="E27" s="194"/>
      <c r="F27" s="194"/>
      <c r="G27" s="198"/>
    </row>
    <row r="28" spans="1:7" s="83" customFormat="1" ht="14.1" customHeight="1">
      <c r="A28" s="194">
        <v>1</v>
      </c>
      <c r="B28" s="194"/>
      <c r="C28" s="84" t="s">
        <v>29</v>
      </c>
      <c r="D28" s="195">
        <v>1930401.876</v>
      </c>
      <c r="E28" s="196">
        <v>26.568456647455996</v>
      </c>
      <c r="F28" s="197">
        <v>26.568456647455996</v>
      </c>
      <c r="G28" s="198"/>
    </row>
    <row r="29" spans="1:7" s="83" customFormat="1" ht="14.1" customHeight="1">
      <c r="A29" s="194">
        <v>2</v>
      </c>
      <c r="B29" s="194"/>
      <c r="C29" s="84" t="s">
        <v>28</v>
      </c>
      <c r="D29" s="195">
        <v>1576640.179</v>
      </c>
      <c r="E29" s="196">
        <v>21.699572905097384</v>
      </c>
      <c r="F29" s="197">
        <v>48.26802955255338</v>
      </c>
      <c r="G29" s="198"/>
    </row>
    <row r="30" spans="1:7" s="83" customFormat="1" ht="14.1" customHeight="1">
      <c r="A30" s="194">
        <v>3</v>
      </c>
      <c r="B30" s="194"/>
      <c r="C30" s="84" t="s">
        <v>30</v>
      </c>
      <c r="D30" s="195">
        <v>1500532.898</v>
      </c>
      <c r="E30" s="196">
        <v>20.65209516435142</v>
      </c>
      <c r="F30" s="197">
        <v>68.9201247169048</v>
      </c>
      <c r="G30" s="198"/>
    </row>
    <row r="31" spans="1:7" s="83" customFormat="1" ht="14.1" customHeight="1">
      <c r="A31" s="194">
        <v>4</v>
      </c>
      <c r="B31" s="194"/>
      <c r="C31" s="84" t="s">
        <v>37</v>
      </c>
      <c r="D31" s="195">
        <v>726055.792</v>
      </c>
      <c r="E31" s="196">
        <v>9.992832100514558</v>
      </c>
      <c r="F31" s="197">
        <v>78.91295681741936</v>
      </c>
      <c r="G31" s="198"/>
    </row>
    <row r="32" spans="1:7" s="83" customFormat="1" ht="14.1" customHeight="1">
      <c r="A32" s="194">
        <v>5</v>
      </c>
      <c r="B32" s="194"/>
      <c r="C32" s="84" t="s">
        <v>31</v>
      </c>
      <c r="D32" s="195">
        <v>438989.528</v>
      </c>
      <c r="E32" s="196">
        <v>6.041889198493075</v>
      </c>
      <c r="F32" s="197">
        <v>84.95484601591244</v>
      </c>
      <c r="G32" s="198"/>
    </row>
    <row r="33" spans="1:7" s="83" customFormat="1" ht="14.1" customHeight="1">
      <c r="A33" s="194">
        <v>6</v>
      </c>
      <c r="B33" s="194"/>
      <c r="C33" s="84" t="s">
        <v>36</v>
      </c>
      <c r="D33" s="195">
        <v>421872.785</v>
      </c>
      <c r="E33" s="196">
        <v>5.806308488592674</v>
      </c>
      <c r="F33" s="197">
        <v>90.76115450450511</v>
      </c>
      <c r="G33" s="198"/>
    </row>
    <row r="34" spans="1:7" s="83" customFormat="1" ht="14.1" customHeight="1">
      <c r="A34" s="194">
        <v>7</v>
      </c>
      <c r="B34" s="194"/>
      <c r="C34" s="84" t="s">
        <v>33</v>
      </c>
      <c r="D34" s="195">
        <v>403873.29</v>
      </c>
      <c r="E34" s="196">
        <v>5.558578309437171</v>
      </c>
      <c r="F34" s="197">
        <v>96.31973281394228</v>
      </c>
      <c r="G34" s="198"/>
    </row>
    <row r="35" spans="1:7" s="83" customFormat="1" ht="14.1" customHeight="1">
      <c r="A35" s="194">
        <v>8</v>
      </c>
      <c r="B35" s="194"/>
      <c r="C35" s="84" t="s">
        <v>32</v>
      </c>
      <c r="D35" s="195">
        <v>267399.6</v>
      </c>
      <c r="E35" s="196">
        <v>3.680267186057725</v>
      </c>
      <c r="F35" s="197">
        <v>100</v>
      </c>
      <c r="G35" s="198"/>
    </row>
    <row r="36" spans="1:7" s="83" customFormat="1" ht="14.1" customHeight="1">
      <c r="A36" s="194">
        <v>9</v>
      </c>
      <c r="B36" s="194"/>
      <c r="C36" s="84" t="s">
        <v>34</v>
      </c>
      <c r="D36" s="195">
        <v>0</v>
      </c>
      <c r="E36" s="196" t="s">
        <v>39</v>
      </c>
      <c r="F36" s="197" t="s">
        <v>39</v>
      </c>
      <c r="G36" s="198"/>
    </row>
    <row r="37" spans="1:7" s="83" customFormat="1" ht="14.1" customHeight="1">
      <c r="A37" s="194">
        <v>10</v>
      </c>
      <c r="B37" s="194"/>
      <c r="C37" s="84" t="s">
        <v>35</v>
      </c>
      <c r="D37" s="195">
        <v>0</v>
      </c>
      <c r="E37" s="196" t="s">
        <v>39</v>
      </c>
      <c r="F37" s="197" t="s">
        <v>39</v>
      </c>
      <c r="G37" s="198"/>
    </row>
    <row r="38" spans="1:7" s="203" customFormat="1" ht="6.75" customHeight="1">
      <c r="A38" s="199"/>
      <c r="B38" s="199"/>
      <c r="C38" s="199"/>
      <c r="D38" s="200"/>
      <c r="E38" s="201"/>
      <c r="F38" s="201"/>
      <c r="G38" s="198"/>
    </row>
    <row r="39" spans="4:6" s="193" customFormat="1" ht="9.75" customHeight="1">
      <c r="D39" s="205"/>
      <c r="E39" s="205"/>
      <c r="F39" s="198"/>
    </row>
    <row r="40" spans="1:6" s="193" customFormat="1" ht="12.75" customHeight="1">
      <c r="A40" s="206" t="s">
        <v>375</v>
      </c>
      <c r="B40" s="206"/>
      <c r="C40" s="207"/>
      <c r="D40" s="207"/>
      <c r="E40" s="207"/>
      <c r="F40" s="207"/>
    </row>
    <row r="41" s="193" customFormat="1" ht="6.95" customHeight="1" thickBot="1"/>
    <row r="42" spans="1:6" s="193" customFormat="1" ht="12.2" customHeight="1">
      <c r="A42" s="1463" t="s">
        <v>1</v>
      </c>
      <c r="B42" s="1463"/>
      <c r="C42" s="1463"/>
      <c r="D42" s="1461" t="s">
        <v>370</v>
      </c>
      <c r="E42" s="208" t="s">
        <v>371</v>
      </c>
      <c r="F42" s="208" t="s">
        <v>372</v>
      </c>
    </row>
    <row r="43" spans="1:6" s="193" customFormat="1" ht="12.2" customHeight="1">
      <c r="A43" s="1464"/>
      <c r="B43" s="1464"/>
      <c r="C43" s="1464"/>
      <c r="D43" s="1462"/>
      <c r="E43" s="209" t="s">
        <v>373</v>
      </c>
      <c r="F43" s="209" t="s">
        <v>374</v>
      </c>
    </row>
    <row r="44" spans="1:6" s="193" customFormat="1" ht="6" customHeight="1">
      <c r="A44" s="20"/>
      <c r="B44" s="20"/>
      <c r="C44" s="20"/>
      <c r="D44" s="192"/>
      <c r="E44" s="194"/>
      <c r="F44" s="194"/>
    </row>
    <row r="45" spans="1:7" s="83" customFormat="1" ht="14.1" customHeight="1">
      <c r="A45" s="194">
        <v>1</v>
      </c>
      <c r="B45" s="194"/>
      <c r="C45" s="84" t="s">
        <v>29</v>
      </c>
      <c r="D45" s="195">
        <v>592254.636</v>
      </c>
      <c r="E45" s="210">
        <v>23.279097986331532</v>
      </c>
      <c r="F45" s="197">
        <v>23.279097986331532</v>
      </c>
      <c r="G45" s="198"/>
    </row>
    <row r="46" spans="1:7" s="83" customFormat="1" ht="14.1" customHeight="1">
      <c r="A46" s="194">
        <v>2</v>
      </c>
      <c r="B46" s="194"/>
      <c r="C46" s="84" t="s">
        <v>28</v>
      </c>
      <c r="D46" s="195">
        <v>552971.533</v>
      </c>
      <c r="E46" s="210">
        <v>21.735040500989783</v>
      </c>
      <c r="F46" s="197">
        <v>45.01413848732132</v>
      </c>
      <c r="G46" s="198"/>
    </row>
    <row r="47" spans="1:7" s="83" customFormat="1" ht="14.1" customHeight="1">
      <c r="A47" s="194">
        <v>3</v>
      </c>
      <c r="B47" s="194"/>
      <c r="C47" s="84" t="s">
        <v>30</v>
      </c>
      <c r="D47" s="195">
        <v>373602.653</v>
      </c>
      <c r="E47" s="210">
        <v>14.684786303876932</v>
      </c>
      <c r="F47" s="197">
        <v>59.69892479119825</v>
      </c>
      <c r="G47" s="198"/>
    </row>
    <row r="48" spans="1:7" s="83" customFormat="1" ht="14.1" customHeight="1">
      <c r="A48" s="194">
        <v>4</v>
      </c>
      <c r="B48" s="194"/>
      <c r="C48" s="84" t="s">
        <v>33</v>
      </c>
      <c r="D48" s="195">
        <v>291496.417</v>
      </c>
      <c r="E48" s="210">
        <v>11.45752728900134</v>
      </c>
      <c r="F48" s="197">
        <v>71.15645208019959</v>
      </c>
      <c r="G48" s="198"/>
    </row>
    <row r="49" spans="1:7" s="83" customFormat="1" ht="14.1" customHeight="1">
      <c r="A49" s="194">
        <v>5</v>
      </c>
      <c r="B49" s="194"/>
      <c r="C49" s="84" t="s">
        <v>31</v>
      </c>
      <c r="D49" s="195">
        <v>247031.472</v>
      </c>
      <c r="E49" s="210">
        <v>9.709792870909183</v>
      </c>
      <c r="F49" s="197">
        <v>80.86624495110877</v>
      </c>
      <c r="G49" s="198"/>
    </row>
    <row r="50" spans="1:7" s="83" customFormat="1" ht="14.1" customHeight="1">
      <c r="A50" s="194">
        <v>6</v>
      </c>
      <c r="B50" s="194"/>
      <c r="C50" s="84" t="s">
        <v>35</v>
      </c>
      <c r="D50" s="195">
        <v>243596.284</v>
      </c>
      <c r="E50" s="210">
        <v>9.574769735263404</v>
      </c>
      <c r="F50" s="197">
        <v>90.44101468637217</v>
      </c>
      <c r="G50" s="198"/>
    </row>
    <row r="51" spans="1:7" s="83" customFormat="1" ht="14.1" customHeight="1">
      <c r="A51" s="194">
        <v>7</v>
      </c>
      <c r="B51" s="194"/>
      <c r="C51" s="84" t="s">
        <v>37</v>
      </c>
      <c r="D51" s="195">
        <v>111144.996</v>
      </c>
      <c r="E51" s="210">
        <v>4.3686534394209895</v>
      </c>
      <c r="F51" s="197">
        <v>94.80966812579317</v>
      </c>
      <c r="G51" s="198"/>
    </row>
    <row r="52" spans="1:7" s="83" customFormat="1" ht="14.1" customHeight="1">
      <c r="A52" s="194">
        <v>8</v>
      </c>
      <c r="B52" s="194"/>
      <c r="C52" s="84" t="s">
        <v>36</v>
      </c>
      <c r="D52" s="195">
        <v>81254.884</v>
      </c>
      <c r="E52" s="210">
        <v>3.1937958633455126</v>
      </c>
      <c r="F52" s="197">
        <v>98.00346398913868</v>
      </c>
      <c r="G52" s="198"/>
    </row>
    <row r="53" spans="1:7" s="83" customFormat="1" ht="14.1" customHeight="1">
      <c r="A53" s="194">
        <v>9</v>
      </c>
      <c r="B53" s="194"/>
      <c r="C53" s="84" t="s">
        <v>32</v>
      </c>
      <c r="D53" s="195">
        <v>33234.148</v>
      </c>
      <c r="E53" s="210">
        <v>1.3062979008647966</v>
      </c>
      <c r="F53" s="197">
        <v>99.30976189000347</v>
      </c>
      <c r="G53" s="198"/>
    </row>
    <row r="54" spans="1:7" s="83" customFormat="1" ht="14.1" customHeight="1">
      <c r="A54" s="194">
        <v>10</v>
      </c>
      <c r="B54" s="194"/>
      <c r="C54" s="84" t="s">
        <v>34</v>
      </c>
      <c r="D54" s="195">
        <v>17560.677</v>
      </c>
      <c r="E54" s="210">
        <v>0.6902381099965226</v>
      </c>
      <c r="F54" s="197">
        <v>100</v>
      </c>
      <c r="G54" s="198"/>
    </row>
    <row r="55" spans="1:6" ht="4.5" customHeight="1">
      <c r="A55" s="211"/>
      <c r="B55" s="211"/>
      <c r="C55" s="211"/>
      <c r="D55" s="200"/>
      <c r="E55" s="211"/>
      <c r="F55" s="211"/>
    </row>
    <row r="56" spans="1:6" ht="13.5">
      <c r="A56" s="212" t="s">
        <v>376</v>
      </c>
      <c r="B56" s="91"/>
      <c r="C56" s="27"/>
      <c r="D56" s="213"/>
      <c r="E56" s="27"/>
      <c r="F56" s="27"/>
    </row>
    <row r="57" spans="1:6" ht="13.5">
      <c r="A57" s="84"/>
      <c r="B57" s="27"/>
      <c r="C57" s="27"/>
      <c r="D57" s="214"/>
      <c r="E57" s="27"/>
      <c r="F57" s="27"/>
    </row>
  </sheetData>
  <mergeCells count="6">
    <mergeCell ref="A8:C9"/>
    <mergeCell ref="D8:D9"/>
    <mergeCell ref="A25:C26"/>
    <mergeCell ref="D25:D26"/>
    <mergeCell ref="A42:C43"/>
    <mergeCell ref="D42:D43"/>
  </mergeCells>
  <hyperlinks>
    <hyperlink ref="A1" location="Índice!A1" display="Volver al Índice"/>
  </hyperlinks>
  <printOptions horizontalCentered="1" verticalCentered="1"/>
  <pageMargins left="0.984251968503937" right="0.984251968503937" top="1.141732283464567" bottom="1.141732283464567" header="0.5905511811023623" footer="0.5905511811023623"/>
  <pageSetup fitToHeight="0" fitToWidth="0" horizontalDpi="600" verticalDpi="600" orientation="portrait" paperSize="9" scale="78"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workbookViewId="0" topLeftCell="A1"/>
  </sheetViews>
  <sheetFormatPr defaultColWidth="11.421875" defaultRowHeight="15"/>
  <cols>
    <col min="1" max="1" width="3.57421875" style="5" customWidth="1"/>
    <col min="2" max="2" width="1.28515625" style="5" customWidth="1"/>
    <col min="3" max="3" width="19.140625" style="5" customWidth="1"/>
    <col min="4" max="4" width="12.00390625" style="5" bestFit="1" customWidth="1"/>
    <col min="5" max="6" width="9.7109375" style="5" customWidth="1"/>
    <col min="7" max="7" width="1.8515625" style="5" customWidth="1"/>
    <col min="8" max="8" width="3.28125" style="5" customWidth="1"/>
    <col min="9" max="9" width="0.9921875" style="5" customWidth="1"/>
    <col min="10" max="10" width="19.00390625" style="5" customWidth="1"/>
    <col min="11" max="11" width="12.00390625" style="5" bestFit="1" customWidth="1"/>
    <col min="12" max="12" width="9.7109375" style="5" customWidth="1"/>
    <col min="13" max="13" width="10.7109375" style="5" customWidth="1"/>
    <col min="14" max="14" width="1.28515625" style="5" customWidth="1"/>
    <col min="15" max="15" width="2.57421875" style="5" customWidth="1"/>
    <col min="16" max="16" width="1.1484375" style="5" customWidth="1"/>
    <col min="17" max="17" width="17.57421875" style="5" customWidth="1"/>
    <col min="18" max="20" width="9.7109375" style="5" customWidth="1"/>
    <col min="21" max="16384" width="11.421875" style="5" customWidth="1"/>
  </cols>
  <sheetData>
    <row r="1" ht="15">
      <c r="A1" s="1207" t="s">
        <v>1053</v>
      </c>
    </row>
    <row r="2" spans="1:20" s="215" customFormat="1" ht="24.95" customHeight="1">
      <c r="A2" s="1417" t="s">
        <v>377</v>
      </c>
      <c r="B2" s="1417"/>
      <c r="C2" s="1417"/>
      <c r="D2" s="1417"/>
      <c r="E2" s="1417"/>
      <c r="F2" s="1417"/>
      <c r="G2" s="1417"/>
      <c r="H2" s="1417"/>
      <c r="I2" s="1417"/>
      <c r="J2" s="1417"/>
      <c r="K2" s="1417"/>
      <c r="L2" s="1417"/>
      <c r="M2" s="1417"/>
      <c r="N2" s="1417"/>
      <c r="O2" s="1417"/>
      <c r="P2" s="1417"/>
      <c r="Q2" s="1417"/>
      <c r="R2" s="1417"/>
      <c r="S2" s="1417"/>
      <c r="T2" s="1417"/>
    </row>
    <row r="3" spans="1:20" s="216" customFormat="1" ht="18" customHeight="1">
      <c r="A3" s="1457">
        <v>44439</v>
      </c>
      <c r="B3" s="1457"/>
      <c r="C3" s="1457"/>
      <c r="D3" s="1457"/>
      <c r="E3" s="1457"/>
      <c r="F3" s="1457"/>
      <c r="G3" s="1457"/>
      <c r="H3" s="1457"/>
      <c r="I3" s="1457"/>
      <c r="J3" s="1457"/>
      <c r="K3" s="1457"/>
      <c r="L3" s="1457"/>
      <c r="M3" s="1457"/>
      <c r="N3" s="1457"/>
      <c r="O3" s="1457"/>
      <c r="P3" s="1457"/>
      <c r="Q3" s="1457"/>
      <c r="R3" s="1457"/>
      <c r="S3" s="1457"/>
      <c r="T3" s="1457"/>
    </row>
    <row r="4" spans="1:20" s="217" customFormat="1" ht="18" customHeight="1">
      <c r="A4" s="1458" t="s">
        <v>70</v>
      </c>
      <c r="B4" s="1458"/>
      <c r="C4" s="1458"/>
      <c r="D4" s="1458"/>
      <c r="E4" s="1458"/>
      <c r="F4" s="1458"/>
      <c r="G4" s="1458"/>
      <c r="H4" s="1458"/>
      <c r="I4" s="1458"/>
      <c r="J4" s="1458"/>
      <c r="K4" s="1458"/>
      <c r="L4" s="1458"/>
      <c r="M4" s="1458"/>
      <c r="N4" s="1458"/>
      <c r="O4" s="1458"/>
      <c r="P4" s="1458"/>
      <c r="Q4" s="1458"/>
      <c r="R4" s="1458"/>
      <c r="S4" s="1458"/>
      <c r="T4" s="1458"/>
    </row>
    <row r="5" s="218" customFormat="1" ht="9.75" customHeight="1"/>
    <row r="6" spans="1:20" s="219" customFormat="1" ht="12" customHeight="1">
      <c r="A6" s="188" t="s">
        <v>378</v>
      </c>
      <c r="B6" s="188"/>
      <c r="C6" s="188"/>
      <c r="D6" s="188"/>
      <c r="E6" s="188"/>
      <c r="F6" s="188"/>
      <c r="H6" s="188" t="s">
        <v>361</v>
      </c>
      <c r="I6" s="188"/>
      <c r="J6" s="188"/>
      <c r="K6" s="188"/>
      <c r="L6" s="188"/>
      <c r="M6" s="188"/>
      <c r="Q6" s="1468" t="s">
        <v>379</v>
      </c>
      <c r="R6" s="1468"/>
      <c r="S6" s="1468"/>
      <c r="T6" s="1468"/>
    </row>
    <row r="7" s="218" customFormat="1" ht="9" customHeight="1" thickBot="1"/>
    <row r="8" spans="1:20" s="221" customFormat="1" ht="12.95" customHeight="1">
      <c r="A8" s="1364" t="s">
        <v>1</v>
      </c>
      <c r="B8" s="1364"/>
      <c r="C8" s="1465"/>
      <c r="D8" s="1465" t="s">
        <v>370</v>
      </c>
      <c r="E8" s="1366" t="s">
        <v>380</v>
      </c>
      <c r="F8" s="1366" t="s">
        <v>381</v>
      </c>
      <c r="G8" s="220"/>
      <c r="H8" s="1364" t="s">
        <v>1</v>
      </c>
      <c r="I8" s="1364"/>
      <c r="J8" s="1465"/>
      <c r="K8" s="1465" t="s">
        <v>370</v>
      </c>
      <c r="L8" s="1366" t="s">
        <v>380</v>
      </c>
      <c r="M8" s="1366" t="s">
        <v>381</v>
      </c>
      <c r="N8" s="220"/>
      <c r="O8" s="1459" t="s">
        <v>1</v>
      </c>
      <c r="P8" s="1459"/>
      <c r="Q8" s="1465"/>
      <c r="R8" s="1467" t="s">
        <v>370</v>
      </c>
      <c r="S8" s="1366" t="s">
        <v>380</v>
      </c>
      <c r="T8" s="1461" t="s">
        <v>381</v>
      </c>
    </row>
    <row r="9" spans="1:20" s="221" customFormat="1" ht="12.95" customHeight="1">
      <c r="A9" s="1466"/>
      <c r="B9" s="1466"/>
      <c r="C9" s="1466"/>
      <c r="D9" s="1466"/>
      <c r="E9" s="1367" t="s">
        <v>382</v>
      </c>
      <c r="F9" s="1367" t="s">
        <v>383</v>
      </c>
      <c r="G9" s="220"/>
      <c r="H9" s="1466"/>
      <c r="I9" s="1466"/>
      <c r="J9" s="1466"/>
      <c r="K9" s="1466"/>
      <c r="L9" s="1367" t="s">
        <v>382</v>
      </c>
      <c r="M9" s="1367" t="s">
        <v>383</v>
      </c>
      <c r="N9" s="220"/>
      <c r="O9" s="1466"/>
      <c r="P9" s="1466"/>
      <c r="Q9" s="1466"/>
      <c r="R9" s="1325"/>
      <c r="S9" s="1367" t="s">
        <v>382</v>
      </c>
      <c r="T9" s="1462" t="s">
        <v>383</v>
      </c>
    </row>
    <row r="10" spans="1:20" s="223" customFormat="1" ht="4.5" customHeight="1">
      <c r="A10" s="21"/>
      <c r="B10" s="21"/>
      <c r="C10" s="34"/>
      <c r="D10" s="34"/>
      <c r="E10" s="101"/>
      <c r="F10" s="101"/>
      <c r="G10" s="21"/>
      <c r="H10" s="34"/>
      <c r="I10" s="34"/>
      <c r="J10" s="34"/>
      <c r="K10" s="34"/>
      <c r="L10" s="101"/>
      <c r="M10" s="101"/>
      <c r="N10" s="21"/>
      <c r="O10" s="20"/>
      <c r="P10" s="20"/>
      <c r="Q10" s="32"/>
      <c r="R10" s="32"/>
      <c r="S10" s="222"/>
      <c r="T10" s="222"/>
    </row>
    <row r="11" spans="1:20" s="20" customFormat="1" ht="9.95" customHeight="1">
      <c r="A11" s="194">
        <v>1</v>
      </c>
      <c r="B11" s="192"/>
      <c r="C11" s="84" t="s">
        <v>37</v>
      </c>
      <c r="D11" s="167">
        <v>15619.517</v>
      </c>
      <c r="E11" s="224">
        <v>97.69464775017967</v>
      </c>
      <c r="F11" s="225">
        <v>97.69464775017967</v>
      </c>
      <c r="H11" s="194">
        <v>1</v>
      </c>
      <c r="I11" s="192"/>
      <c r="J11" s="84" t="s">
        <v>35</v>
      </c>
      <c r="K11" s="167">
        <v>9052.192</v>
      </c>
      <c r="L11" s="224">
        <v>100</v>
      </c>
      <c r="M11" s="225">
        <v>100</v>
      </c>
      <c r="O11" s="194">
        <v>1</v>
      </c>
      <c r="P11" s="192"/>
      <c r="Q11" s="84" t="s">
        <v>35</v>
      </c>
      <c r="R11" s="167">
        <v>125431.1597</v>
      </c>
      <c r="S11" s="224">
        <v>53.78876485754708</v>
      </c>
      <c r="T11" s="225">
        <v>53.78876485754708</v>
      </c>
    </row>
    <row r="12" spans="1:20" s="20" customFormat="1" ht="9.95" customHeight="1">
      <c r="A12" s="194">
        <v>2</v>
      </c>
      <c r="B12" s="192"/>
      <c r="C12" s="84" t="s">
        <v>35</v>
      </c>
      <c r="D12" s="167">
        <v>368.582</v>
      </c>
      <c r="E12" s="224">
        <v>2.305352249820319</v>
      </c>
      <c r="F12" s="225">
        <v>99.99999999999999</v>
      </c>
      <c r="H12" s="194">
        <v>2</v>
      </c>
      <c r="I12" s="192"/>
      <c r="J12" s="84" t="s">
        <v>36</v>
      </c>
      <c r="K12" s="167" t="s">
        <v>39</v>
      </c>
      <c r="L12" s="224" t="s">
        <v>39</v>
      </c>
      <c r="M12" s="225" t="s">
        <v>39</v>
      </c>
      <c r="O12" s="194">
        <v>2</v>
      </c>
      <c r="P12" s="192"/>
      <c r="Q12" s="84" t="s">
        <v>384</v>
      </c>
      <c r="R12" s="167">
        <v>60242.705259999995</v>
      </c>
      <c r="S12" s="224">
        <v>25.833937239859978</v>
      </c>
      <c r="T12" s="225">
        <v>79.62270209740706</v>
      </c>
    </row>
    <row r="13" spans="1:20" s="20" customFormat="1" ht="9.95" customHeight="1">
      <c r="A13" s="194">
        <v>3</v>
      </c>
      <c r="B13" s="192"/>
      <c r="C13" s="84" t="s">
        <v>36</v>
      </c>
      <c r="D13" s="167" t="s">
        <v>39</v>
      </c>
      <c r="E13" s="224" t="s">
        <v>39</v>
      </c>
      <c r="F13" s="225" t="s">
        <v>39</v>
      </c>
      <c r="H13" s="194">
        <v>3</v>
      </c>
      <c r="I13" s="192"/>
      <c r="J13" s="84" t="s">
        <v>37</v>
      </c>
      <c r="K13" s="167" t="s">
        <v>39</v>
      </c>
      <c r="L13" s="224" t="s">
        <v>39</v>
      </c>
      <c r="M13" s="225" t="s">
        <v>39</v>
      </c>
      <c r="O13" s="194">
        <v>3</v>
      </c>
      <c r="P13" s="192"/>
      <c r="Q13" s="84" t="s">
        <v>36</v>
      </c>
      <c r="R13" s="167">
        <v>21605.64084</v>
      </c>
      <c r="S13" s="224">
        <v>9.265167742361038</v>
      </c>
      <c r="T13" s="225">
        <v>88.8878698397681</v>
      </c>
    </row>
    <row r="14" spans="1:20" s="20" customFormat="1" ht="9.95" customHeight="1">
      <c r="A14" s="194">
        <v>4</v>
      </c>
      <c r="B14" s="192"/>
      <c r="C14" s="84" t="s">
        <v>32</v>
      </c>
      <c r="D14" s="167" t="s">
        <v>39</v>
      </c>
      <c r="E14" s="224" t="s">
        <v>39</v>
      </c>
      <c r="F14" s="225" t="s">
        <v>39</v>
      </c>
      <c r="H14" s="194">
        <v>4</v>
      </c>
      <c r="I14" s="192"/>
      <c r="J14" s="84" t="s">
        <v>31</v>
      </c>
      <c r="K14" s="167" t="s">
        <v>39</v>
      </c>
      <c r="L14" s="224" t="s">
        <v>39</v>
      </c>
      <c r="M14" s="225" t="s">
        <v>39</v>
      </c>
      <c r="O14" s="194">
        <v>4</v>
      </c>
      <c r="P14" s="192"/>
      <c r="Q14" s="84" t="s">
        <v>28</v>
      </c>
      <c r="R14" s="167">
        <v>9166.232320000001</v>
      </c>
      <c r="S14" s="224">
        <v>3.9307642221387216</v>
      </c>
      <c r="T14" s="225">
        <v>92.81863406190682</v>
      </c>
    </row>
    <row r="15" spans="1:20" s="20" customFormat="1" ht="9.95" customHeight="1">
      <c r="A15" s="194">
        <v>5</v>
      </c>
      <c r="B15" s="192"/>
      <c r="C15" s="84" t="s">
        <v>34</v>
      </c>
      <c r="D15" s="167" t="s">
        <v>39</v>
      </c>
      <c r="E15" s="224" t="s">
        <v>39</v>
      </c>
      <c r="F15" s="225" t="s">
        <v>39</v>
      </c>
      <c r="H15" s="194">
        <v>5</v>
      </c>
      <c r="I15" s="192"/>
      <c r="J15" s="84" t="s">
        <v>32</v>
      </c>
      <c r="K15" s="167" t="s">
        <v>39</v>
      </c>
      <c r="L15" s="224" t="s">
        <v>39</v>
      </c>
      <c r="M15" s="225" t="s">
        <v>39</v>
      </c>
      <c r="O15" s="194">
        <v>5</v>
      </c>
      <c r="P15" s="192"/>
      <c r="Q15" s="84" t="s">
        <v>29</v>
      </c>
      <c r="R15" s="167">
        <v>7096.3277</v>
      </c>
      <c r="S15" s="224">
        <v>3.043125033048689</v>
      </c>
      <c r="T15" s="225">
        <v>95.86175909495552</v>
      </c>
    </row>
    <row r="16" spans="1:20" s="20" customFormat="1" ht="9.95" customHeight="1">
      <c r="A16" s="194">
        <v>6</v>
      </c>
      <c r="B16" s="192"/>
      <c r="C16" s="84" t="s">
        <v>30</v>
      </c>
      <c r="D16" s="167" t="s">
        <v>39</v>
      </c>
      <c r="E16" s="224" t="s">
        <v>39</v>
      </c>
      <c r="F16" s="225" t="s">
        <v>39</v>
      </c>
      <c r="H16" s="194">
        <v>6</v>
      </c>
      <c r="I16" s="192"/>
      <c r="J16" s="84" t="s">
        <v>34</v>
      </c>
      <c r="K16" s="167" t="s">
        <v>39</v>
      </c>
      <c r="L16" s="224" t="s">
        <v>39</v>
      </c>
      <c r="M16" s="225" t="s">
        <v>39</v>
      </c>
      <c r="O16" s="194">
        <v>6</v>
      </c>
      <c r="P16" s="192"/>
      <c r="Q16" s="84" t="s">
        <v>30</v>
      </c>
      <c r="R16" s="167">
        <v>5393.914940000001</v>
      </c>
      <c r="S16" s="224">
        <v>2.3130777317469877</v>
      </c>
      <c r="T16" s="225">
        <v>98.1748368267025</v>
      </c>
    </row>
    <row r="17" spans="1:20" s="20" customFormat="1" ht="9.95" customHeight="1">
      <c r="A17" s="194">
        <v>7</v>
      </c>
      <c r="B17" s="192"/>
      <c r="C17" s="84" t="s">
        <v>29</v>
      </c>
      <c r="D17" s="167" t="s">
        <v>39</v>
      </c>
      <c r="E17" s="224" t="s">
        <v>39</v>
      </c>
      <c r="F17" s="225" t="s">
        <v>39</v>
      </c>
      <c r="H17" s="194">
        <v>7</v>
      </c>
      <c r="I17" s="192"/>
      <c r="J17" s="84" t="s">
        <v>33</v>
      </c>
      <c r="K17" s="167" t="s">
        <v>39</v>
      </c>
      <c r="L17" s="224" t="s">
        <v>39</v>
      </c>
      <c r="M17" s="225" t="s">
        <v>39</v>
      </c>
      <c r="O17" s="194">
        <v>7</v>
      </c>
      <c r="P17" s="192"/>
      <c r="Q17" s="84" t="s">
        <v>33</v>
      </c>
      <c r="R17" s="167">
        <v>2745.70938</v>
      </c>
      <c r="S17" s="224">
        <v>1.1774451943298214</v>
      </c>
      <c r="T17" s="225">
        <v>99.35228202103232</v>
      </c>
    </row>
    <row r="18" spans="1:20" s="20" customFormat="1" ht="9.95" customHeight="1">
      <c r="A18" s="194">
        <v>8</v>
      </c>
      <c r="B18" s="192"/>
      <c r="C18" s="84" t="s">
        <v>28</v>
      </c>
      <c r="D18" s="167" t="s">
        <v>39</v>
      </c>
      <c r="E18" s="224" t="s">
        <v>39</v>
      </c>
      <c r="F18" s="225" t="s">
        <v>39</v>
      </c>
      <c r="H18" s="194">
        <v>8</v>
      </c>
      <c r="I18" s="192"/>
      <c r="J18" s="84" t="s">
        <v>30</v>
      </c>
      <c r="K18" s="167" t="s">
        <v>39</v>
      </c>
      <c r="L18" s="224" t="s">
        <v>39</v>
      </c>
      <c r="M18" s="225" t="s">
        <v>39</v>
      </c>
      <c r="O18" s="194">
        <v>8</v>
      </c>
      <c r="P18" s="192"/>
      <c r="Q18" s="84" t="s">
        <v>31</v>
      </c>
      <c r="R18" s="167">
        <v>909.97112</v>
      </c>
      <c r="S18" s="224">
        <v>0.39022379062671425</v>
      </c>
      <c r="T18" s="225">
        <v>99.74250581165904</v>
      </c>
    </row>
    <row r="19" spans="1:20" s="20" customFormat="1" ht="9.95" customHeight="1">
      <c r="A19" s="194">
        <v>9</v>
      </c>
      <c r="B19" s="192"/>
      <c r="C19" s="84" t="s">
        <v>31</v>
      </c>
      <c r="D19" s="167" t="s">
        <v>39</v>
      </c>
      <c r="E19" s="224" t="s">
        <v>39</v>
      </c>
      <c r="F19" s="225" t="s">
        <v>39</v>
      </c>
      <c r="H19" s="194">
        <v>9</v>
      </c>
      <c r="I19" s="192"/>
      <c r="J19" s="84" t="s">
        <v>29</v>
      </c>
      <c r="K19" s="167" t="s">
        <v>39</v>
      </c>
      <c r="L19" s="224" t="s">
        <v>39</v>
      </c>
      <c r="M19" s="225" t="s">
        <v>39</v>
      </c>
      <c r="O19" s="194">
        <v>9</v>
      </c>
      <c r="P19" s="192"/>
      <c r="Q19" s="84" t="s">
        <v>32</v>
      </c>
      <c r="R19" s="167">
        <v>600.45615</v>
      </c>
      <c r="S19" s="224">
        <v>0.25749418834096943</v>
      </c>
      <c r="T19" s="225">
        <v>100.00000000000001</v>
      </c>
    </row>
    <row r="20" spans="1:20" s="20" customFormat="1" ht="9.95" customHeight="1">
      <c r="A20" s="194">
        <v>10</v>
      </c>
      <c r="B20" s="192"/>
      <c r="C20" s="84" t="s">
        <v>33</v>
      </c>
      <c r="D20" s="167" t="s">
        <v>39</v>
      </c>
      <c r="E20" s="224" t="s">
        <v>39</v>
      </c>
      <c r="F20" s="225" t="s">
        <v>39</v>
      </c>
      <c r="H20" s="194">
        <v>10</v>
      </c>
      <c r="I20" s="192"/>
      <c r="J20" s="84" t="s">
        <v>28</v>
      </c>
      <c r="K20" s="167" t="s">
        <v>39</v>
      </c>
      <c r="L20" s="224" t="s">
        <v>39</v>
      </c>
      <c r="M20" s="225" t="s">
        <v>39</v>
      </c>
      <c r="O20" s="194">
        <v>10</v>
      </c>
      <c r="P20" s="192"/>
      <c r="Q20" s="84" t="s">
        <v>34</v>
      </c>
      <c r="R20" s="167" t="s">
        <v>39</v>
      </c>
      <c r="S20" s="224" t="s">
        <v>39</v>
      </c>
      <c r="T20" s="225" t="s">
        <v>39</v>
      </c>
    </row>
    <row r="21" spans="1:20" s="231" customFormat="1" ht="6.75" customHeight="1">
      <c r="A21" s="226"/>
      <c r="B21" s="226"/>
      <c r="C21" s="227"/>
      <c r="D21" s="228"/>
      <c r="E21" s="229"/>
      <c r="F21" s="229"/>
      <c r="G21" s="230"/>
      <c r="H21" s="226"/>
      <c r="I21" s="226"/>
      <c r="J21" s="227"/>
      <c r="K21" s="228"/>
      <c r="L21" s="226"/>
      <c r="M21" s="229"/>
      <c r="O21" s="232"/>
      <c r="P21" s="232"/>
      <c r="Q21" s="233"/>
      <c r="R21" s="228"/>
      <c r="S21" s="234"/>
      <c r="T21" s="234"/>
    </row>
    <row r="22" spans="4:9" s="235" customFormat="1" ht="13.5" customHeight="1">
      <c r="D22" s="236"/>
      <c r="H22" s="230"/>
      <c r="I22" s="230"/>
    </row>
    <row r="23" spans="1:20" s="237" customFormat="1" ht="12" customHeight="1">
      <c r="A23" s="206" t="s">
        <v>363</v>
      </c>
      <c r="B23" s="206"/>
      <c r="C23" s="206"/>
      <c r="D23" s="206"/>
      <c r="E23" s="206"/>
      <c r="F23" s="206"/>
      <c r="H23" s="188" t="s">
        <v>385</v>
      </c>
      <c r="I23" s="206"/>
      <c r="J23" s="206"/>
      <c r="K23" s="206"/>
      <c r="L23" s="206"/>
      <c r="M23" s="206"/>
      <c r="O23" s="206" t="s">
        <v>386</v>
      </c>
      <c r="P23" s="206"/>
      <c r="Q23" s="206"/>
      <c r="R23" s="206"/>
      <c r="S23" s="206"/>
      <c r="T23" s="206"/>
    </row>
    <row r="24" s="235" customFormat="1" ht="9" customHeight="1" thickBot="1"/>
    <row r="25" spans="1:20" s="239" customFormat="1" ht="12.95" customHeight="1">
      <c r="A25" s="1459" t="s">
        <v>1</v>
      </c>
      <c r="B25" s="1459"/>
      <c r="C25" s="1465"/>
      <c r="D25" s="1467" t="s">
        <v>370</v>
      </c>
      <c r="E25" s="1366" t="s">
        <v>380</v>
      </c>
      <c r="F25" s="1461" t="s">
        <v>381</v>
      </c>
      <c r="G25" s="238"/>
      <c r="H25" s="1459" t="s">
        <v>1</v>
      </c>
      <c r="I25" s="1459"/>
      <c r="J25" s="1465"/>
      <c r="K25" s="1467" t="s">
        <v>370</v>
      </c>
      <c r="L25" s="1366" t="s">
        <v>380</v>
      </c>
      <c r="M25" s="1461" t="s">
        <v>381</v>
      </c>
      <c r="N25" s="238"/>
      <c r="O25" s="1459" t="s">
        <v>1</v>
      </c>
      <c r="P25" s="1459"/>
      <c r="Q25" s="1465"/>
      <c r="R25" s="1467" t="s">
        <v>370</v>
      </c>
      <c r="S25" s="1366" t="s">
        <v>380</v>
      </c>
      <c r="T25" s="1461" t="s">
        <v>381</v>
      </c>
    </row>
    <row r="26" spans="1:20" s="230" customFormat="1" ht="12.95" customHeight="1">
      <c r="A26" s="1466"/>
      <c r="B26" s="1466"/>
      <c r="C26" s="1466"/>
      <c r="D26" s="1325"/>
      <c r="E26" s="1367" t="s">
        <v>382</v>
      </c>
      <c r="F26" s="1462" t="s">
        <v>383</v>
      </c>
      <c r="G26" s="238"/>
      <c r="H26" s="1466"/>
      <c r="I26" s="1466"/>
      <c r="J26" s="1466"/>
      <c r="K26" s="1325"/>
      <c r="L26" s="1367" t="s">
        <v>382</v>
      </c>
      <c r="M26" s="1462" t="s">
        <v>383</v>
      </c>
      <c r="N26" s="238"/>
      <c r="O26" s="1466"/>
      <c r="P26" s="1466"/>
      <c r="Q26" s="1466"/>
      <c r="R26" s="1325"/>
      <c r="S26" s="1367" t="s">
        <v>382</v>
      </c>
      <c r="T26" s="1462" t="s">
        <v>383</v>
      </c>
    </row>
    <row r="27" spans="1:20" s="230" customFormat="1" ht="5.25" customHeight="1">
      <c r="A27" s="20"/>
      <c r="B27" s="20"/>
      <c r="C27" s="32"/>
      <c r="D27" s="32"/>
      <c r="E27" s="222"/>
      <c r="F27" s="222"/>
      <c r="G27" s="20"/>
      <c r="H27" s="32"/>
      <c r="I27" s="32"/>
      <c r="J27" s="32"/>
      <c r="K27" s="32"/>
      <c r="L27" s="222"/>
      <c r="M27" s="222"/>
      <c r="N27" s="20"/>
      <c r="O27" s="32"/>
      <c r="P27" s="32"/>
      <c r="Q27" s="32"/>
      <c r="R27" s="32"/>
      <c r="S27" s="222"/>
      <c r="T27" s="222"/>
    </row>
    <row r="28" spans="1:20" s="20" customFormat="1" ht="9.95" customHeight="1">
      <c r="A28" s="194">
        <v>1</v>
      </c>
      <c r="B28" s="192"/>
      <c r="C28" s="84" t="s">
        <v>387</v>
      </c>
      <c r="D28" s="167">
        <v>1478046.457</v>
      </c>
      <c r="E28" s="224">
        <v>41.0436067169701</v>
      </c>
      <c r="F28" s="225">
        <v>41.0436067169701</v>
      </c>
      <c r="H28" s="194">
        <v>1</v>
      </c>
      <c r="I28" s="192"/>
      <c r="J28" s="84" t="s">
        <v>29</v>
      </c>
      <c r="K28" s="167">
        <v>1161179.12083</v>
      </c>
      <c r="L28" s="224">
        <v>46.18061202415696</v>
      </c>
      <c r="M28" s="225">
        <v>46.18061202415696</v>
      </c>
      <c r="O28" s="194">
        <v>1</v>
      </c>
      <c r="P28" s="192"/>
      <c r="Q28" s="84" t="s">
        <v>31</v>
      </c>
      <c r="R28" s="167">
        <v>183429.90568999999</v>
      </c>
      <c r="S28" s="224">
        <v>86.66967255622525</v>
      </c>
      <c r="T28" s="225">
        <v>86.66967255622525</v>
      </c>
    </row>
    <row r="29" spans="1:20" s="20" customFormat="1" ht="9.95" customHeight="1">
      <c r="A29" s="194">
        <v>2</v>
      </c>
      <c r="B29" s="192"/>
      <c r="C29" s="84" t="s">
        <v>30</v>
      </c>
      <c r="D29" s="167">
        <v>905390.216</v>
      </c>
      <c r="E29" s="224">
        <v>25.141618367207126</v>
      </c>
      <c r="F29" s="225">
        <v>66.18522508417723</v>
      </c>
      <c r="H29" s="194">
        <v>2</v>
      </c>
      <c r="I29" s="192"/>
      <c r="J29" s="84" t="s">
        <v>30</v>
      </c>
      <c r="K29" s="167">
        <v>696125.7195</v>
      </c>
      <c r="L29" s="224">
        <v>27.685230638049944</v>
      </c>
      <c r="M29" s="225">
        <v>73.8658426622069</v>
      </c>
      <c r="O29" s="194">
        <v>2</v>
      </c>
      <c r="P29" s="192"/>
      <c r="Q29" s="84" t="s">
        <v>37</v>
      </c>
      <c r="R29" s="167">
        <v>26666.49947</v>
      </c>
      <c r="S29" s="224">
        <v>12.59978174546732</v>
      </c>
      <c r="T29" s="225">
        <v>99.26945430169258</v>
      </c>
    </row>
    <row r="30" spans="1:20" s="20" customFormat="1" ht="9.95" customHeight="1">
      <c r="A30" s="194">
        <v>3</v>
      </c>
      <c r="B30" s="192"/>
      <c r="C30" s="84" t="s">
        <v>37</v>
      </c>
      <c r="D30" s="167">
        <v>451302.735</v>
      </c>
      <c r="E30" s="224">
        <v>12.53214462773343</v>
      </c>
      <c r="F30" s="225">
        <v>78.71736971191066</v>
      </c>
      <c r="H30" s="194">
        <v>3</v>
      </c>
      <c r="I30" s="192"/>
      <c r="J30" s="84" t="s">
        <v>36</v>
      </c>
      <c r="K30" s="167">
        <v>232269.8595</v>
      </c>
      <c r="L30" s="224">
        <v>9.237476005259069</v>
      </c>
      <c r="M30" s="225">
        <v>83.10331866746597</v>
      </c>
      <c r="O30" s="194">
        <v>3</v>
      </c>
      <c r="P30" s="192"/>
      <c r="Q30" s="84" t="s">
        <v>30</v>
      </c>
      <c r="R30" s="167">
        <v>858.4682700000001</v>
      </c>
      <c r="S30" s="224">
        <v>0.4056217746006583</v>
      </c>
      <c r="T30" s="225">
        <v>99.67507607629324</v>
      </c>
    </row>
    <row r="31" spans="1:20" s="20" customFormat="1" ht="9.95" customHeight="1">
      <c r="A31" s="194">
        <v>4</v>
      </c>
      <c r="B31" s="192"/>
      <c r="C31" s="84" t="s">
        <v>36</v>
      </c>
      <c r="D31" s="167">
        <v>270155.291</v>
      </c>
      <c r="E31" s="224">
        <v>7.501893775936039</v>
      </c>
      <c r="F31" s="225">
        <v>86.2192634878467</v>
      </c>
      <c r="H31" s="194">
        <v>4</v>
      </c>
      <c r="I31" s="192"/>
      <c r="J31" s="84" t="s">
        <v>37</v>
      </c>
      <c r="K31" s="167">
        <v>196138.71146000002</v>
      </c>
      <c r="L31" s="224">
        <v>7.800524117569299</v>
      </c>
      <c r="M31" s="225">
        <v>90.90384278503527</v>
      </c>
      <c r="O31" s="194">
        <v>4</v>
      </c>
      <c r="P31" s="192"/>
      <c r="Q31" s="84" t="s">
        <v>28</v>
      </c>
      <c r="R31" s="167">
        <v>687.67728</v>
      </c>
      <c r="S31" s="224">
        <v>0.3249239237067594</v>
      </c>
      <c r="T31" s="225">
        <v>100</v>
      </c>
    </row>
    <row r="32" spans="1:20" s="20" customFormat="1" ht="9.95" customHeight="1">
      <c r="A32" s="194">
        <v>5</v>
      </c>
      <c r="B32" s="192"/>
      <c r="C32" s="84" t="s">
        <v>35</v>
      </c>
      <c r="D32" s="167">
        <v>227405.721</v>
      </c>
      <c r="E32" s="224">
        <v>6.314788641256511</v>
      </c>
      <c r="F32" s="225">
        <v>92.53405212910322</v>
      </c>
      <c r="H32" s="194">
        <v>5</v>
      </c>
      <c r="I32" s="192"/>
      <c r="J32" s="84" t="s">
        <v>31</v>
      </c>
      <c r="K32" s="167">
        <v>80296.1997</v>
      </c>
      <c r="L32" s="224">
        <v>3.1934157089471205</v>
      </c>
      <c r="M32" s="225">
        <v>94.09725849398238</v>
      </c>
      <c r="O32" s="194">
        <v>5</v>
      </c>
      <c r="P32" s="192"/>
      <c r="Q32" s="84" t="s">
        <v>29</v>
      </c>
      <c r="R32" s="167" t="s">
        <v>39</v>
      </c>
      <c r="S32" s="224" t="s">
        <v>39</v>
      </c>
      <c r="T32" s="225" t="s">
        <v>39</v>
      </c>
    </row>
    <row r="33" spans="1:20" s="20" customFormat="1" ht="9.95" customHeight="1">
      <c r="A33" s="194">
        <v>6</v>
      </c>
      <c r="B33" s="192"/>
      <c r="C33" s="84" t="s">
        <v>28</v>
      </c>
      <c r="D33" s="167">
        <v>139753.45</v>
      </c>
      <c r="E33" s="224">
        <v>3.8807884637010073</v>
      </c>
      <c r="F33" s="225">
        <v>96.41484059280423</v>
      </c>
      <c r="H33" s="194">
        <v>6</v>
      </c>
      <c r="I33" s="192"/>
      <c r="J33" s="84" t="s">
        <v>32</v>
      </c>
      <c r="K33" s="167">
        <v>73041.49625</v>
      </c>
      <c r="L33" s="224">
        <v>2.9048929140011612</v>
      </c>
      <c r="M33" s="225">
        <v>97.00215140798355</v>
      </c>
      <c r="O33" s="194">
        <v>6</v>
      </c>
      <c r="P33" s="192"/>
      <c r="Q33" s="84" t="s">
        <v>34</v>
      </c>
      <c r="R33" s="167" t="s">
        <v>39</v>
      </c>
      <c r="S33" s="224" t="s">
        <v>39</v>
      </c>
      <c r="T33" s="225" t="s">
        <v>39</v>
      </c>
    </row>
    <row r="34" spans="1:20" s="20" customFormat="1" ht="9.95" customHeight="1">
      <c r="A34" s="194">
        <v>7</v>
      </c>
      <c r="B34" s="192"/>
      <c r="C34" s="84" t="s">
        <v>32</v>
      </c>
      <c r="D34" s="167">
        <v>99010.57</v>
      </c>
      <c r="E34" s="224">
        <v>2.7494067433788647</v>
      </c>
      <c r="F34" s="225">
        <v>99.1642473361831</v>
      </c>
      <c r="H34" s="194">
        <v>7</v>
      </c>
      <c r="I34" s="192"/>
      <c r="J34" s="84" t="s">
        <v>28</v>
      </c>
      <c r="K34" s="167">
        <v>57159.70265</v>
      </c>
      <c r="L34" s="224">
        <v>2.2732668923714496</v>
      </c>
      <c r="M34" s="225">
        <v>99.275418300355</v>
      </c>
      <c r="O34" s="194">
        <v>7</v>
      </c>
      <c r="P34" s="192"/>
      <c r="Q34" s="84" t="s">
        <v>32</v>
      </c>
      <c r="R34" s="167" t="s">
        <v>39</v>
      </c>
      <c r="S34" s="224" t="s">
        <v>39</v>
      </c>
      <c r="T34" s="225" t="s">
        <v>39</v>
      </c>
    </row>
    <row r="35" spans="1:20" s="20" customFormat="1" ht="9.95" customHeight="1">
      <c r="A35" s="194">
        <v>8</v>
      </c>
      <c r="B35" s="192"/>
      <c r="C35" s="84" t="s">
        <v>31</v>
      </c>
      <c r="D35" s="167">
        <v>30096.801</v>
      </c>
      <c r="E35" s="224">
        <v>0.8357526638169213</v>
      </c>
      <c r="F35" s="225">
        <v>100.00000000000001</v>
      </c>
      <c r="H35" s="194">
        <v>8</v>
      </c>
      <c r="I35" s="192"/>
      <c r="J35" s="84" t="s">
        <v>35</v>
      </c>
      <c r="K35" s="167">
        <v>18219.09897</v>
      </c>
      <c r="L35" s="224">
        <v>0.7245816996449995</v>
      </c>
      <c r="M35" s="225">
        <v>100</v>
      </c>
      <c r="O35" s="194">
        <v>8</v>
      </c>
      <c r="P35" s="192"/>
      <c r="Q35" s="84" t="s">
        <v>33</v>
      </c>
      <c r="R35" s="167" t="s">
        <v>39</v>
      </c>
      <c r="S35" s="224" t="s">
        <v>39</v>
      </c>
      <c r="T35" s="225" t="s">
        <v>39</v>
      </c>
    </row>
    <row r="36" spans="1:20" s="20" customFormat="1" ht="9.95" customHeight="1">
      <c r="A36" s="194">
        <v>9</v>
      </c>
      <c r="B36" s="192"/>
      <c r="C36" s="84" t="s">
        <v>34</v>
      </c>
      <c r="D36" s="167" t="s">
        <v>39</v>
      </c>
      <c r="E36" s="224" t="s">
        <v>39</v>
      </c>
      <c r="F36" s="225" t="s">
        <v>39</v>
      </c>
      <c r="H36" s="194">
        <v>9</v>
      </c>
      <c r="I36" s="192"/>
      <c r="J36" s="84" t="s">
        <v>34</v>
      </c>
      <c r="K36" s="167" t="s">
        <v>39</v>
      </c>
      <c r="L36" s="224" t="s">
        <v>39</v>
      </c>
      <c r="M36" s="225" t="s">
        <v>39</v>
      </c>
      <c r="O36" s="194">
        <v>9</v>
      </c>
      <c r="P36" s="192"/>
      <c r="Q36" s="84" t="s">
        <v>35</v>
      </c>
      <c r="R36" s="167" t="s">
        <v>39</v>
      </c>
      <c r="S36" s="224" t="s">
        <v>39</v>
      </c>
      <c r="T36" s="225" t="s">
        <v>39</v>
      </c>
    </row>
    <row r="37" spans="1:20" s="20" customFormat="1" ht="9.95" customHeight="1">
      <c r="A37" s="194">
        <v>10</v>
      </c>
      <c r="B37" s="192"/>
      <c r="C37" s="84" t="s">
        <v>33</v>
      </c>
      <c r="D37" s="167" t="s">
        <v>39</v>
      </c>
      <c r="E37" s="224" t="s">
        <v>39</v>
      </c>
      <c r="F37" s="225" t="s">
        <v>39</v>
      </c>
      <c r="H37" s="194">
        <v>10</v>
      </c>
      <c r="I37" s="192"/>
      <c r="J37" s="84" t="s">
        <v>33</v>
      </c>
      <c r="K37" s="167" t="s">
        <v>39</v>
      </c>
      <c r="L37" s="224" t="s">
        <v>39</v>
      </c>
      <c r="M37" s="225" t="s">
        <v>39</v>
      </c>
      <c r="O37" s="194">
        <v>10</v>
      </c>
      <c r="P37" s="192"/>
      <c r="Q37" s="84" t="s">
        <v>36</v>
      </c>
      <c r="R37" s="167" t="s">
        <v>39</v>
      </c>
      <c r="S37" s="224" t="s">
        <v>39</v>
      </c>
      <c r="T37" s="225" t="s">
        <v>39</v>
      </c>
    </row>
    <row r="38" spans="1:20" s="218" customFormat="1" ht="7.5" customHeight="1">
      <c r="A38" s="240"/>
      <c r="B38" s="240"/>
      <c r="C38" s="241"/>
      <c r="D38" s="242"/>
      <c r="E38" s="243"/>
      <c r="F38" s="243"/>
      <c r="G38" s="123"/>
      <c r="H38" s="240"/>
      <c r="I38" s="240"/>
      <c r="J38" s="241"/>
      <c r="K38" s="244"/>
      <c r="L38" s="243"/>
      <c r="M38" s="240"/>
      <c r="N38" s="123"/>
      <c r="O38" s="240"/>
      <c r="P38" s="240"/>
      <c r="Q38" s="241"/>
      <c r="R38" s="244"/>
      <c r="S38" s="243"/>
      <c r="T38" s="240"/>
    </row>
    <row r="39" spans="1:9" s="246" customFormat="1" ht="11.25" customHeight="1">
      <c r="A39" s="245"/>
      <c r="B39" s="245"/>
      <c r="D39" s="247"/>
      <c r="E39" s="248"/>
      <c r="F39" s="247"/>
      <c r="G39" s="249"/>
      <c r="H39" s="250"/>
      <c r="I39" s="250"/>
    </row>
    <row r="40" spans="1:13" ht="16.5">
      <c r="A40" s="188" t="s">
        <v>388</v>
      </c>
      <c r="B40" s="206"/>
      <c r="C40" s="206"/>
      <c r="D40" s="206"/>
      <c r="E40" s="206"/>
      <c r="F40" s="206"/>
      <c r="H40" s="206" t="s">
        <v>389</v>
      </c>
      <c r="I40" s="206"/>
      <c r="J40" s="206"/>
      <c r="K40" s="206"/>
      <c r="L40" s="206"/>
      <c r="M40" s="206"/>
    </row>
    <row r="41" spans="1:17" ht="14.25" thickBot="1">
      <c r="A41" s="235"/>
      <c r="B41" s="235"/>
      <c r="C41" s="235"/>
      <c r="D41" s="235"/>
      <c r="E41" s="235"/>
      <c r="F41" s="235"/>
      <c r="H41" s="235"/>
      <c r="I41" s="235"/>
      <c r="J41" s="235"/>
      <c r="K41" s="235"/>
      <c r="L41" s="235"/>
      <c r="M41" s="235"/>
      <c r="Q41" s="251"/>
    </row>
    <row r="42" spans="1:20" ht="13.5">
      <c r="A42" s="1459" t="s">
        <v>1</v>
      </c>
      <c r="B42" s="1459"/>
      <c r="C42" s="1465"/>
      <c r="D42" s="1467" t="s">
        <v>370</v>
      </c>
      <c r="E42" s="1366" t="s">
        <v>380</v>
      </c>
      <c r="F42" s="1461" t="s">
        <v>381</v>
      </c>
      <c r="G42" s="89"/>
      <c r="H42" s="1459" t="s">
        <v>1</v>
      </c>
      <c r="I42" s="1459"/>
      <c r="J42" s="1465"/>
      <c r="K42" s="1467" t="s">
        <v>370</v>
      </c>
      <c r="L42" s="1366" t="s">
        <v>380</v>
      </c>
      <c r="M42" s="1461" t="s">
        <v>381</v>
      </c>
      <c r="N42" s="27"/>
      <c r="O42" s="27"/>
      <c r="P42" s="27"/>
      <c r="Q42" s="27"/>
      <c r="R42" s="27"/>
      <c r="S42" s="27"/>
      <c r="T42" s="27"/>
    </row>
    <row r="43" spans="1:20" ht="13.5">
      <c r="A43" s="1466"/>
      <c r="B43" s="1466"/>
      <c r="C43" s="1466"/>
      <c r="D43" s="1325"/>
      <c r="E43" s="1367" t="s">
        <v>382</v>
      </c>
      <c r="F43" s="1462" t="s">
        <v>383</v>
      </c>
      <c r="G43" s="89"/>
      <c r="H43" s="1466"/>
      <c r="I43" s="1466"/>
      <c r="J43" s="1466"/>
      <c r="K43" s="1325"/>
      <c r="L43" s="1367" t="s">
        <v>382</v>
      </c>
      <c r="M43" s="1462" t="s">
        <v>383</v>
      </c>
      <c r="N43" s="27"/>
      <c r="O43" s="27"/>
      <c r="P43" s="27"/>
      <c r="Q43" s="27"/>
      <c r="R43" s="27"/>
      <c r="S43" s="27"/>
      <c r="T43" s="27"/>
    </row>
    <row r="44" spans="1:20" ht="13.5">
      <c r="A44" s="20"/>
      <c r="B44" s="20"/>
      <c r="C44" s="32"/>
      <c r="D44" s="32"/>
      <c r="E44" s="222"/>
      <c r="F44" s="222"/>
      <c r="G44" s="27"/>
      <c r="H44" s="20"/>
      <c r="I44" s="20"/>
      <c r="J44" s="32"/>
      <c r="K44" s="32"/>
      <c r="L44" s="222"/>
      <c r="M44" s="222"/>
      <c r="N44" s="27"/>
      <c r="O44" s="27"/>
      <c r="P44" s="27"/>
      <c r="Q44" s="27"/>
      <c r="R44" s="27"/>
      <c r="S44" s="27"/>
      <c r="T44" s="27"/>
    </row>
    <row r="45" spans="1:20" ht="9.95" customHeight="1">
      <c r="A45" s="194">
        <v>1</v>
      </c>
      <c r="B45" s="192"/>
      <c r="C45" s="84" t="s">
        <v>33</v>
      </c>
      <c r="D45" s="167">
        <v>773005.92133</v>
      </c>
      <c r="E45" s="224">
        <v>79.9885907219799</v>
      </c>
      <c r="F45" s="225">
        <v>79.9885907219799</v>
      </c>
      <c r="G45" s="27"/>
      <c r="H45" s="194">
        <v>1</v>
      </c>
      <c r="I45" s="192"/>
      <c r="J45" s="84" t="s">
        <v>28</v>
      </c>
      <c r="K45" s="167">
        <v>1975171.5576600002</v>
      </c>
      <c r="L45" s="224">
        <v>44.426834009397545</v>
      </c>
      <c r="M45" s="225">
        <v>44.426834009397545</v>
      </c>
      <c r="N45" s="27"/>
      <c r="O45" s="27"/>
      <c r="P45" s="27"/>
      <c r="Q45" s="27"/>
      <c r="R45" s="27"/>
      <c r="S45" s="27"/>
      <c r="T45" s="27"/>
    </row>
    <row r="46" spans="1:16" ht="9.95" customHeight="1">
      <c r="A46" s="194">
        <v>2</v>
      </c>
      <c r="B46" s="192"/>
      <c r="C46" s="84" t="s">
        <v>28</v>
      </c>
      <c r="D46" s="167">
        <v>193389.30372999999</v>
      </c>
      <c r="E46" s="224">
        <v>20.01140927802009</v>
      </c>
      <c r="F46" s="225">
        <v>100</v>
      </c>
      <c r="G46" s="27"/>
      <c r="H46" s="194">
        <v>2</v>
      </c>
      <c r="I46" s="192"/>
      <c r="J46" s="84" t="s">
        <v>35</v>
      </c>
      <c r="K46" s="167">
        <v>641267.4297699999</v>
      </c>
      <c r="L46" s="224">
        <v>14.423801085803644</v>
      </c>
      <c r="M46" s="225">
        <v>58.85063509520119</v>
      </c>
      <c r="N46" s="27"/>
      <c r="O46" s="27"/>
      <c r="P46" s="27"/>
    </row>
    <row r="47" spans="1:20" ht="9.95" customHeight="1">
      <c r="A47" s="194">
        <v>3</v>
      </c>
      <c r="B47" s="192"/>
      <c r="C47" s="84" t="s">
        <v>31</v>
      </c>
      <c r="D47" s="167" t="s">
        <v>39</v>
      </c>
      <c r="E47" s="224" t="s">
        <v>39</v>
      </c>
      <c r="F47" s="225" t="s">
        <v>39</v>
      </c>
      <c r="G47" s="27"/>
      <c r="H47" s="194">
        <v>3</v>
      </c>
      <c r="I47" s="192"/>
      <c r="J47" s="84" t="s">
        <v>31</v>
      </c>
      <c r="K47" s="167">
        <v>611810.9824</v>
      </c>
      <c r="L47" s="224">
        <v>13.7612476520331</v>
      </c>
      <c r="M47" s="225">
        <v>72.61188274723429</v>
      </c>
      <c r="N47" s="27"/>
      <c r="O47" s="27"/>
      <c r="P47" s="27"/>
      <c r="Q47" s="27"/>
      <c r="R47" s="27"/>
      <c r="S47" s="27"/>
      <c r="T47" s="27"/>
    </row>
    <row r="48" spans="1:20" ht="9.95" customHeight="1">
      <c r="A48" s="194">
        <v>4</v>
      </c>
      <c r="B48" s="192"/>
      <c r="C48" s="84" t="s">
        <v>34</v>
      </c>
      <c r="D48" s="167" t="s">
        <v>39</v>
      </c>
      <c r="E48" s="224" t="s">
        <v>39</v>
      </c>
      <c r="F48" s="225" t="s">
        <v>39</v>
      </c>
      <c r="G48" s="27"/>
      <c r="H48" s="194">
        <v>4</v>
      </c>
      <c r="I48" s="192"/>
      <c r="J48" s="84" t="s">
        <v>33</v>
      </c>
      <c r="K48" s="167">
        <v>419283.40297000005</v>
      </c>
      <c r="L48" s="224">
        <v>9.430793023726803</v>
      </c>
      <c r="M48" s="225">
        <v>82.0426757709611</v>
      </c>
      <c r="N48" s="27"/>
      <c r="O48" s="27"/>
      <c r="P48" s="27"/>
      <c r="Q48" s="27"/>
      <c r="R48" s="27"/>
      <c r="S48" s="27"/>
      <c r="T48" s="27"/>
    </row>
    <row r="49" spans="1:20" ht="9.95" customHeight="1">
      <c r="A49" s="194">
        <v>5</v>
      </c>
      <c r="B49" s="192"/>
      <c r="C49" s="84" t="s">
        <v>29</v>
      </c>
      <c r="D49" s="167" t="s">
        <v>39</v>
      </c>
      <c r="E49" s="224" t="s">
        <v>39</v>
      </c>
      <c r="F49" s="225" t="s">
        <v>39</v>
      </c>
      <c r="G49" s="27"/>
      <c r="H49" s="194">
        <v>5</v>
      </c>
      <c r="I49" s="192"/>
      <c r="J49" s="84" t="s">
        <v>30</v>
      </c>
      <c r="K49" s="167">
        <v>414646.24357</v>
      </c>
      <c r="L49" s="224">
        <v>9.32649104036745</v>
      </c>
      <c r="M49" s="225">
        <v>91.36916681132854</v>
      </c>
      <c r="N49" s="27"/>
      <c r="O49" s="27"/>
      <c r="P49" s="27"/>
      <c r="Q49" s="27"/>
      <c r="R49" s="27"/>
      <c r="S49" s="27"/>
      <c r="T49" s="27"/>
    </row>
    <row r="50" spans="1:20" ht="9.95" customHeight="1">
      <c r="A50" s="194">
        <v>6</v>
      </c>
      <c r="B50" s="192"/>
      <c r="C50" s="84" t="s">
        <v>30</v>
      </c>
      <c r="D50" s="167" t="s">
        <v>39</v>
      </c>
      <c r="E50" s="224" t="s">
        <v>39</v>
      </c>
      <c r="F50" s="225" t="s">
        <v>39</v>
      </c>
      <c r="G50" s="27"/>
      <c r="H50" s="194">
        <v>6</v>
      </c>
      <c r="I50" s="192"/>
      <c r="J50" s="84" t="s">
        <v>29</v>
      </c>
      <c r="K50" s="167">
        <v>178611.95115</v>
      </c>
      <c r="L50" s="224">
        <v>4.01745533194925</v>
      </c>
      <c r="M50" s="225">
        <v>95.38662214327779</v>
      </c>
      <c r="N50" s="27"/>
      <c r="O50" s="27"/>
      <c r="P50" s="27"/>
      <c r="Q50" s="27"/>
      <c r="R50" s="27"/>
      <c r="S50" s="27"/>
      <c r="T50" s="27"/>
    </row>
    <row r="51" spans="1:20" ht="9.95" customHeight="1">
      <c r="A51" s="194">
        <v>7</v>
      </c>
      <c r="B51" s="192"/>
      <c r="C51" s="84" t="s">
        <v>32</v>
      </c>
      <c r="D51" s="167" t="s">
        <v>39</v>
      </c>
      <c r="E51" s="224" t="s">
        <v>39</v>
      </c>
      <c r="F51" s="225" t="s">
        <v>39</v>
      </c>
      <c r="G51" s="27"/>
      <c r="H51" s="194">
        <v>7</v>
      </c>
      <c r="I51" s="192"/>
      <c r="J51" s="84" t="s">
        <v>32</v>
      </c>
      <c r="K51" s="167">
        <v>83325.41455</v>
      </c>
      <c r="L51" s="224">
        <v>1.87420902585431</v>
      </c>
      <c r="M51" s="225">
        <v>97.2608311691321</v>
      </c>
      <c r="N51" s="27"/>
      <c r="O51" s="27"/>
      <c r="P51" s="27"/>
      <c r="Q51" s="27"/>
      <c r="R51" s="27"/>
      <c r="S51" s="27"/>
      <c r="T51" s="27"/>
    </row>
    <row r="52" spans="1:20" ht="9.95" customHeight="1">
      <c r="A52" s="194">
        <v>8</v>
      </c>
      <c r="B52" s="192"/>
      <c r="C52" s="84" t="s">
        <v>35</v>
      </c>
      <c r="D52" s="167" t="s">
        <v>39</v>
      </c>
      <c r="E52" s="224" t="s">
        <v>39</v>
      </c>
      <c r="F52" s="225" t="s">
        <v>39</v>
      </c>
      <c r="G52" s="27"/>
      <c r="H52" s="194">
        <v>8</v>
      </c>
      <c r="I52" s="192"/>
      <c r="J52" s="84" t="s">
        <v>37</v>
      </c>
      <c r="K52" s="167">
        <v>61798.15651</v>
      </c>
      <c r="L52" s="224">
        <v>1.3900040382361265</v>
      </c>
      <c r="M52" s="225">
        <v>98.65083520736823</v>
      </c>
      <c r="N52" s="27"/>
      <c r="O52" s="27"/>
      <c r="P52" s="27"/>
      <c r="Q52" s="27"/>
      <c r="R52" s="27"/>
      <c r="S52" s="27"/>
      <c r="T52" s="27"/>
    </row>
    <row r="53" spans="1:20" ht="9.95" customHeight="1">
      <c r="A53" s="194">
        <v>9</v>
      </c>
      <c r="B53" s="192"/>
      <c r="C53" s="84" t="s">
        <v>36</v>
      </c>
      <c r="D53" s="167" t="s">
        <v>39</v>
      </c>
      <c r="E53" s="224" t="s">
        <v>39</v>
      </c>
      <c r="F53" s="225" t="s">
        <v>39</v>
      </c>
      <c r="G53" s="27"/>
      <c r="H53" s="194">
        <v>9</v>
      </c>
      <c r="I53" s="192"/>
      <c r="J53" s="84" t="s">
        <v>36</v>
      </c>
      <c r="K53" s="167">
        <v>59982.48546</v>
      </c>
      <c r="L53" s="224">
        <v>1.349164792631769</v>
      </c>
      <c r="M53" s="225">
        <v>100</v>
      </c>
      <c r="N53" s="27"/>
      <c r="O53" s="27"/>
      <c r="P53" s="27"/>
      <c r="Q53" s="27"/>
      <c r="R53" s="27"/>
      <c r="S53" s="27"/>
      <c r="T53" s="27"/>
    </row>
    <row r="54" spans="1:20" ht="9.95" customHeight="1">
      <c r="A54" s="194">
        <v>10</v>
      </c>
      <c r="B54" s="192"/>
      <c r="C54" s="84" t="s">
        <v>37</v>
      </c>
      <c r="D54" s="167" t="s">
        <v>39</v>
      </c>
      <c r="E54" s="224" t="s">
        <v>39</v>
      </c>
      <c r="F54" s="225" t="s">
        <v>39</v>
      </c>
      <c r="G54" s="27"/>
      <c r="H54" s="194">
        <v>10</v>
      </c>
      <c r="I54" s="192"/>
      <c r="J54" s="84" t="s">
        <v>34</v>
      </c>
      <c r="K54" s="167" t="s">
        <v>39</v>
      </c>
      <c r="L54" s="224" t="s">
        <v>39</v>
      </c>
      <c r="M54" s="225" t="s">
        <v>39</v>
      </c>
      <c r="N54" s="27"/>
      <c r="O54" s="27"/>
      <c r="P54" s="27"/>
      <c r="Q54" s="27"/>
      <c r="R54" s="27"/>
      <c r="S54" s="27"/>
      <c r="T54" s="27"/>
    </row>
    <row r="55" spans="1:20" ht="6.75" customHeight="1">
      <c r="A55" s="240"/>
      <c r="B55" s="240"/>
      <c r="C55" s="241"/>
      <c r="D55" s="242"/>
      <c r="E55" s="243"/>
      <c r="F55" s="243"/>
      <c r="G55" s="27"/>
      <c r="H55" s="240"/>
      <c r="I55" s="240"/>
      <c r="J55" s="241"/>
      <c r="K55" s="242"/>
      <c r="L55" s="243"/>
      <c r="M55" s="243"/>
      <c r="N55" s="27"/>
      <c r="O55" s="27"/>
      <c r="P55" s="27"/>
      <c r="Q55" s="27"/>
      <c r="R55" s="27"/>
      <c r="S55" s="27"/>
      <c r="T55" s="27"/>
    </row>
    <row r="56" spans="1:20" ht="13.5">
      <c r="A56" s="115" t="s">
        <v>390</v>
      </c>
      <c r="B56" s="112"/>
      <c r="C56" s="115"/>
      <c r="D56" s="27"/>
      <c r="E56" s="27"/>
      <c r="F56" s="27"/>
      <c r="G56" s="27"/>
      <c r="H56" s="27"/>
      <c r="I56" s="27"/>
      <c r="J56" s="27"/>
      <c r="K56" s="27"/>
      <c r="L56" s="27"/>
      <c r="M56" s="27"/>
      <c r="N56" s="27"/>
      <c r="O56" s="27"/>
      <c r="P56" s="27"/>
      <c r="Q56" s="252"/>
      <c r="R56" s="27"/>
      <c r="S56" s="27"/>
      <c r="T56" s="27"/>
    </row>
    <row r="57" spans="1:20" ht="13.5">
      <c r="A57" s="115" t="s">
        <v>391</v>
      </c>
      <c r="B57" s="31"/>
      <c r="C57" s="27"/>
      <c r="D57" s="27"/>
      <c r="E57" s="27"/>
      <c r="F57" s="27"/>
      <c r="G57" s="27"/>
      <c r="H57" s="27"/>
      <c r="I57" s="27"/>
      <c r="J57" s="27"/>
      <c r="K57" s="27"/>
      <c r="L57" s="27"/>
      <c r="M57" s="27"/>
      <c r="N57" s="27"/>
      <c r="O57" s="27"/>
      <c r="P57" s="27"/>
      <c r="Q57" s="27"/>
      <c r="R57" s="27"/>
      <c r="S57" s="27"/>
      <c r="T57" s="27"/>
    </row>
    <row r="58" spans="1:20" ht="13.5">
      <c r="A58" s="115" t="s">
        <v>368</v>
      </c>
      <c r="B58" s="27"/>
      <c r="C58" s="27"/>
      <c r="D58" s="27"/>
      <c r="E58" s="27"/>
      <c r="F58" s="27"/>
      <c r="G58" s="27"/>
      <c r="H58" s="27"/>
      <c r="I58" s="27"/>
      <c r="J58" s="27"/>
      <c r="K58" s="27"/>
      <c r="L58" s="27"/>
      <c r="M58" s="27"/>
      <c r="N58" s="27"/>
      <c r="O58" s="27"/>
      <c r="P58" s="27"/>
      <c r="Q58" s="27"/>
      <c r="R58" s="27"/>
      <c r="S58" s="27"/>
      <c r="T58" s="27"/>
    </row>
    <row r="59" spans="1:20" ht="13.5">
      <c r="A59" s="84"/>
      <c r="B59" s="27"/>
      <c r="C59" s="27"/>
      <c r="D59" s="27"/>
      <c r="E59" s="27"/>
      <c r="F59" s="27"/>
      <c r="G59" s="27"/>
      <c r="H59" s="27"/>
      <c r="I59" s="27"/>
      <c r="J59" s="27"/>
      <c r="K59" s="27"/>
      <c r="L59" s="27"/>
      <c r="M59" s="27"/>
      <c r="N59" s="27"/>
      <c r="O59" s="27"/>
      <c r="P59" s="27"/>
      <c r="Q59" s="27"/>
      <c r="R59" s="27"/>
      <c r="S59" s="27"/>
      <c r="T59" s="27"/>
    </row>
    <row r="60" spans="1:20" ht="13.5">
      <c r="A60" s="27"/>
      <c r="B60" s="27"/>
      <c r="C60" s="27"/>
      <c r="D60" s="27"/>
      <c r="E60" s="27"/>
      <c r="F60" s="27"/>
      <c r="G60" s="27"/>
      <c r="H60" s="27"/>
      <c r="I60" s="27"/>
      <c r="J60" s="27"/>
      <c r="K60" s="27"/>
      <c r="L60" s="27"/>
      <c r="M60" s="27"/>
      <c r="N60" s="27"/>
      <c r="O60" s="27"/>
      <c r="P60" s="27"/>
      <c r="Q60" s="27"/>
      <c r="R60" s="27"/>
      <c r="S60" s="27"/>
      <c r="T60" s="27"/>
    </row>
  </sheetData>
  <mergeCells count="36">
    <mergeCell ref="T8:T9"/>
    <mergeCell ref="A2:T2"/>
    <mergeCell ref="A3:T3"/>
    <mergeCell ref="A4:T4"/>
    <mergeCell ref="Q6:T6"/>
    <mergeCell ref="A8:C9"/>
    <mergeCell ref="D8:D9"/>
    <mergeCell ref="E8:E9"/>
    <mergeCell ref="F8:F9"/>
    <mergeCell ref="H8:J9"/>
    <mergeCell ref="K8:K9"/>
    <mergeCell ref="L8:L9"/>
    <mergeCell ref="M8:M9"/>
    <mergeCell ref="O8:Q9"/>
    <mergeCell ref="R8:R9"/>
    <mergeCell ref="S8:S9"/>
    <mergeCell ref="T25:T26"/>
    <mergeCell ref="A25:C26"/>
    <mergeCell ref="D25:D26"/>
    <mergeCell ref="E25:E26"/>
    <mergeCell ref="F25:F26"/>
    <mergeCell ref="H25:J26"/>
    <mergeCell ref="K25:K26"/>
    <mergeCell ref="L25:L26"/>
    <mergeCell ref="M25:M26"/>
    <mergeCell ref="O25:Q26"/>
    <mergeCell ref="R25:R26"/>
    <mergeCell ref="S25:S26"/>
    <mergeCell ref="L42:L43"/>
    <mergeCell ref="M42:M43"/>
    <mergeCell ref="A42:C43"/>
    <mergeCell ref="D42:D43"/>
    <mergeCell ref="E42:E43"/>
    <mergeCell ref="F42:F43"/>
    <mergeCell ref="H42:J43"/>
    <mergeCell ref="K42:K43"/>
  </mergeCells>
  <hyperlinks>
    <hyperlink ref="A57" r:id="rId1" display="Resolución SBS N° 11356-2008"/>
    <hyperlink ref="A1" location="Índice!A1" display="Volver al Índice"/>
  </hyperlinks>
  <printOptions horizontalCentered="1" verticalCentered="1"/>
  <pageMargins left="0.7874015748031497" right="0.7874015748031497" top="0.7874015748031497" bottom="0.7874015748031497" header="0.5905511811023623" footer="0.5905511811023623"/>
  <pageSetup fitToHeight="0" fitToWidth="0" horizontalDpi="600" verticalDpi="600" orientation="landscape" paperSize="9" scale="75"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showGridLines="0" workbookViewId="0" topLeftCell="A1"/>
  </sheetViews>
  <sheetFormatPr defaultColWidth="11.421875" defaultRowHeight="15"/>
  <cols>
    <col min="1" max="1" width="4.57421875" style="299" customWidth="1"/>
    <col min="2" max="2" width="1.28515625" style="299" customWidth="1"/>
    <col min="3" max="3" width="30.57421875" style="299" customWidth="1"/>
    <col min="4" max="6" width="21.7109375" style="299" customWidth="1"/>
    <col min="7" max="16384" width="11.421875" style="299" customWidth="1"/>
  </cols>
  <sheetData>
    <row r="1" spans="1:6" s="254" customFormat="1" ht="17.1" customHeight="1">
      <c r="A1" s="1212" t="s">
        <v>1053</v>
      </c>
      <c r="B1" s="253"/>
      <c r="C1" s="253"/>
      <c r="D1" s="253"/>
      <c r="E1" s="253"/>
      <c r="F1" s="253"/>
    </row>
    <row r="2" spans="1:6" s="256" customFormat="1" ht="24" customHeight="1">
      <c r="A2" s="255" t="s">
        <v>392</v>
      </c>
      <c r="B2" s="255"/>
      <c r="C2" s="255"/>
      <c r="D2" s="255"/>
      <c r="E2" s="255"/>
      <c r="F2" s="255"/>
    </row>
    <row r="3" spans="1:6" s="258" customFormat="1" ht="18.95" customHeight="1">
      <c r="A3" s="257">
        <v>44439</v>
      </c>
      <c r="B3" s="257"/>
      <c r="C3" s="257"/>
      <c r="D3" s="257"/>
      <c r="E3" s="257"/>
      <c r="F3" s="257"/>
    </row>
    <row r="4" spans="1:6" s="254" customFormat="1" ht="17.1" customHeight="1">
      <c r="A4" s="259" t="s">
        <v>70</v>
      </c>
      <c r="B4" s="259"/>
      <c r="C4" s="259"/>
      <c r="D4" s="259"/>
      <c r="E4" s="259"/>
      <c r="F4" s="259"/>
    </row>
    <row r="5" spans="1:6" s="261" customFormat="1" ht="15" customHeight="1">
      <c r="A5" s="260" t="s">
        <v>393</v>
      </c>
      <c r="B5" s="260"/>
      <c r="C5" s="260"/>
      <c r="D5" s="260"/>
      <c r="E5" s="260"/>
      <c r="F5" s="260"/>
    </row>
    <row r="6" s="262" customFormat="1" ht="6.95" customHeight="1" thickBot="1"/>
    <row r="7" spans="1:6" s="263" customFormat="1" ht="9.95" customHeight="1">
      <c r="A7" s="1469" t="s">
        <v>1</v>
      </c>
      <c r="B7" s="1469"/>
      <c r="C7" s="1470"/>
      <c r="D7" s="1472" t="s">
        <v>370</v>
      </c>
      <c r="E7" s="1474" t="s">
        <v>394</v>
      </c>
      <c r="F7" s="1474" t="s">
        <v>395</v>
      </c>
    </row>
    <row r="8" spans="1:6" s="263" customFormat="1" ht="16.5" customHeight="1">
      <c r="A8" s="1471"/>
      <c r="B8" s="1471"/>
      <c r="C8" s="1471"/>
      <c r="D8" s="1473"/>
      <c r="E8" s="1475" t="s">
        <v>382</v>
      </c>
      <c r="F8" s="1475" t="s">
        <v>383</v>
      </c>
    </row>
    <row r="9" spans="1:6" s="263" customFormat="1" ht="8.25" customHeight="1">
      <c r="A9" s="264"/>
      <c r="B9" s="264"/>
      <c r="C9" s="265"/>
      <c r="D9" s="264"/>
      <c r="E9" s="266"/>
      <c r="F9" s="266"/>
    </row>
    <row r="10" spans="1:6" s="272" customFormat="1" ht="12" customHeight="1">
      <c r="A10" s="264">
        <v>1</v>
      </c>
      <c r="B10" s="267"/>
      <c r="C10" s="268" t="s">
        <v>28</v>
      </c>
      <c r="D10" s="269">
        <v>0</v>
      </c>
      <c r="E10" s="270" t="s">
        <v>39</v>
      </c>
      <c r="F10" s="271" t="s">
        <v>39</v>
      </c>
    </row>
    <row r="11" spans="1:6" s="272" customFormat="1" ht="12" customHeight="1">
      <c r="A11" s="264">
        <v>2</v>
      </c>
      <c r="B11" s="267"/>
      <c r="C11" s="268" t="s">
        <v>30</v>
      </c>
      <c r="D11" s="269">
        <v>0</v>
      </c>
      <c r="E11" s="270" t="s">
        <v>39</v>
      </c>
      <c r="F11" s="271" t="s">
        <v>39</v>
      </c>
    </row>
    <row r="12" spans="1:6" s="272" customFormat="1" ht="12" customHeight="1">
      <c r="A12" s="264">
        <v>3</v>
      </c>
      <c r="B12" s="267"/>
      <c r="C12" s="268" t="s">
        <v>29</v>
      </c>
      <c r="D12" s="269">
        <v>0</v>
      </c>
      <c r="E12" s="270" t="s">
        <v>39</v>
      </c>
      <c r="F12" s="271" t="s">
        <v>39</v>
      </c>
    </row>
    <row r="13" spans="1:6" s="272" customFormat="1" ht="12" customHeight="1">
      <c r="A13" s="264">
        <v>4</v>
      </c>
      <c r="B13" s="267"/>
      <c r="C13" s="268" t="s">
        <v>37</v>
      </c>
      <c r="D13" s="269">
        <v>0</v>
      </c>
      <c r="E13" s="270" t="s">
        <v>39</v>
      </c>
      <c r="F13" s="271" t="s">
        <v>39</v>
      </c>
    </row>
    <row r="14" spans="1:6" s="272" customFormat="1" ht="12" customHeight="1">
      <c r="A14" s="264">
        <v>5</v>
      </c>
      <c r="B14" s="267"/>
      <c r="C14" s="268" t="s">
        <v>35</v>
      </c>
      <c r="D14" s="269">
        <v>0</v>
      </c>
      <c r="E14" s="270" t="s">
        <v>39</v>
      </c>
      <c r="F14" s="271" t="s">
        <v>39</v>
      </c>
    </row>
    <row r="15" spans="1:6" s="272" customFormat="1" ht="12" customHeight="1">
      <c r="A15" s="264">
        <v>6</v>
      </c>
      <c r="B15" s="267"/>
      <c r="C15" s="268" t="s">
        <v>33</v>
      </c>
      <c r="D15" s="269">
        <v>0</v>
      </c>
      <c r="E15" s="270" t="s">
        <v>39</v>
      </c>
      <c r="F15" s="271" t="s">
        <v>39</v>
      </c>
    </row>
    <row r="16" spans="1:6" s="272" customFormat="1" ht="12" customHeight="1">
      <c r="A16" s="264">
        <v>7</v>
      </c>
      <c r="B16" s="267"/>
      <c r="C16" s="268" t="s">
        <v>31</v>
      </c>
      <c r="D16" s="269">
        <v>0</v>
      </c>
      <c r="E16" s="270" t="s">
        <v>39</v>
      </c>
      <c r="F16" s="271" t="s">
        <v>39</v>
      </c>
    </row>
    <row r="17" spans="1:6" s="272" customFormat="1" ht="12" customHeight="1">
      <c r="A17" s="264">
        <v>8</v>
      </c>
      <c r="B17" s="267"/>
      <c r="C17" s="268" t="s">
        <v>36</v>
      </c>
      <c r="D17" s="269">
        <v>0</v>
      </c>
      <c r="E17" s="270" t="s">
        <v>39</v>
      </c>
      <c r="F17" s="271" t="s">
        <v>39</v>
      </c>
    </row>
    <row r="18" spans="1:6" s="272" customFormat="1" ht="12" customHeight="1">
      <c r="A18" s="264">
        <v>9</v>
      </c>
      <c r="B18" s="267"/>
      <c r="C18" s="268" t="s">
        <v>32</v>
      </c>
      <c r="D18" s="269">
        <v>0</v>
      </c>
      <c r="E18" s="270" t="s">
        <v>39</v>
      </c>
      <c r="F18" s="271" t="s">
        <v>39</v>
      </c>
    </row>
    <row r="19" spans="1:6" s="272" customFormat="1" ht="12" customHeight="1">
      <c r="A19" s="264">
        <v>10</v>
      </c>
      <c r="B19" s="267"/>
      <c r="C19" s="268" t="s">
        <v>34</v>
      </c>
      <c r="D19" s="269">
        <v>0</v>
      </c>
      <c r="E19" s="270" t="s">
        <v>39</v>
      </c>
      <c r="F19" s="271" t="s">
        <v>39</v>
      </c>
    </row>
    <row r="20" spans="1:6" s="277" customFormat="1" ht="6.75" customHeight="1">
      <c r="A20" s="273"/>
      <c r="B20" s="273"/>
      <c r="C20" s="274"/>
      <c r="D20" s="275"/>
      <c r="E20" s="276"/>
      <c r="F20" s="276"/>
    </row>
    <row r="21" spans="3:6" s="277" customFormat="1" ht="11.65" customHeight="1">
      <c r="C21" s="278"/>
      <c r="D21" s="279"/>
      <c r="E21" s="280"/>
      <c r="F21" s="280"/>
    </row>
    <row r="22" spans="1:6" s="261" customFormat="1" ht="15" customHeight="1">
      <c r="A22" s="260" t="s">
        <v>396</v>
      </c>
      <c r="B22" s="260"/>
      <c r="C22" s="260"/>
      <c r="D22" s="260"/>
      <c r="E22" s="260"/>
      <c r="F22" s="281"/>
    </row>
    <row r="23" s="262" customFormat="1" ht="6.95" customHeight="1" thickBot="1"/>
    <row r="24" spans="1:6" s="263" customFormat="1" ht="9.95" customHeight="1">
      <c r="A24" s="1469" t="s">
        <v>1</v>
      </c>
      <c r="B24" s="1469"/>
      <c r="C24" s="1470"/>
      <c r="D24" s="1472" t="s">
        <v>370</v>
      </c>
      <c r="E24" s="1474" t="s">
        <v>394</v>
      </c>
      <c r="F24" s="1474" t="s">
        <v>395</v>
      </c>
    </row>
    <row r="25" spans="1:6" s="263" customFormat="1" ht="16.5" customHeight="1">
      <c r="A25" s="1471"/>
      <c r="B25" s="1471"/>
      <c r="C25" s="1471"/>
      <c r="D25" s="1473"/>
      <c r="E25" s="1475" t="s">
        <v>382</v>
      </c>
      <c r="F25" s="1475" t="s">
        <v>383</v>
      </c>
    </row>
    <row r="26" spans="1:6" s="263" customFormat="1" ht="8.25" customHeight="1">
      <c r="A26" s="264"/>
      <c r="B26" s="264"/>
      <c r="C26" s="265"/>
      <c r="D26" s="264"/>
      <c r="E26" s="266"/>
      <c r="F26" s="266"/>
    </row>
    <row r="27" spans="1:6" s="272" customFormat="1" ht="12" customHeight="1">
      <c r="A27" s="264">
        <v>1</v>
      </c>
      <c r="B27" s="267"/>
      <c r="C27" s="268" t="s">
        <v>33</v>
      </c>
      <c r="D27" s="269">
        <v>774817.596</v>
      </c>
      <c r="E27" s="270">
        <v>76.21299590080281</v>
      </c>
      <c r="F27" s="271">
        <v>76.21299590080281</v>
      </c>
    </row>
    <row r="28" spans="1:6" s="272" customFormat="1" ht="12" customHeight="1">
      <c r="A28" s="264">
        <v>2</v>
      </c>
      <c r="B28" s="267"/>
      <c r="C28" s="268" t="s">
        <v>28</v>
      </c>
      <c r="D28" s="269">
        <v>241830.007</v>
      </c>
      <c r="E28" s="270">
        <v>23.787004099197194</v>
      </c>
      <c r="F28" s="271">
        <v>100</v>
      </c>
    </row>
    <row r="29" spans="1:6" s="272" customFormat="1" ht="12" customHeight="1">
      <c r="A29" s="264">
        <v>3</v>
      </c>
      <c r="B29" s="267"/>
      <c r="C29" s="268" t="s">
        <v>31</v>
      </c>
      <c r="D29" s="269">
        <v>0</v>
      </c>
      <c r="E29" s="270" t="s">
        <v>39</v>
      </c>
      <c r="F29" s="271" t="s">
        <v>39</v>
      </c>
    </row>
    <row r="30" spans="1:6" s="272" customFormat="1" ht="12" customHeight="1">
      <c r="A30" s="264">
        <v>4</v>
      </c>
      <c r="B30" s="267"/>
      <c r="C30" s="268" t="s">
        <v>30</v>
      </c>
      <c r="D30" s="269">
        <v>0</v>
      </c>
      <c r="E30" s="270" t="s">
        <v>39</v>
      </c>
      <c r="F30" s="271" t="s">
        <v>39</v>
      </c>
    </row>
    <row r="31" spans="1:6" s="272" customFormat="1" ht="12" customHeight="1">
      <c r="A31" s="264">
        <v>5</v>
      </c>
      <c r="B31" s="267"/>
      <c r="C31" s="268" t="s">
        <v>29</v>
      </c>
      <c r="D31" s="269">
        <v>0</v>
      </c>
      <c r="E31" s="270" t="s">
        <v>39</v>
      </c>
      <c r="F31" s="271" t="s">
        <v>39</v>
      </c>
    </row>
    <row r="32" spans="1:6" s="272" customFormat="1" ht="12" customHeight="1">
      <c r="A32" s="264">
        <v>6</v>
      </c>
      <c r="B32" s="267"/>
      <c r="C32" s="268" t="s">
        <v>37</v>
      </c>
      <c r="D32" s="269">
        <v>0</v>
      </c>
      <c r="E32" s="270" t="s">
        <v>39</v>
      </c>
      <c r="F32" s="271" t="s">
        <v>39</v>
      </c>
    </row>
    <row r="33" spans="1:6" s="272" customFormat="1" ht="12" customHeight="1">
      <c r="A33" s="264">
        <v>7</v>
      </c>
      <c r="B33" s="267"/>
      <c r="C33" s="268" t="s">
        <v>35</v>
      </c>
      <c r="D33" s="269">
        <v>0</v>
      </c>
      <c r="E33" s="270" t="s">
        <v>39</v>
      </c>
      <c r="F33" s="271" t="s">
        <v>39</v>
      </c>
    </row>
    <row r="34" spans="1:6" s="272" customFormat="1" ht="12" customHeight="1">
      <c r="A34" s="264">
        <v>8</v>
      </c>
      <c r="B34" s="267"/>
      <c r="C34" s="268" t="s">
        <v>36</v>
      </c>
      <c r="D34" s="269">
        <v>0</v>
      </c>
      <c r="E34" s="270" t="s">
        <v>39</v>
      </c>
      <c r="F34" s="271" t="s">
        <v>39</v>
      </c>
    </row>
    <row r="35" spans="1:6" s="272" customFormat="1" ht="12" customHeight="1">
      <c r="A35" s="264">
        <v>9</v>
      </c>
      <c r="B35" s="267"/>
      <c r="C35" s="268" t="s">
        <v>32</v>
      </c>
      <c r="D35" s="269">
        <v>0</v>
      </c>
      <c r="E35" s="270" t="s">
        <v>39</v>
      </c>
      <c r="F35" s="271" t="s">
        <v>39</v>
      </c>
    </row>
    <row r="36" spans="1:6" s="272" customFormat="1" ht="12" customHeight="1">
      <c r="A36" s="264">
        <v>10</v>
      </c>
      <c r="B36" s="267"/>
      <c r="C36" s="268" t="s">
        <v>34</v>
      </c>
      <c r="D36" s="269">
        <v>0</v>
      </c>
      <c r="E36" s="270" t="s">
        <v>39</v>
      </c>
      <c r="F36" s="271" t="s">
        <v>39</v>
      </c>
    </row>
    <row r="37" spans="1:6" s="277" customFormat="1" ht="9" customHeight="1">
      <c r="A37" s="273"/>
      <c r="B37" s="273"/>
      <c r="C37" s="274"/>
      <c r="D37" s="275"/>
      <c r="E37" s="276"/>
      <c r="F37" s="276"/>
    </row>
    <row r="38" spans="3:6" s="277" customFormat="1" ht="7.5" customHeight="1">
      <c r="C38" s="278"/>
      <c r="D38" s="279"/>
      <c r="E38" s="280"/>
      <c r="F38" s="280"/>
    </row>
    <row r="39" spans="1:6" s="261" customFormat="1" ht="15" customHeight="1">
      <c r="A39" s="260" t="s">
        <v>397</v>
      </c>
      <c r="B39" s="260"/>
      <c r="C39" s="260"/>
      <c r="D39" s="260"/>
      <c r="E39" s="260"/>
      <c r="F39" s="260"/>
    </row>
    <row r="40" s="262" customFormat="1" ht="6.95" customHeight="1" thickBot="1"/>
    <row r="41" spans="1:6" s="282" customFormat="1" ht="9.95" customHeight="1">
      <c r="A41" s="1469" t="s">
        <v>1</v>
      </c>
      <c r="B41" s="1469"/>
      <c r="C41" s="1470"/>
      <c r="D41" s="1472" t="s">
        <v>370</v>
      </c>
      <c r="E41" s="1474" t="s">
        <v>394</v>
      </c>
      <c r="F41" s="1474" t="s">
        <v>395</v>
      </c>
    </row>
    <row r="42" spans="1:6" s="282" customFormat="1" ht="15.75" customHeight="1">
      <c r="A42" s="1471"/>
      <c r="B42" s="1471"/>
      <c r="C42" s="1471"/>
      <c r="D42" s="1473"/>
      <c r="E42" s="1475" t="s">
        <v>382</v>
      </c>
      <c r="F42" s="1475" t="s">
        <v>383</v>
      </c>
    </row>
    <row r="43" spans="1:6" s="282" customFormat="1" ht="8.25" customHeight="1">
      <c r="A43" s="272"/>
      <c r="B43" s="272"/>
      <c r="C43" s="265"/>
      <c r="D43" s="264"/>
      <c r="E43" s="266"/>
      <c r="F43" s="266"/>
    </row>
    <row r="44" spans="1:6" s="272" customFormat="1" ht="12" customHeight="1">
      <c r="A44" s="264">
        <v>1</v>
      </c>
      <c r="B44" s="267"/>
      <c r="C44" s="268" t="s">
        <v>29</v>
      </c>
      <c r="D44" s="269">
        <v>2824933.857</v>
      </c>
      <c r="E44" s="270">
        <v>27.686835149067306</v>
      </c>
      <c r="F44" s="271">
        <v>27.686835149067306</v>
      </c>
    </row>
    <row r="45" spans="1:6" s="272" customFormat="1" ht="12" customHeight="1">
      <c r="A45" s="264">
        <v>2</v>
      </c>
      <c r="B45" s="267"/>
      <c r="C45" s="268" t="s">
        <v>30</v>
      </c>
      <c r="D45" s="269">
        <v>2021556.094</v>
      </c>
      <c r="E45" s="270">
        <v>19.81302683617856</v>
      </c>
      <c r="F45" s="271">
        <v>47.49986198524587</v>
      </c>
    </row>
    <row r="46" spans="1:6" s="272" customFormat="1" ht="12" customHeight="1">
      <c r="A46" s="264">
        <v>3</v>
      </c>
      <c r="B46" s="267"/>
      <c r="C46" s="268" t="s">
        <v>28</v>
      </c>
      <c r="D46" s="269">
        <v>1641598.515</v>
      </c>
      <c r="E46" s="270">
        <v>16.08910854784615</v>
      </c>
      <c r="F46" s="271">
        <v>63.588970533092024</v>
      </c>
    </row>
    <row r="47" spans="1:6" s="272" customFormat="1" ht="12" customHeight="1">
      <c r="A47" s="264">
        <v>4</v>
      </c>
      <c r="B47" s="267"/>
      <c r="C47" s="268" t="s">
        <v>35</v>
      </c>
      <c r="D47" s="269">
        <v>997322.398</v>
      </c>
      <c r="E47" s="270">
        <v>9.7746362292611</v>
      </c>
      <c r="F47" s="271">
        <v>73.36360676235313</v>
      </c>
    </row>
    <row r="48" spans="1:6" s="272" customFormat="1" ht="12" customHeight="1">
      <c r="A48" s="264">
        <v>5</v>
      </c>
      <c r="B48" s="267"/>
      <c r="C48" s="268" t="s">
        <v>37</v>
      </c>
      <c r="D48" s="269">
        <v>778657.064</v>
      </c>
      <c r="E48" s="270">
        <v>7.631523731150054</v>
      </c>
      <c r="F48" s="271">
        <v>80.99513049350318</v>
      </c>
    </row>
    <row r="49" spans="1:6" s="272" customFormat="1" ht="12" customHeight="1">
      <c r="A49" s="264">
        <v>6</v>
      </c>
      <c r="B49" s="267"/>
      <c r="C49" s="268" t="s">
        <v>31</v>
      </c>
      <c r="D49" s="269">
        <v>685758.499</v>
      </c>
      <c r="E49" s="270">
        <v>6.7210361286292</v>
      </c>
      <c r="F49" s="271">
        <v>87.71616662213238</v>
      </c>
    </row>
    <row r="50" spans="1:6" s="272" customFormat="1" ht="12" customHeight="1">
      <c r="A50" s="264">
        <v>7</v>
      </c>
      <c r="B50" s="267"/>
      <c r="C50" s="268" t="s">
        <v>36</v>
      </c>
      <c r="D50" s="269">
        <v>584013.277</v>
      </c>
      <c r="E50" s="270">
        <v>5.723843510565275</v>
      </c>
      <c r="F50" s="271">
        <v>93.44001013269765</v>
      </c>
    </row>
    <row r="51" spans="1:6" s="272" customFormat="1" ht="12" customHeight="1">
      <c r="A51" s="264">
        <v>8</v>
      </c>
      <c r="B51" s="267"/>
      <c r="C51" s="268" t="s">
        <v>33</v>
      </c>
      <c r="D51" s="269">
        <v>420217.438</v>
      </c>
      <c r="E51" s="270">
        <v>4.118500298277749</v>
      </c>
      <c r="F51" s="271">
        <v>97.5585104309754</v>
      </c>
    </row>
    <row r="52" spans="1:6" s="272" customFormat="1" ht="12" customHeight="1">
      <c r="A52" s="264">
        <v>9</v>
      </c>
      <c r="B52" s="267"/>
      <c r="C52" s="268" t="s">
        <v>32</v>
      </c>
      <c r="D52" s="269">
        <v>249109.243</v>
      </c>
      <c r="E52" s="270">
        <v>2.441489569024606</v>
      </c>
      <c r="F52" s="271">
        <v>100.00000000000001</v>
      </c>
    </row>
    <row r="53" spans="1:6" s="272" customFormat="1" ht="12" customHeight="1">
      <c r="A53" s="264">
        <v>10</v>
      </c>
      <c r="B53" s="267"/>
      <c r="C53" s="268" t="s">
        <v>34</v>
      </c>
      <c r="D53" s="269">
        <v>0</v>
      </c>
      <c r="E53" s="270" t="s">
        <v>39</v>
      </c>
      <c r="F53" s="271" t="s">
        <v>39</v>
      </c>
    </row>
    <row r="54" spans="1:6" s="277" customFormat="1" ht="6" customHeight="1">
      <c r="A54" s="273"/>
      <c r="B54" s="273"/>
      <c r="C54" s="283"/>
      <c r="D54" s="283"/>
      <c r="E54" s="283"/>
      <c r="F54" s="283"/>
    </row>
    <row r="55" spans="3:6" s="262" customFormat="1" ht="9.75" customHeight="1">
      <c r="C55" s="284"/>
      <c r="D55" s="285"/>
      <c r="E55" s="286"/>
      <c r="F55" s="286"/>
    </row>
    <row r="56" spans="1:6" s="261" customFormat="1" ht="15" customHeight="1">
      <c r="A56" s="260" t="s">
        <v>398</v>
      </c>
      <c r="B56" s="260"/>
      <c r="C56" s="260"/>
      <c r="D56" s="260"/>
      <c r="E56" s="260"/>
      <c r="F56" s="260"/>
    </row>
    <row r="57" s="262" customFormat="1" ht="6.95" customHeight="1" thickBot="1"/>
    <row r="58" spans="1:6" s="282" customFormat="1" ht="12.75" customHeight="1">
      <c r="A58" s="1469" t="s">
        <v>1</v>
      </c>
      <c r="B58" s="1469"/>
      <c r="C58" s="1470"/>
      <c r="D58" s="1472" t="s">
        <v>370</v>
      </c>
      <c r="E58" s="1474" t="s">
        <v>394</v>
      </c>
      <c r="F58" s="1474" t="s">
        <v>395</v>
      </c>
    </row>
    <row r="59" spans="1:6" s="287" customFormat="1" ht="12.75" customHeight="1">
      <c r="A59" s="1471"/>
      <c r="B59" s="1471"/>
      <c r="C59" s="1471"/>
      <c r="D59" s="1473"/>
      <c r="E59" s="1475" t="s">
        <v>382</v>
      </c>
      <c r="F59" s="1475" t="s">
        <v>383</v>
      </c>
    </row>
    <row r="60" spans="1:6" s="287" customFormat="1" ht="7.5" customHeight="1">
      <c r="A60" s="272"/>
      <c r="B60" s="272"/>
      <c r="C60" s="265"/>
      <c r="D60" s="264"/>
      <c r="E60" s="266"/>
      <c r="F60" s="266"/>
    </row>
    <row r="61" spans="1:6" s="272" customFormat="1" ht="12" customHeight="1">
      <c r="A61" s="264">
        <v>1</v>
      </c>
      <c r="B61" s="267"/>
      <c r="C61" s="268" t="s">
        <v>35</v>
      </c>
      <c r="D61" s="269">
        <v>24421.786</v>
      </c>
      <c r="E61" s="270">
        <v>100</v>
      </c>
      <c r="F61" s="271">
        <v>100</v>
      </c>
    </row>
    <row r="62" spans="1:6" s="272" customFormat="1" ht="12" customHeight="1">
      <c r="A62" s="264">
        <v>2</v>
      </c>
      <c r="B62" s="267"/>
      <c r="C62" s="268" t="s">
        <v>28</v>
      </c>
      <c r="D62" s="269">
        <v>0</v>
      </c>
      <c r="E62" s="270" t="s">
        <v>39</v>
      </c>
      <c r="F62" s="271" t="s">
        <v>39</v>
      </c>
    </row>
    <row r="63" spans="1:6" s="272" customFormat="1" ht="12" customHeight="1">
      <c r="A63" s="264">
        <v>3</v>
      </c>
      <c r="B63" s="267"/>
      <c r="C63" s="268" t="s">
        <v>30</v>
      </c>
      <c r="D63" s="269">
        <v>0</v>
      </c>
      <c r="E63" s="270" t="s">
        <v>39</v>
      </c>
      <c r="F63" s="271" t="s">
        <v>39</v>
      </c>
    </row>
    <row r="64" spans="1:6" s="272" customFormat="1" ht="12" customHeight="1">
      <c r="A64" s="264">
        <v>4</v>
      </c>
      <c r="B64" s="267"/>
      <c r="C64" s="268" t="s">
        <v>29</v>
      </c>
      <c r="D64" s="269">
        <v>0</v>
      </c>
      <c r="E64" s="270" t="s">
        <v>39</v>
      </c>
      <c r="F64" s="271" t="s">
        <v>39</v>
      </c>
    </row>
    <row r="65" spans="1:6" s="272" customFormat="1" ht="12" customHeight="1">
      <c r="A65" s="264">
        <v>5</v>
      </c>
      <c r="B65" s="267"/>
      <c r="C65" s="268" t="s">
        <v>37</v>
      </c>
      <c r="D65" s="269">
        <v>0</v>
      </c>
      <c r="E65" s="270" t="s">
        <v>39</v>
      </c>
      <c r="F65" s="271" t="s">
        <v>39</v>
      </c>
    </row>
    <row r="66" spans="1:6" s="272" customFormat="1" ht="12" customHeight="1">
      <c r="A66" s="264">
        <v>6</v>
      </c>
      <c r="B66" s="267"/>
      <c r="C66" s="268" t="s">
        <v>33</v>
      </c>
      <c r="D66" s="269">
        <v>0</v>
      </c>
      <c r="E66" s="270" t="s">
        <v>39</v>
      </c>
      <c r="F66" s="271" t="s">
        <v>39</v>
      </c>
    </row>
    <row r="67" spans="1:6" s="272" customFormat="1" ht="12" customHeight="1">
      <c r="A67" s="264">
        <v>7</v>
      </c>
      <c r="B67" s="267"/>
      <c r="C67" s="268" t="s">
        <v>31</v>
      </c>
      <c r="D67" s="269">
        <v>0</v>
      </c>
      <c r="E67" s="270" t="s">
        <v>39</v>
      </c>
      <c r="F67" s="271" t="s">
        <v>39</v>
      </c>
    </row>
    <row r="68" spans="1:6" s="272" customFormat="1" ht="12" customHeight="1">
      <c r="A68" s="264">
        <v>8</v>
      </c>
      <c r="B68" s="267"/>
      <c r="C68" s="268" t="s">
        <v>36</v>
      </c>
      <c r="D68" s="269">
        <v>0</v>
      </c>
      <c r="E68" s="270" t="s">
        <v>39</v>
      </c>
      <c r="F68" s="271" t="s">
        <v>39</v>
      </c>
    </row>
    <row r="69" spans="1:6" s="272" customFormat="1" ht="12" customHeight="1">
      <c r="A69" s="264">
        <v>9</v>
      </c>
      <c r="B69" s="267"/>
      <c r="C69" s="268" t="s">
        <v>32</v>
      </c>
      <c r="D69" s="269">
        <v>0</v>
      </c>
      <c r="E69" s="270" t="s">
        <v>39</v>
      </c>
      <c r="F69" s="271" t="s">
        <v>39</v>
      </c>
    </row>
    <row r="70" spans="1:6" s="272" customFormat="1" ht="12" customHeight="1">
      <c r="A70" s="264">
        <v>10</v>
      </c>
      <c r="B70" s="267"/>
      <c r="C70" s="268" t="s">
        <v>34</v>
      </c>
      <c r="D70" s="269">
        <v>0</v>
      </c>
      <c r="E70" s="270" t="s">
        <v>39</v>
      </c>
      <c r="F70" s="271" t="s">
        <v>39</v>
      </c>
    </row>
    <row r="71" spans="1:6" s="292" customFormat="1" ht="6" customHeight="1">
      <c r="A71" s="288"/>
      <c r="B71" s="288"/>
      <c r="C71" s="289"/>
      <c r="D71" s="290"/>
      <c r="E71" s="291"/>
      <c r="F71" s="291"/>
    </row>
    <row r="72" spans="1:6" s="294" customFormat="1" ht="6" customHeight="1">
      <c r="A72" s="293"/>
      <c r="B72" s="293"/>
      <c r="C72" s="293"/>
      <c r="D72" s="293"/>
      <c r="E72" s="293"/>
      <c r="F72" s="293"/>
    </row>
    <row r="73" spans="1:6" s="296" customFormat="1" ht="11.1" customHeight="1">
      <c r="A73" s="293" t="s">
        <v>399</v>
      </c>
      <c r="B73" s="295"/>
      <c r="C73" s="293"/>
      <c r="D73" s="293"/>
      <c r="E73" s="293"/>
      <c r="F73" s="293"/>
    </row>
    <row r="74" spans="1:6" s="296" customFormat="1" ht="11.1" customHeight="1">
      <c r="A74" s="297" t="s">
        <v>400</v>
      </c>
      <c r="B74" s="295"/>
      <c r="C74" s="293"/>
      <c r="D74" s="293"/>
      <c r="E74" s="293"/>
      <c r="F74" s="293"/>
    </row>
    <row r="75" spans="2:6" s="294" customFormat="1" ht="15">
      <c r="B75" s="293"/>
      <c r="C75" s="293"/>
      <c r="D75" s="293"/>
      <c r="E75" s="293"/>
      <c r="F75" s="293"/>
    </row>
    <row r="76" spans="1:6" s="294" customFormat="1" ht="15">
      <c r="A76" s="298"/>
      <c r="B76" s="293"/>
      <c r="C76" s="293"/>
      <c r="D76" s="293"/>
      <c r="E76" s="293"/>
      <c r="F76" s="293"/>
    </row>
    <row r="77" s="294" customFormat="1" ht="15"/>
    <row r="78" s="294" customFormat="1" ht="15"/>
    <row r="79" s="294" customFormat="1" ht="15"/>
    <row r="80" s="294" customFormat="1" ht="15"/>
    <row r="81" s="294" customFormat="1" ht="15"/>
    <row r="82" s="294" customFormat="1" ht="15"/>
    <row r="83" s="294" customFormat="1" ht="15"/>
    <row r="84" s="294" customFormat="1" ht="15"/>
    <row r="85" s="294" customFormat="1" ht="15"/>
    <row r="86" s="294" customFormat="1" ht="15"/>
    <row r="87" s="294" customFormat="1" ht="15"/>
    <row r="88" s="294" customFormat="1" ht="15"/>
    <row r="89" s="294" customFormat="1" ht="15"/>
    <row r="90" s="294" customFormat="1" ht="15"/>
    <row r="91" s="294" customFormat="1" ht="15"/>
    <row r="92" s="294" customFormat="1" ht="15"/>
    <row r="93" s="294" customFormat="1" ht="15"/>
    <row r="94" s="294" customFormat="1" ht="15"/>
    <row r="95" s="294" customFormat="1" ht="15"/>
    <row r="96" s="294" customFormat="1" ht="15"/>
    <row r="97" s="294" customFormat="1" ht="15"/>
    <row r="98" s="294" customFormat="1" ht="15"/>
    <row r="99" s="294" customFormat="1" ht="15"/>
    <row r="100" s="294" customFormat="1" ht="15"/>
    <row r="101" s="294" customFormat="1" ht="15"/>
    <row r="102" s="294" customFormat="1" ht="15"/>
    <row r="103" s="294" customFormat="1" ht="15"/>
    <row r="104" s="294" customFormat="1" ht="15"/>
    <row r="105" s="294" customFormat="1" ht="15"/>
    <row r="106" s="294" customFormat="1" ht="15"/>
    <row r="107" s="294" customFormat="1" ht="15"/>
    <row r="108" s="294" customFormat="1" ht="15"/>
    <row r="109" s="294" customFormat="1" ht="15"/>
    <row r="110" s="294" customFormat="1" ht="15"/>
    <row r="111" s="294" customFormat="1" ht="15"/>
    <row r="112" s="294" customFormat="1" ht="15"/>
    <row r="113" s="294" customFormat="1" ht="15"/>
    <row r="114" s="294" customFormat="1" ht="15"/>
    <row r="115" s="294" customFormat="1" ht="15"/>
    <row r="116" s="294" customFormat="1" ht="15"/>
    <row r="117" s="294" customFormat="1" ht="15"/>
    <row r="118" s="294" customFormat="1" ht="15"/>
    <row r="119" s="294" customFormat="1" ht="15"/>
    <row r="120" s="294" customFormat="1" ht="15"/>
    <row r="121" s="294" customFormat="1" ht="15"/>
    <row r="122" s="294" customFormat="1" ht="15"/>
    <row r="123" s="294" customFormat="1" ht="15"/>
    <row r="124" s="294" customFormat="1" ht="15"/>
    <row r="125" s="294" customFormat="1" ht="15"/>
    <row r="126" s="294" customFormat="1" ht="15"/>
    <row r="127" s="294" customFormat="1" ht="15"/>
    <row r="128" s="294" customFormat="1" ht="15"/>
    <row r="129" s="294" customFormat="1" ht="15"/>
    <row r="130" s="294" customFormat="1" ht="15"/>
    <row r="131" s="294" customFormat="1" ht="15"/>
    <row r="132" s="294" customFormat="1" ht="15"/>
    <row r="133" s="294" customFormat="1" ht="15"/>
    <row r="134" s="294" customFormat="1" ht="15"/>
    <row r="135" s="294" customFormat="1" ht="15"/>
    <row r="136" s="294" customFormat="1" ht="15"/>
    <row r="137" s="294" customFormat="1" ht="15"/>
    <row r="138" s="294" customFormat="1" ht="15"/>
    <row r="139" s="294" customFormat="1" ht="15"/>
    <row r="140" s="294" customFormat="1" ht="15"/>
    <row r="141" s="294" customFormat="1" ht="15"/>
    <row r="142" s="294" customFormat="1" ht="15"/>
    <row r="143" s="294" customFormat="1" ht="15"/>
    <row r="144" s="294" customFormat="1" ht="15"/>
    <row r="145" s="294" customFormat="1" ht="15"/>
    <row r="146" s="294" customFormat="1" ht="15"/>
    <row r="147" s="294" customFormat="1" ht="15"/>
    <row r="148" s="294" customFormat="1" ht="15"/>
    <row r="149" s="294" customFormat="1" ht="15"/>
    <row r="150" s="294" customFormat="1" ht="15"/>
    <row r="151" s="294" customFormat="1" ht="15"/>
    <row r="152" s="294" customFormat="1" ht="15"/>
    <row r="153" s="294" customFormat="1" ht="15"/>
    <row r="154" s="294" customFormat="1" ht="15"/>
    <row r="155" s="294" customFormat="1" ht="15"/>
    <row r="156" s="294" customFormat="1" ht="15"/>
    <row r="157" s="294" customFormat="1" ht="15"/>
    <row r="158" s="294" customFormat="1" ht="15"/>
    <row r="159" s="294" customFormat="1" ht="15"/>
    <row r="160" s="294" customFormat="1" ht="15"/>
    <row r="161" s="294" customFormat="1" ht="15"/>
    <row r="162" s="294" customFormat="1" ht="15"/>
    <row r="163" s="294" customFormat="1" ht="15"/>
    <row r="164" s="294" customFormat="1" ht="15"/>
    <row r="165" s="294" customFormat="1" ht="15"/>
    <row r="166" s="294" customFormat="1" ht="15"/>
    <row r="167" s="294" customFormat="1" ht="15"/>
    <row r="168" s="294" customFormat="1" ht="15"/>
    <row r="169" s="294" customFormat="1" ht="15"/>
    <row r="170" s="294" customFormat="1" ht="15"/>
    <row r="171" s="294" customFormat="1" ht="15"/>
    <row r="172" s="294" customFormat="1" ht="15"/>
    <row r="173" s="294" customFormat="1" ht="15"/>
    <row r="174" s="294" customFormat="1" ht="15"/>
    <row r="175" s="294" customFormat="1" ht="15"/>
    <row r="176" s="294" customFormat="1" ht="15"/>
    <row r="177" s="294" customFormat="1" ht="15"/>
    <row r="178" s="294" customFormat="1" ht="15"/>
    <row r="179" s="294" customFormat="1" ht="15"/>
    <row r="180" s="294" customFormat="1" ht="15"/>
    <row r="181" s="294" customFormat="1" ht="15"/>
    <row r="182" s="294" customFormat="1" ht="15"/>
    <row r="183" s="294" customFormat="1" ht="15"/>
    <row r="184" s="294" customFormat="1" ht="15"/>
    <row r="185" s="294" customFormat="1" ht="15"/>
    <row r="186" s="294" customFormat="1" ht="15"/>
    <row r="187" s="294" customFormat="1" ht="15"/>
    <row r="188" s="294" customFormat="1" ht="15"/>
    <row r="189" s="294" customFormat="1" ht="15"/>
    <row r="190" s="294" customFormat="1" ht="15"/>
    <row r="191" s="294" customFormat="1" ht="15"/>
    <row r="192" s="294" customFormat="1" ht="15"/>
    <row r="193" s="294" customFormat="1" ht="15"/>
    <row r="194" s="294" customFormat="1" ht="15"/>
    <row r="195" s="294" customFormat="1" ht="15"/>
    <row r="196" s="294" customFormat="1" ht="15"/>
    <row r="197" s="294" customFormat="1" ht="15"/>
    <row r="198" s="294" customFormat="1" ht="15"/>
    <row r="199" s="294" customFormat="1" ht="15"/>
    <row r="200" s="294" customFormat="1" ht="15"/>
    <row r="201" s="294" customFormat="1" ht="15"/>
    <row r="202" s="294" customFormat="1" ht="15"/>
    <row r="203" s="294" customFormat="1" ht="15"/>
    <row r="204" s="294" customFormat="1" ht="15"/>
    <row r="205" s="294" customFormat="1" ht="15"/>
    <row r="206" s="294" customFormat="1" ht="15"/>
    <row r="207" s="294" customFormat="1" ht="15"/>
    <row r="208" s="294" customFormat="1" ht="15"/>
    <row r="209" s="294" customFormat="1" ht="15"/>
    <row r="210" s="294" customFormat="1" ht="15"/>
    <row r="211" s="294" customFormat="1" ht="15"/>
    <row r="212" s="294" customFormat="1" ht="15"/>
    <row r="213" s="294" customFormat="1" ht="15"/>
    <row r="214" s="294" customFormat="1" ht="15"/>
    <row r="215" s="294" customFormat="1" ht="15"/>
    <row r="216" s="294" customFormat="1" ht="15"/>
    <row r="217" s="294" customFormat="1" ht="15"/>
    <row r="218" s="294" customFormat="1" ht="15"/>
    <row r="219" s="294" customFormat="1" ht="15"/>
    <row r="220" s="294" customFormat="1" ht="15"/>
    <row r="221" s="294" customFormat="1" ht="15"/>
    <row r="222" s="294" customFormat="1" ht="15"/>
    <row r="223" s="294" customFormat="1" ht="15"/>
    <row r="224" s="294" customFormat="1" ht="15"/>
    <row r="225" s="294" customFormat="1" ht="15"/>
    <row r="226" s="294" customFormat="1" ht="15"/>
    <row r="227" s="294" customFormat="1" ht="15"/>
    <row r="228" s="294" customFormat="1" ht="15"/>
    <row r="229" s="294" customFormat="1" ht="15"/>
    <row r="230" s="294" customFormat="1" ht="15"/>
    <row r="231" s="294" customFormat="1" ht="15"/>
    <row r="232" s="294" customFormat="1" ht="15"/>
    <row r="233" s="294" customFormat="1" ht="15"/>
    <row r="234" s="294" customFormat="1" ht="15"/>
    <row r="235" s="294" customFormat="1" ht="15"/>
    <row r="236" s="294" customFormat="1" ht="15"/>
    <row r="237" s="294" customFormat="1" ht="15"/>
    <row r="238" s="294" customFormat="1" ht="15"/>
    <row r="239" s="294" customFormat="1" ht="15"/>
    <row r="240" s="294" customFormat="1" ht="15"/>
    <row r="241" s="294" customFormat="1" ht="15"/>
    <row r="242" s="294" customFormat="1" ht="15"/>
    <row r="243" s="294" customFormat="1" ht="15"/>
    <row r="244" s="294" customFormat="1" ht="15"/>
    <row r="245" s="294" customFormat="1" ht="15"/>
    <row r="246" s="294" customFormat="1" ht="15"/>
    <row r="247" s="294" customFormat="1" ht="15"/>
    <row r="248" s="294" customFormat="1" ht="15"/>
    <row r="249" s="294" customFormat="1" ht="15"/>
    <row r="250" s="294" customFormat="1" ht="15"/>
    <row r="251" s="294" customFormat="1" ht="15"/>
    <row r="252" s="294" customFormat="1" ht="15"/>
    <row r="253" s="294" customFormat="1" ht="15"/>
    <row r="254" s="294" customFormat="1" ht="15"/>
    <row r="255" s="294" customFormat="1" ht="15"/>
    <row r="256" s="294" customFormat="1" ht="15"/>
    <row r="257" s="294" customFormat="1" ht="15"/>
    <row r="258" s="294" customFormat="1" ht="15"/>
    <row r="259" s="294" customFormat="1" ht="15"/>
    <row r="260" s="294" customFormat="1" ht="15"/>
    <row r="261" s="294" customFormat="1" ht="15"/>
    <row r="262" s="294" customFormat="1" ht="15"/>
    <row r="263" s="294" customFormat="1" ht="15"/>
    <row r="264" s="294" customFormat="1" ht="15"/>
    <row r="265" s="294" customFormat="1" ht="15"/>
    <row r="266" s="294" customFormat="1" ht="15"/>
    <row r="267" s="294" customFormat="1" ht="15"/>
    <row r="268" s="294" customFormat="1" ht="15"/>
    <row r="269" s="294" customFormat="1" ht="15"/>
    <row r="270" s="294" customFormat="1" ht="15"/>
    <row r="271" s="294" customFormat="1" ht="15"/>
    <row r="272" s="294" customFormat="1" ht="15"/>
    <row r="273" s="294" customFormat="1" ht="15"/>
    <row r="274" s="294" customFormat="1" ht="15"/>
    <row r="275" s="294" customFormat="1" ht="15"/>
    <row r="276" s="294" customFormat="1" ht="15"/>
    <row r="277" s="294" customFormat="1" ht="15"/>
    <row r="278" s="294" customFormat="1" ht="15"/>
    <row r="279" s="294" customFormat="1" ht="15"/>
    <row r="280" s="294" customFormat="1" ht="15"/>
    <row r="281" s="294" customFormat="1" ht="15"/>
    <row r="282" s="294" customFormat="1" ht="15"/>
    <row r="283" s="294" customFormat="1" ht="15"/>
    <row r="284" s="294" customFormat="1" ht="15"/>
    <row r="285" s="294" customFormat="1" ht="15"/>
    <row r="286" s="294" customFormat="1" ht="15"/>
    <row r="287" s="294" customFormat="1" ht="15"/>
    <row r="288" s="294" customFormat="1" ht="15"/>
    <row r="289" s="294" customFormat="1" ht="15"/>
    <row r="290" s="294" customFormat="1" ht="15"/>
    <row r="291" s="294" customFormat="1" ht="15"/>
    <row r="292" s="294" customFormat="1" ht="15"/>
    <row r="293" s="294" customFormat="1" ht="15"/>
    <row r="294" s="294" customFormat="1" ht="15"/>
    <row r="295" s="294" customFormat="1" ht="15"/>
    <row r="296" s="294" customFormat="1" ht="15"/>
    <row r="297" s="294" customFormat="1" ht="15"/>
    <row r="298" s="294" customFormat="1" ht="15"/>
    <row r="299" s="294" customFormat="1" ht="15"/>
    <row r="300" s="294" customFormat="1" ht="15"/>
    <row r="301" s="294" customFormat="1" ht="15"/>
    <row r="302" s="294" customFormat="1" ht="15"/>
    <row r="303" s="294" customFormat="1" ht="15"/>
    <row r="304" s="294" customFormat="1" ht="15"/>
    <row r="305" s="294" customFormat="1" ht="15"/>
    <row r="306" s="294" customFormat="1" ht="15"/>
    <row r="307" s="294" customFormat="1" ht="15"/>
    <row r="308" s="294" customFormat="1" ht="15"/>
    <row r="309" s="294" customFormat="1" ht="15"/>
    <row r="310" s="294" customFormat="1" ht="15"/>
    <row r="311" s="294" customFormat="1" ht="15"/>
    <row r="312" s="294" customFormat="1" ht="15"/>
    <row r="313" s="294" customFormat="1" ht="15"/>
    <row r="314" s="294" customFormat="1" ht="15"/>
    <row r="315" s="294" customFormat="1" ht="15"/>
    <row r="316" s="294" customFormat="1" ht="15"/>
    <row r="317" s="294" customFormat="1" ht="15"/>
    <row r="318" s="294" customFormat="1" ht="15"/>
    <row r="319" s="294" customFormat="1" ht="15"/>
    <row r="320" s="294" customFormat="1" ht="15"/>
    <row r="321" s="294" customFormat="1" ht="15"/>
    <row r="322" s="294" customFormat="1" ht="15"/>
    <row r="323" s="294" customFormat="1" ht="15"/>
    <row r="324" s="294" customFormat="1" ht="15"/>
    <row r="325" s="294" customFormat="1" ht="15"/>
    <row r="326" s="294" customFormat="1" ht="15"/>
    <row r="327" s="294" customFormat="1" ht="15"/>
    <row r="328" s="294" customFormat="1" ht="15"/>
    <row r="329" s="294" customFormat="1" ht="15"/>
    <row r="330" s="294" customFormat="1" ht="15"/>
    <row r="331" s="294" customFormat="1" ht="15"/>
    <row r="332" s="294" customFormat="1" ht="15"/>
    <row r="333" s="294" customFormat="1" ht="15"/>
    <row r="334" s="294" customFormat="1" ht="15"/>
    <row r="335" s="294" customFormat="1" ht="15"/>
    <row r="336" s="294" customFormat="1" ht="15"/>
    <row r="337" s="294" customFormat="1" ht="15"/>
    <row r="338" s="294" customFormat="1" ht="15"/>
    <row r="339" s="294" customFormat="1" ht="15"/>
    <row r="340" s="294" customFormat="1" ht="15"/>
    <row r="341" s="294" customFormat="1" ht="15"/>
    <row r="342" s="294" customFormat="1" ht="15"/>
    <row r="343" s="294" customFormat="1" ht="15"/>
    <row r="344" s="294" customFormat="1" ht="15"/>
    <row r="345" s="294" customFormat="1" ht="15"/>
    <row r="346" s="294" customFormat="1" ht="15"/>
    <row r="347" s="294" customFormat="1" ht="15"/>
    <row r="348" s="294" customFormat="1" ht="15"/>
    <row r="349" s="294" customFormat="1" ht="15"/>
    <row r="350" s="294" customFormat="1" ht="15"/>
    <row r="351" s="294" customFormat="1" ht="15"/>
    <row r="352" s="294" customFormat="1" ht="15"/>
    <row r="353" s="294" customFormat="1" ht="15"/>
    <row r="354" s="294" customFormat="1" ht="15"/>
    <row r="355" s="294" customFormat="1" ht="15"/>
    <row r="356" s="294" customFormat="1" ht="15"/>
    <row r="357" s="294" customFormat="1" ht="15"/>
    <row r="358" s="294" customFormat="1" ht="15"/>
    <row r="359" s="294" customFormat="1" ht="15"/>
    <row r="360" s="294" customFormat="1" ht="15"/>
    <row r="361" s="294" customFormat="1" ht="15"/>
    <row r="362" s="294" customFormat="1" ht="15"/>
    <row r="363" s="294" customFormat="1" ht="15"/>
    <row r="364" s="294" customFormat="1" ht="15"/>
    <row r="365" s="294" customFormat="1" ht="15"/>
    <row r="366" s="294" customFormat="1" ht="15"/>
    <row r="367" s="294" customFormat="1" ht="15"/>
    <row r="368" s="294" customFormat="1" ht="15"/>
    <row r="369" s="294" customFormat="1" ht="15"/>
    <row r="370" s="294" customFormat="1" ht="15"/>
    <row r="371" s="294" customFormat="1" ht="15"/>
    <row r="372" s="294" customFormat="1" ht="15"/>
    <row r="373" s="294" customFormat="1" ht="15"/>
    <row r="374" s="294" customFormat="1" ht="15"/>
    <row r="375" s="294" customFormat="1" ht="15"/>
    <row r="376" s="294" customFormat="1" ht="15"/>
    <row r="377" s="294" customFormat="1" ht="15"/>
    <row r="378" s="294" customFormat="1" ht="15"/>
    <row r="379" s="294" customFormat="1" ht="15"/>
    <row r="380" s="294" customFormat="1" ht="15"/>
    <row r="381" s="294" customFormat="1" ht="15"/>
    <row r="382" s="294" customFormat="1" ht="15"/>
    <row r="383" s="294" customFormat="1" ht="15"/>
    <row r="384" s="294" customFormat="1" ht="15"/>
    <row r="385" s="294" customFormat="1" ht="15"/>
    <row r="386" s="294" customFormat="1" ht="15"/>
    <row r="387" s="294" customFormat="1" ht="15"/>
    <row r="388" s="294" customFormat="1" ht="15"/>
    <row r="389" s="294" customFormat="1" ht="15"/>
    <row r="390" s="294" customFormat="1" ht="15"/>
    <row r="391" s="294" customFormat="1" ht="15"/>
    <row r="392" s="294" customFormat="1" ht="15"/>
    <row r="393" s="294" customFormat="1" ht="15"/>
    <row r="394" s="294" customFormat="1" ht="15"/>
    <row r="395" s="294" customFormat="1" ht="15"/>
    <row r="396" s="294" customFormat="1" ht="15"/>
    <row r="397" s="294" customFormat="1" ht="15"/>
    <row r="398" s="294" customFormat="1" ht="15"/>
    <row r="399" s="294" customFormat="1" ht="15"/>
    <row r="400" s="294" customFormat="1" ht="15"/>
    <row r="401" s="294" customFormat="1" ht="15"/>
    <row r="402" s="294" customFormat="1" ht="15"/>
    <row r="403" s="294" customFormat="1" ht="15"/>
    <row r="404" s="294" customFormat="1" ht="15"/>
    <row r="405" s="294" customFormat="1" ht="15"/>
    <row r="406" s="294" customFormat="1" ht="15"/>
    <row r="407" s="294" customFormat="1" ht="15"/>
    <row r="408" s="294" customFormat="1" ht="15"/>
    <row r="409" s="294" customFormat="1" ht="15"/>
    <row r="410" s="294" customFormat="1" ht="15"/>
    <row r="411" s="294" customFormat="1" ht="15"/>
    <row r="412" s="294" customFormat="1" ht="15"/>
    <row r="413" s="294" customFormat="1" ht="15"/>
    <row r="414" s="294" customFormat="1" ht="15"/>
    <row r="415" s="294" customFormat="1" ht="15"/>
    <row r="416" s="294" customFormat="1" ht="15"/>
    <row r="417" s="294" customFormat="1" ht="15"/>
    <row r="418" s="294" customFormat="1" ht="15"/>
    <row r="419" s="294" customFormat="1" ht="15"/>
    <row r="420" s="294" customFormat="1" ht="15"/>
    <row r="421" s="294" customFormat="1" ht="15"/>
    <row r="422" s="294" customFormat="1" ht="15"/>
    <row r="423" s="294" customFormat="1" ht="15"/>
    <row r="424" s="294" customFormat="1" ht="15"/>
    <row r="425" s="294" customFormat="1" ht="15"/>
    <row r="426" s="294" customFormat="1" ht="15"/>
    <row r="427" s="294" customFormat="1" ht="15"/>
    <row r="428" s="294" customFormat="1" ht="15"/>
    <row r="429" s="294" customFormat="1" ht="15"/>
    <row r="430" s="294" customFormat="1" ht="15"/>
    <row r="431" s="294" customFormat="1" ht="15"/>
    <row r="432" s="294" customFormat="1" ht="15"/>
    <row r="433" s="294" customFormat="1" ht="15"/>
    <row r="434" s="294" customFormat="1" ht="15"/>
    <row r="435" s="294" customFormat="1" ht="15"/>
    <row r="436" s="294" customFormat="1" ht="15"/>
    <row r="437" s="294" customFormat="1" ht="15"/>
  </sheetData>
  <mergeCells count="16">
    <mergeCell ref="A7:C8"/>
    <mergeCell ref="D7:D8"/>
    <mergeCell ref="E7:E8"/>
    <mergeCell ref="F7:F8"/>
    <mergeCell ref="A24:C25"/>
    <mergeCell ref="D24:D25"/>
    <mergeCell ref="E24:E25"/>
    <mergeCell ref="F24:F25"/>
    <mergeCell ref="A41:C42"/>
    <mergeCell ref="D41:D42"/>
    <mergeCell ref="E41:E42"/>
    <mergeCell ref="F41:F42"/>
    <mergeCell ref="A58:C59"/>
    <mergeCell ref="D58:D59"/>
    <mergeCell ref="E58:E59"/>
    <mergeCell ref="F58:F59"/>
  </mergeCells>
  <hyperlinks>
    <hyperlink ref="A1" location="Índice!A1" display="Volver al Índice"/>
  </hyperlinks>
  <printOptions horizontalCentered="1" verticalCentered="1"/>
  <pageMargins left="0.984251968503937" right="0.984251968503937" top="1.141732283464567" bottom="1.141732283464567" header="0.5905511811023623" footer="0.5905511811023623"/>
  <pageSetup fitToHeight="0" fitToWidth="0" horizontalDpi="600" verticalDpi="600" orientation="portrait" paperSize="9" scale="61"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showGridLines="0" workbookViewId="0" topLeftCell="A1"/>
  </sheetViews>
  <sheetFormatPr defaultColWidth="11.421875" defaultRowHeight="15"/>
  <cols>
    <col min="1" max="1" width="6.7109375" style="351" customWidth="1"/>
    <col min="2" max="2" width="0.85546875" style="351" customWidth="1"/>
    <col min="3" max="3" width="26.8515625" style="351" customWidth="1"/>
    <col min="4" max="6" width="18.7109375" style="351" customWidth="1"/>
    <col min="7" max="7" width="11.8515625" style="351" customWidth="1"/>
    <col min="8" max="16384" width="11.421875" style="351" customWidth="1"/>
  </cols>
  <sheetData>
    <row r="1" spans="1:6" s="301" customFormat="1" ht="15" customHeight="1">
      <c r="A1" s="1207" t="s">
        <v>1053</v>
      </c>
      <c r="B1" s="300"/>
      <c r="C1" s="300"/>
      <c r="D1" s="300"/>
      <c r="E1" s="300"/>
      <c r="F1" s="300"/>
    </row>
    <row r="2" spans="1:6" s="303" customFormat="1" ht="19.5" customHeight="1">
      <c r="A2" s="302" t="s">
        <v>401</v>
      </c>
      <c r="B2" s="302"/>
      <c r="C2" s="302"/>
      <c r="D2" s="302"/>
      <c r="E2" s="302"/>
      <c r="F2" s="302"/>
    </row>
    <row r="3" spans="1:6" s="300" customFormat="1" ht="20.1" customHeight="1">
      <c r="A3" s="304">
        <v>44439</v>
      </c>
      <c r="B3" s="304"/>
      <c r="C3" s="304"/>
      <c r="D3" s="304"/>
      <c r="E3" s="304"/>
      <c r="F3" s="304"/>
    </row>
    <row r="4" spans="1:6" s="306" customFormat="1" ht="20.1" customHeight="1">
      <c r="A4" s="305" t="s">
        <v>70</v>
      </c>
      <c r="B4" s="305"/>
      <c r="C4" s="305"/>
      <c r="D4" s="305"/>
      <c r="E4" s="305"/>
      <c r="F4" s="305"/>
    </row>
    <row r="5" s="307" customFormat="1" ht="4.5" customHeight="1"/>
    <row r="6" spans="1:6" s="307" customFormat="1" ht="15" customHeight="1">
      <c r="A6" s="308" t="s">
        <v>71</v>
      </c>
      <c r="B6" s="308"/>
      <c r="C6" s="308"/>
      <c r="D6" s="308"/>
      <c r="E6" s="308"/>
      <c r="F6" s="308"/>
    </row>
    <row r="7" s="309" customFormat="1" ht="6.95" customHeight="1" thickBot="1"/>
    <row r="8" spans="1:6" s="310" customFormat="1" ht="12.2" customHeight="1">
      <c r="A8" s="1483" t="s">
        <v>1</v>
      </c>
      <c r="B8" s="1483"/>
      <c r="C8" s="1477"/>
      <c r="D8" s="1477" t="s">
        <v>370</v>
      </c>
      <c r="E8" s="1481" t="s">
        <v>394</v>
      </c>
      <c r="F8" s="1484" t="s">
        <v>402</v>
      </c>
    </row>
    <row r="9" spans="1:6" s="310" customFormat="1" ht="12.2" customHeight="1">
      <c r="A9" s="1478"/>
      <c r="B9" s="1478"/>
      <c r="C9" s="1478"/>
      <c r="D9" s="1478"/>
      <c r="E9" s="1482" t="s">
        <v>382</v>
      </c>
      <c r="F9" s="1485" t="s">
        <v>383</v>
      </c>
    </row>
    <row r="10" spans="1:6" s="310" customFormat="1" ht="4.5" customHeight="1">
      <c r="A10" s="311"/>
      <c r="B10" s="311"/>
      <c r="C10" s="312"/>
      <c r="D10" s="313"/>
      <c r="E10" s="314"/>
      <c r="F10" s="314"/>
    </row>
    <row r="11" spans="1:6" s="321" customFormat="1" ht="12" customHeight="1">
      <c r="A11" s="315">
        <v>1</v>
      </c>
      <c r="B11" s="316"/>
      <c r="C11" s="317" t="s">
        <v>28</v>
      </c>
      <c r="D11" s="318">
        <v>3346.99</v>
      </c>
      <c r="E11" s="319">
        <v>100</v>
      </c>
      <c r="F11" s="320">
        <v>100</v>
      </c>
    </row>
    <row r="12" spans="1:6" s="321" customFormat="1" ht="12" customHeight="1">
      <c r="A12" s="315">
        <v>2</v>
      </c>
      <c r="B12" s="316"/>
      <c r="C12" s="317" t="s">
        <v>30</v>
      </c>
      <c r="D12" s="318">
        <v>0</v>
      </c>
      <c r="E12" s="319" t="s">
        <v>39</v>
      </c>
      <c r="F12" s="320" t="s">
        <v>39</v>
      </c>
    </row>
    <row r="13" spans="1:6" s="321" customFormat="1" ht="12" customHeight="1">
      <c r="A13" s="315">
        <v>3</v>
      </c>
      <c r="B13" s="316"/>
      <c r="C13" s="317" t="s">
        <v>29</v>
      </c>
      <c r="D13" s="318">
        <v>0</v>
      </c>
      <c r="E13" s="319" t="s">
        <v>39</v>
      </c>
      <c r="F13" s="320" t="s">
        <v>39</v>
      </c>
    </row>
    <row r="14" spans="1:6" s="321" customFormat="1" ht="12" customHeight="1">
      <c r="A14" s="315">
        <v>4</v>
      </c>
      <c r="B14" s="316"/>
      <c r="C14" s="317" t="s">
        <v>37</v>
      </c>
      <c r="D14" s="318">
        <v>0</v>
      </c>
      <c r="E14" s="319" t="s">
        <v>39</v>
      </c>
      <c r="F14" s="320" t="s">
        <v>39</v>
      </c>
    </row>
    <row r="15" spans="1:6" s="321" customFormat="1" ht="12" customHeight="1">
      <c r="A15" s="315">
        <v>5</v>
      </c>
      <c r="B15" s="316"/>
      <c r="C15" s="317" t="s">
        <v>35</v>
      </c>
      <c r="D15" s="318">
        <v>0</v>
      </c>
      <c r="E15" s="319" t="s">
        <v>39</v>
      </c>
      <c r="F15" s="320" t="s">
        <v>39</v>
      </c>
    </row>
    <row r="16" spans="1:6" s="321" customFormat="1" ht="12" customHeight="1">
      <c r="A16" s="315">
        <v>6</v>
      </c>
      <c r="B16" s="316"/>
      <c r="C16" s="317" t="s">
        <v>33</v>
      </c>
      <c r="D16" s="318">
        <v>0</v>
      </c>
      <c r="E16" s="319" t="s">
        <v>39</v>
      </c>
      <c r="F16" s="320" t="s">
        <v>39</v>
      </c>
    </row>
    <row r="17" spans="1:6" s="321" customFormat="1" ht="12" customHeight="1">
      <c r="A17" s="315">
        <v>7</v>
      </c>
      <c r="B17" s="316"/>
      <c r="C17" s="317" t="s">
        <v>31</v>
      </c>
      <c r="D17" s="318">
        <v>0</v>
      </c>
      <c r="E17" s="319" t="s">
        <v>39</v>
      </c>
      <c r="F17" s="320" t="s">
        <v>39</v>
      </c>
    </row>
    <row r="18" spans="1:6" s="321" customFormat="1" ht="12" customHeight="1">
      <c r="A18" s="315">
        <v>8</v>
      </c>
      <c r="B18" s="316"/>
      <c r="C18" s="317" t="s">
        <v>36</v>
      </c>
      <c r="D18" s="318">
        <v>0</v>
      </c>
      <c r="E18" s="319" t="s">
        <v>39</v>
      </c>
      <c r="F18" s="320" t="s">
        <v>39</v>
      </c>
    </row>
    <row r="19" spans="1:6" s="321" customFormat="1" ht="12" customHeight="1">
      <c r="A19" s="315">
        <v>9</v>
      </c>
      <c r="B19" s="316"/>
      <c r="C19" s="317" t="s">
        <v>32</v>
      </c>
      <c r="D19" s="318">
        <v>0</v>
      </c>
      <c r="E19" s="319" t="s">
        <v>39</v>
      </c>
      <c r="F19" s="320" t="s">
        <v>39</v>
      </c>
    </row>
    <row r="20" spans="1:6" s="321" customFormat="1" ht="12" customHeight="1">
      <c r="A20" s="315">
        <v>10</v>
      </c>
      <c r="B20" s="316"/>
      <c r="C20" s="317" t="s">
        <v>34</v>
      </c>
      <c r="D20" s="318">
        <v>0</v>
      </c>
      <c r="E20" s="319" t="s">
        <v>39</v>
      </c>
      <c r="F20" s="320" t="s">
        <v>39</v>
      </c>
    </row>
    <row r="21" spans="1:6" s="326" customFormat="1" ht="7.5" customHeight="1">
      <c r="A21" s="322"/>
      <c r="B21" s="322"/>
      <c r="C21" s="323"/>
      <c r="D21" s="324"/>
      <c r="E21" s="325"/>
      <c r="F21" s="325"/>
    </row>
    <row r="22" s="327" customFormat="1" ht="7.5" customHeight="1">
      <c r="D22" s="328"/>
    </row>
    <row r="23" spans="1:6" s="330" customFormat="1" ht="13.5" customHeight="1">
      <c r="A23" s="329" t="s">
        <v>91</v>
      </c>
      <c r="B23" s="329"/>
      <c r="C23" s="329"/>
      <c r="D23" s="329"/>
      <c r="E23" s="329"/>
      <c r="F23" s="329"/>
    </row>
    <row r="24" s="327" customFormat="1" ht="6.95" customHeight="1" thickBot="1"/>
    <row r="25" spans="1:6" s="331" customFormat="1" ht="12.2" customHeight="1">
      <c r="A25" s="1476" t="s">
        <v>1</v>
      </c>
      <c r="B25" s="1476"/>
      <c r="C25" s="1477"/>
      <c r="D25" s="1479" t="s">
        <v>370</v>
      </c>
      <c r="E25" s="1481" t="s">
        <v>394</v>
      </c>
      <c r="F25" s="1481" t="s">
        <v>395</v>
      </c>
    </row>
    <row r="26" spans="1:6" s="332" customFormat="1" ht="12.2" customHeight="1">
      <c r="A26" s="1478"/>
      <c r="B26" s="1478"/>
      <c r="C26" s="1478"/>
      <c r="D26" s="1480"/>
      <c r="E26" s="1482" t="s">
        <v>382</v>
      </c>
      <c r="F26" s="1482" t="s">
        <v>383</v>
      </c>
    </row>
    <row r="27" spans="1:6" s="332" customFormat="1" ht="4.5" customHeight="1">
      <c r="A27" s="333"/>
      <c r="B27" s="333"/>
      <c r="C27" s="333"/>
      <c r="D27" s="315"/>
      <c r="E27" s="334"/>
      <c r="F27" s="334"/>
    </row>
    <row r="28" spans="1:7" s="332" customFormat="1" ht="12" customHeight="1">
      <c r="A28" s="315">
        <v>1</v>
      </c>
      <c r="B28" s="316"/>
      <c r="C28" s="317" t="s">
        <v>29</v>
      </c>
      <c r="D28" s="318">
        <v>422922.935</v>
      </c>
      <c r="E28" s="319">
        <v>38.70423819220175</v>
      </c>
      <c r="F28" s="320">
        <v>38.70423819220175</v>
      </c>
      <c r="G28" s="335"/>
    </row>
    <row r="29" spans="1:7" s="332" customFormat="1" ht="12" customHeight="1">
      <c r="A29" s="315">
        <v>2</v>
      </c>
      <c r="B29" s="316"/>
      <c r="C29" s="317" t="s">
        <v>30</v>
      </c>
      <c r="D29" s="318">
        <v>248932.23</v>
      </c>
      <c r="E29" s="319">
        <v>22.781295423564462</v>
      </c>
      <c r="F29" s="320">
        <v>61.485533615766215</v>
      </c>
      <c r="G29" s="335"/>
    </row>
    <row r="30" spans="1:7" s="332" customFormat="1" ht="12" customHeight="1">
      <c r="A30" s="315">
        <v>3</v>
      </c>
      <c r="B30" s="316"/>
      <c r="C30" s="317" t="s">
        <v>28</v>
      </c>
      <c r="D30" s="318">
        <v>205727.577</v>
      </c>
      <c r="E30" s="319">
        <v>18.827376062999576</v>
      </c>
      <c r="F30" s="320">
        <v>80.31290967876579</v>
      </c>
      <c r="G30" s="335"/>
    </row>
    <row r="31" spans="1:7" s="332" customFormat="1" ht="12" customHeight="1">
      <c r="A31" s="315">
        <v>4</v>
      </c>
      <c r="B31" s="316"/>
      <c r="C31" s="317" t="s">
        <v>37</v>
      </c>
      <c r="D31" s="318">
        <v>131969.267</v>
      </c>
      <c r="E31" s="319">
        <v>12.077306576003663</v>
      </c>
      <c r="F31" s="320">
        <v>92.39021625476946</v>
      </c>
      <c r="G31" s="335"/>
    </row>
    <row r="32" spans="1:7" s="332" customFormat="1" ht="12" customHeight="1">
      <c r="A32" s="315">
        <v>5</v>
      </c>
      <c r="B32" s="316"/>
      <c r="C32" s="317" t="s">
        <v>32</v>
      </c>
      <c r="D32" s="318">
        <v>54692.051</v>
      </c>
      <c r="E32" s="319">
        <v>5.005200697200415</v>
      </c>
      <c r="F32" s="320">
        <v>97.39541695196988</v>
      </c>
      <c r="G32" s="335"/>
    </row>
    <row r="33" spans="1:7" s="332" customFormat="1" ht="12" customHeight="1">
      <c r="A33" s="315">
        <v>6</v>
      </c>
      <c r="B33" s="316"/>
      <c r="C33" s="317" t="s">
        <v>36</v>
      </c>
      <c r="D33" s="318">
        <v>28460.395</v>
      </c>
      <c r="E33" s="319">
        <v>2.604583048030128</v>
      </c>
      <c r="F33" s="320">
        <v>100</v>
      </c>
      <c r="G33" s="335"/>
    </row>
    <row r="34" spans="1:7" s="332" customFormat="1" ht="12" customHeight="1">
      <c r="A34" s="315">
        <v>7</v>
      </c>
      <c r="B34" s="316"/>
      <c r="C34" s="317" t="s">
        <v>35</v>
      </c>
      <c r="D34" s="318">
        <v>0</v>
      </c>
      <c r="E34" s="319" t="s">
        <v>39</v>
      </c>
      <c r="F34" s="320" t="s">
        <v>39</v>
      </c>
      <c r="G34" s="335"/>
    </row>
    <row r="35" spans="1:7" s="332" customFormat="1" ht="12" customHeight="1">
      <c r="A35" s="315">
        <v>8</v>
      </c>
      <c r="B35" s="316"/>
      <c r="C35" s="317" t="s">
        <v>33</v>
      </c>
      <c r="D35" s="318">
        <v>0</v>
      </c>
      <c r="E35" s="319" t="s">
        <v>39</v>
      </c>
      <c r="F35" s="320" t="s">
        <v>39</v>
      </c>
      <c r="G35" s="335"/>
    </row>
    <row r="36" spans="1:7" s="332" customFormat="1" ht="12" customHeight="1">
      <c r="A36" s="315">
        <v>9</v>
      </c>
      <c r="B36" s="316"/>
      <c r="C36" s="317" t="s">
        <v>31</v>
      </c>
      <c r="D36" s="318">
        <v>0</v>
      </c>
      <c r="E36" s="319" t="s">
        <v>39</v>
      </c>
      <c r="F36" s="320" t="s">
        <v>39</v>
      </c>
      <c r="G36" s="335"/>
    </row>
    <row r="37" spans="1:7" s="332" customFormat="1" ht="12" customHeight="1">
      <c r="A37" s="315">
        <v>10</v>
      </c>
      <c r="B37" s="316"/>
      <c r="C37" s="317" t="s">
        <v>34</v>
      </c>
      <c r="D37" s="318">
        <v>0</v>
      </c>
      <c r="E37" s="319" t="s">
        <v>39</v>
      </c>
      <c r="F37" s="320" t="s">
        <v>39</v>
      </c>
      <c r="G37" s="335"/>
    </row>
    <row r="38" spans="1:6" s="336" customFormat="1" ht="5.25" customHeight="1">
      <c r="A38" s="322"/>
      <c r="B38" s="322"/>
      <c r="C38" s="323"/>
      <c r="D38" s="324"/>
      <c r="E38" s="325"/>
      <c r="F38" s="325"/>
    </row>
    <row r="39" spans="4:6" s="327" customFormat="1" ht="7.5" customHeight="1">
      <c r="D39" s="337"/>
      <c r="E39" s="337"/>
      <c r="F39" s="338"/>
    </row>
    <row r="40" spans="1:6" s="330" customFormat="1" ht="14.25" customHeight="1">
      <c r="A40" s="329" t="s">
        <v>73</v>
      </c>
      <c r="B40" s="329"/>
      <c r="C40" s="329"/>
      <c r="D40" s="329"/>
      <c r="E40" s="329"/>
      <c r="F40" s="329"/>
    </row>
    <row r="41" s="327" customFormat="1" ht="6.95" customHeight="1" thickBot="1"/>
    <row r="42" spans="1:6" s="331" customFormat="1" ht="12.2" customHeight="1">
      <c r="A42" s="1476" t="s">
        <v>1</v>
      </c>
      <c r="B42" s="1476"/>
      <c r="C42" s="1477"/>
      <c r="D42" s="1479" t="s">
        <v>370</v>
      </c>
      <c r="E42" s="1481" t="s">
        <v>394</v>
      </c>
      <c r="F42" s="1481" t="s">
        <v>395</v>
      </c>
    </row>
    <row r="43" spans="1:6" s="332" customFormat="1" ht="12.2" customHeight="1">
      <c r="A43" s="1478"/>
      <c r="B43" s="1478"/>
      <c r="C43" s="1478"/>
      <c r="D43" s="1480"/>
      <c r="E43" s="1482" t="s">
        <v>382</v>
      </c>
      <c r="F43" s="1482" t="s">
        <v>383</v>
      </c>
    </row>
    <row r="44" spans="1:6" s="332" customFormat="1" ht="4.5" customHeight="1">
      <c r="A44" s="321"/>
      <c r="B44" s="321"/>
      <c r="C44" s="333"/>
      <c r="D44" s="315"/>
      <c r="E44" s="334"/>
      <c r="F44" s="334"/>
    </row>
    <row r="45" spans="1:6" s="332" customFormat="1" ht="12" customHeight="1">
      <c r="A45" s="315">
        <v>1</v>
      </c>
      <c r="B45" s="316"/>
      <c r="C45" s="317" t="s">
        <v>29</v>
      </c>
      <c r="D45" s="318">
        <v>1507069.468</v>
      </c>
      <c r="E45" s="319">
        <v>24.687006577481725</v>
      </c>
      <c r="F45" s="320">
        <v>24.687006577481725</v>
      </c>
    </row>
    <row r="46" spans="1:7" s="332" customFormat="1" ht="12" customHeight="1">
      <c r="A46" s="315">
        <v>2</v>
      </c>
      <c r="B46" s="316"/>
      <c r="C46" s="317" t="s">
        <v>28</v>
      </c>
      <c r="D46" s="318">
        <v>1350222.332</v>
      </c>
      <c r="E46" s="319">
        <v>22.11772469611647</v>
      </c>
      <c r="F46" s="320">
        <v>46.80473127359819</v>
      </c>
      <c r="G46" s="339"/>
    </row>
    <row r="47" spans="1:7" s="332" customFormat="1" ht="12" customHeight="1">
      <c r="A47" s="315">
        <v>3</v>
      </c>
      <c r="B47" s="316"/>
      <c r="C47" s="317" t="s">
        <v>30</v>
      </c>
      <c r="D47" s="318">
        <v>1225135.698</v>
      </c>
      <c r="E47" s="319">
        <v>20.068705309895947</v>
      </c>
      <c r="F47" s="320">
        <v>66.87343658349414</v>
      </c>
      <c r="G47" s="339"/>
    </row>
    <row r="48" spans="1:7" s="332" customFormat="1" ht="12" customHeight="1">
      <c r="A48" s="315">
        <v>4</v>
      </c>
      <c r="B48" s="316"/>
      <c r="C48" s="317" t="s">
        <v>37</v>
      </c>
      <c r="D48" s="318">
        <v>574646.603</v>
      </c>
      <c r="E48" s="319">
        <v>9.413172232076914</v>
      </c>
      <c r="F48" s="320">
        <v>76.28660881557106</v>
      </c>
      <c r="G48" s="339"/>
    </row>
    <row r="49" spans="1:7" s="332" customFormat="1" ht="12" customHeight="1">
      <c r="A49" s="315">
        <v>5</v>
      </c>
      <c r="B49" s="316"/>
      <c r="C49" s="317" t="s">
        <v>31</v>
      </c>
      <c r="D49" s="318">
        <v>438989.528</v>
      </c>
      <c r="E49" s="319">
        <v>7.191000544628906</v>
      </c>
      <c r="F49" s="320">
        <v>83.47760936019996</v>
      </c>
      <c r="G49" s="339"/>
    </row>
    <row r="50" spans="1:7" s="332" customFormat="1" ht="12" customHeight="1">
      <c r="A50" s="315">
        <v>6</v>
      </c>
      <c r="B50" s="316"/>
      <c r="C50" s="317" t="s">
        <v>33</v>
      </c>
      <c r="D50" s="318">
        <v>403862.595</v>
      </c>
      <c r="E50" s="319">
        <v>6.61559320977753</v>
      </c>
      <c r="F50" s="320">
        <v>90.09320256997749</v>
      </c>
      <c r="G50" s="339"/>
    </row>
    <row r="51" spans="1:7" s="332" customFormat="1" ht="12" customHeight="1">
      <c r="A51" s="315">
        <v>7</v>
      </c>
      <c r="B51" s="316"/>
      <c r="C51" s="317" t="s">
        <v>36</v>
      </c>
      <c r="D51" s="318">
        <v>392077.188</v>
      </c>
      <c r="E51" s="319">
        <v>6.422538791049635</v>
      </c>
      <c r="F51" s="320">
        <v>96.51574136102712</v>
      </c>
      <c r="G51" s="339"/>
    </row>
    <row r="52" spans="1:7" s="332" customFormat="1" ht="12" customHeight="1">
      <c r="A52" s="315">
        <v>8</v>
      </c>
      <c r="B52" s="316"/>
      <c r="C52" s="317" t="s">
        <v>32</v>
      </c>
      <c r="D52" s="318">
        <v>212703.788</v>
      </c>
      <c r="E52" s="319">
        <v>3.4842586389728902</v>
      </c>
      <c r="F52" s="320">
        <v>100.00000000000001</v>
      </c>
      <c r="G52" s="339"/>
    </row>
    <row r="53" spans="1:7" s="332" customFormat="1" ht="12" customHeight="1">
      <c r="A53" s="315">
        <v>9</v>
      </c>
      <c r="B53" s="316"/>
      <c r="C53" s="317" t="s">
        <v>35</v>
      </c>
      <c r="D53" s="318">
        <v>0</v>
      </c>
      <c r="E53" s="319" t="s">
        <v>39</v>
      </c>
      <c r="F53" s="320" t="s">
        <v>39</v>
      </c>
      <c r="G53" s="339"/>
    </row>
    <row r="54" spans="1:7" s="332" customFormat="1" ht="12" customHeight="1">
      <c r="A54" s="315">
        <v>10</v>
      </c>
      <c r="B54" s="316"/>
      <c r="C54" s="317" t="s">
        <v>34</v>
      </c>
      <c r="D54" s="318">
        <v>0</v>
      </c>
      <c r="E54" s="319" t="s">
        <v>39</v>
      </c>
      <c r="F54" s="320" t="s">
        <v>39</v>
      </c>
      <c r="G54" s="339"/>
    </row>
    <row r="55" spans="1:6" s="336" customFormat="1" ht="6" customHeight="1">
      <c r="A55" s="322"/>
      <c r="B55" s="322"/>
      <c r="C55" s="323"/>
      <c r="D55" s="324"/>
      <c r="E55" s="325"/>
      <c r="F55" s="340"/>
    </row>
    <row r="56" spans="1:6" s="343" customFormat="1" ht="8.25" customHeight="1">
      <c r="A56" s="341"/>
      <c r="B56" s="341"/>
      <c r="C56" s="332"/>
      <c r="D56" s="342"/>
      <c r="E56" s="332"/>
      <c r="F56" s="332"/>
    </row>
    <row r="57" spans="1:6" s="343" customFormat="1" ht="11.1" customHeight="1">
      <c r="A57" s="344" t="s">
        <v>403</v>
      </c>
      <c r="B57" s="344"/>
      <c r="C57" s="332"/>
      <c r="D57" s="332"/>
      <c r="E57" s="332"/>
      <c r="F57" s="332"/>
    </row>
    <row r="58" spans="1:6" s="343" customFormat="1" ht="11.1" customHeight="1">
      <c r="A58" s="317"/>
      <c r="B58" s="332"/>
      <c r="C58" s="332"/>
      <c r="D58" s="342"/>
      <c r="E58" s="332"/>
      <c r="F58" s="332"/>
    </row>
    <row r="59" spans="2:6" s="345" customFormat="1" ht="13.5">
      <c r="B59" s="346"/>
      <c r="C59" s="317"/>
      <c r="D59" s="347"/>
      <c r="E59" s="348"/>
      <c r="F59" s="348"/>
    </row>
    <row r="60" s="345" customFormat="1" ht="15">
      <c r="C60" s="317"/>
    </row>
    <row r="61" spans="1:6" s="345" customFormat="1" ht="15">
      <c r="A61" s="349"/>
      <c r="B61" s="349"/>
      <c r="C61" s="349"/>
      <c r="D61" s="350"/>
      <c r="E61" s="350"/>
      <c r="F61" s="350"/>
    </row>
    <row r="62" spans="1:6" s="345" customFormat="1" ht="15">
      <c r="A62" s="349"/>
      <c r="B62" s="349"/>
      <c r="C62" s="349"/>
      <c r="D62" s="350"/>
      <c r="E62" s="350"/>
      <c r="F62" s="350"/>
    </row>
    <row r="63" s="345" customFormat="1" ht="15"/>
    <row r="64" s="345" customFormat="1" ht="15"/>
    <row r="65" s="345" customFormat="1" ht="15"/>
    <row r="66" s="345" customFormat="1" ht="15"/>
    <row r="67" s="345" customFormat="1" ht="15"/>
    <row r="68" s="345" customFormat="1" ht="15"/>
    <row r="69" s="345" customFormat="1" ht="15"/>
    <row r="70" s="345" customFormat="1" ht="15"/>
    <row r="71" s="345" customFormat="1" ht="15"/>
    <row r="72" s="345" customFormat="1" ht="15"/>
    <row r="73" s="345" customFormat="1" ht="15"/>
    <row r="74" s="345" customFormat="1" ht="15"/>
    <row r="75" s="345" customFormat="1" ht="15"/>
    <row r="76" s="345" customFormat="1" ht="15"/>
    <row r="77" s="345" customFormat="1" ht="15"/>
    <row r="78" s="345" customFormat="1" ht="15"/>
    <row r="79" s="345" customFormat="1" ht="15"/>
    <row r="80" s="345" customFormat="1" ht="15"/>
    <row r="81" s="345" customFormat="1" ht="15"/>
    <row r="82" s="345" customFormat="1" ht="15"/>
    <row r="83" s="345" customFormat="1" ht="15"/>
    <row r="84" s="345" customFormat="1" ht="15"/>
    <row r="85" s="345" customFormat="1" ht="15"/>
    <row r="86" s="345" customFormat="1" ht="15"/>
    <row r="87" s="345" customFormat="1" ht="15"/>
    <row r="88" s="345" customFormat="1" ht="15"/>
    <row r="89" s="345" customFormat="1" ht="15"/>
    <row r="90" s="345" customFormat="1" ht="15"/>
    <row r="91" s="345" customFormat="1" ht="15"/>
    <row r="92" s="345" customFormat="1" ht="15"/>
    <row r="93" s="345" customFormat="1" ht="15"/>
    <row r="94" s="345" customFormat="1" ht="15"/>
    <row r="95" s="345" customFormat="1" ht="15"/>
    <row r="96" s="345" customFormat="1" ht="15"/>
    <row r="97" s="345" customFormat="1" ht="15"/>
    <row r="98" s="345" customFormat="1" ht="15"/>
    <row r="99" s="345" customFormat="1" ht="15"/>
    <row r="100" s="345" customFormat="1" ht="15"/>
    <row r="101" s="345" customFormat="1" ht="15"/>
    <row r="102" s="345" customFormat="1" ht="15"/>
    <row r="103" s="345" customFormat="1" ht="15"/>
    <row r="104" s="345" customFormat="1" ht="15"/>
    <row r="105" s="345" customFormat="1" ht="15"/>
    <row r="106" s="345" customFormat="1" ht="15"/>
    <row r="107" s="345" customFormat="1" ht="15"/>
    <row r="108" s="345" customFormat="1" ht="15"/>
    <row r="109" s="345" customFormat="1" ht="15"/>
    <row r="110" s="345" customFormat="1" ht="15"/>
    <row r="111" s="345" customFormat="1" ht="15"/>
    <row r="112" s="345" customFormat="1" ht="15"/>
    <row r="113" s="345" customFormat="1" ht="15"/>
    <row r="114" s="345" customFormat="1" ht="15"/>
    <row r="115" s="345" customFormat="1" ht="15"/>
    <row r="116" s="345" customFormat="1" ht="15"/>
    <row r="117" s="345" customFormat="1" ht="15"/>
    <row r="118" s="345" customFormat="1" ht="15"/>
    <row r="119" s="345" customFormat="1" ht="15"/>
    <row r="120" s="345" customFormat="1" ht="15"/>
    <row r="121" s="345" customFormat="1" ht="15"/>
    <row r="122" s="345" customFormat="1" ht="15"/>
    <row r="123" s="345" customFormat="1" ht="15"/>
    <row r="124" s="345" customFormat="1" ht="15"/>
    <row r="125" s="345" customFormat="1" ht="15"/>
    <row r="126" s="345" customFormat="1" ht="15"/>
    <row r="127" s="345" customFormat="1" ht="15"/>
    <row r="128" s="345" customFormat="1" ht="15"/>
    <row r="129" s="345" customFormat="1" ht="15"/>
    <row r="130" s="345" customFormat="1" ht="15"/>
    <row r="131" s="345" customFormat="1" ht="15"/>
    <row r="132" s="345" customFormat="1" ht="15"/>
    <row r="133" s="345" customFormat="1" ht="15"/>
    <row r="134" s="345" customFormat="1" ht="15"/>
    <row r="135" s="345" customFormat="1" ht="15"/>
    <row r="136" s="345" customFormat="1" ht="15"/>
    <row r="137" s="345" customFormat="1" ht="15"/>
    <row r="138" s="345" customFormat="1" ht="15"/>
    <row r="139" s="345" customFormat="1" ht="15"/>
    <row r="140" s="345" customFormat="1" ht="15"/>
    <row r="141" s="345" customFormat="1" ht="15"/>
    <row r="142" s="345" customFormat="1" ht="15"/>
    <row r="143" s="345" customFormat="1" ht="15"/>
    <row r="144" s="345" customFormat="1" ht="15"/>
    <row r="145" s="345" customFormat="1" ht="15"/>
    <row r="146" s="345" customFormat="1" ht="15"/>
    <row r="147" s="345" customFormat="1" ht="15"/>
    <row r="148" s="345" customFormat="1" ht="15"/>
    <row r="149" s="345" customFormat="1" ht="15"/>
    <row r="150" s="345" customFormat="1" ht="15"/>
    <row r="151" s="345" customFormat="1" ht="15"/>
    <row r="152" s="345" customFormat="1" ht="15"/>
    <row r="153" s="345" customFormat="1" ht="15"/>
    <row r="154" s="345" customFormat="1" ht="15"/>
    <row r="155" s="345" customFormat="1" ht="15"/>
    <row r="156" s="345" customFormat="1" ht="15"/>
    <row r="157" s="345" customFormat="1" ht="15"/>
    <row r="158" s="345" customFormat="1" ht="15"/>
    <row r="159" s="345" customFormat="1" ht="15"/>
    <row r="160" s="345" customFormat="1" ht="15"/>
    <row r="161" s="345" customFormat="1" ht="15"/>
    <row r="162" s="345" customFormat="1" ht="15"/>
    <row r="163" s="345" customFormat="1" ht="15"/>
    <row r="164" s="345" customFormat="1" ht="15"/>
    <row r="165" s="345" customFormat="1" ht="15"/>
    <row r="166" s="345" customFormat="1" ht="15"/>
    <row r="167" s="345" customFormat="1" ht="15"/>
    <row r="168" s="345" customFormat="1" ht="15"/>
    <row r="169" s="345" customFormat="1" ht="15"/>
    <row r="170" s="345" customFormat="1" ht="15"/>
    <row r="171" s="345" customFormat="1" ht="15"/>
    <row r="172" s="345" customFormat="1" ht="15"/>
    <row r="173" s="345" customFormat="1" ht="15"/>
    <row r="174" s="345" customFormat="1" ht="15"/>
    <row r="175" s="345" customFormat="1" ht="15"/>
    <row r="176" s="345" customFormat="1" ht="15"/>
    <row r="177" s="345" customFormat="1" ht="15"/>
    <row r="178" s="345" customFormat="1" ht="15"/>
    <row r="179" s="345" customFormat="1" ht="15"/>
    <row r="180" s="345" customFormat="1" ht="15"/>
    <row r="181" s="345" customFormat="1" ht="15"/>
    <row r="182" s="345" customFormat="1" ht="15"/>
    <row r="183" s="345" customFormat="1" ht="15"/>
    <row r="184" s="345" customFormat="1" ht="15"/>
    <row r="185" s="345" customFormat="1" ht="15"/>
    <row r="186" s="345" customFormat="1" ht="15"/>
    <row r="187" s="345" customFormat="1" ht="15"/>
    <row r="188" s="345" customFormat="1" ht="15"/>
    <row r="189" s="345" customFormat="1" ht="15"/>
    <row r="190" s="345" customFormat="1" ht="15"/>
    <row r="191" s="345" customFormat="1" ht="15"/>
    <row r="192" s="345" customFormat="1" ht="15"/>
    <row r="193" s="345" customFormat="1" ht="15"/>
    <row r="194" s="345" customFormat="1" ht="15"/>
    <row r="195" s="345" customFormat="1" ht="15"/>
    <row r="196" s="345" customFormat="1" ht="15"/>
    <row r="197" s="345" customFormat="1" ht="15"/>
    <row r="198" s="345" customFormat="1" ht="15"/>
    <row r="199" s="345" customFormat="1" ht="15"/>
    <row r="200" s="345" customFormat="1" ht="15"/>
    <row r="201" s="345" customFormat="1" ht="15"/>
    <row r="202" s="345" customFormat="1" ht="15"/>
    <row r="203" s="345" customFormat="1" ht="15"/>
    <row r="204" s="345" customFormat="1" ht="15"/>
    <row r="205" s="345" customFormat="1" ht="15"/>
    <row r="206" s="345" customFormat="1" ht="15"/>
    <row r="207" s="345" customFormat="1" ht="15"/>
    <row r="208" s="345" customFormat="1" ht="15"/>
    <row r="209" s="345" customFormat="1" ht="15"/>
    <row r="210" s="345" customFormat="1" ht="15"/>
    <row r="211" s="345" customFormat="1" ht="15"/>
    <row r="212" s="345" customFormat="1" ht="15"/>
    <row r="213" s="345" customFormat="1" ht="15"/>
    <row r="214" s="345" customFormat="1" ht="15"/>
    <row r="215" s="345" customFormat="1" ht="15"/>
    <row r="216" s="345" customFormat="1" ht="15"/>
    <row r="217" s="345" customFormat="1" ht="15"/>
    <row r="218" s="345" customFormat="1" ht="15"/>
    <row r="219" s="345" customFormat="1" ht="15"/>
    <row r="220" s="345" customFormat="1" ht="15"/>
    <row r="221" s="345" customFormat="1" ht="15"/>
    <row r="222" s="345" customFormat="1" ht="15"/>
    <row r="223" s="345" customFormat="1" ht="15"/>
    <row r="224" s="345" customFormat="1" ht="15"/>
    <row r="225" s="345" customFormat="1" ht="15"/>
    <row r="226" s="345" customFormat="1" ht="15"/>
    <row r="227" s="345" customFormat="1" ht="15"/>
    <row r="228" s="345" customFormat="1" ht="15"/>
    <row r="229" s="345" customFormat="1" ht="15"/>
    <row r="230" s="345" customFormat="1" ht="15"/>
    <row r="231" s="345" customFormat="1" ht="15"/>
    <row r="232" s="345" customFormat="1" ht="15"/>
    <row r="233" s="345" customFormat="1" ht="15"/>
    <row r="234" s="345" customFormat="1" ht="15"/>
    <row r="235" s="345" customFormat="1" ht="15"/>
    <row r="236" s="345" customFormat="1" ht="15"/>
    <row r="237" s="345" customFormat="1" ht="15"/>
    <row r="238" s="345" customFormat="1" ht="15"/>
    <row r="239" s="345" customFormat="1" ht="15"/>
    <row r="240" s="345" customFormat="1" ht="15"/>
    <row r="241" s="345" customFormat="1" ht="15"/>
    <row r="242" s="345" customFormat="1" ht="15"/>
    <row r="243" s="345" customFormat="1" ht="15"/>
    <row r="244" s="345" customFormat="1" ht="15"/>
    <row r="245" s="345" customFormat="1" ht="15"/>
    <row r="246" s="345" customFormat="1" ht="15"/>
    <row r="247" s="345" customFormat="1" ht="15"/>
    <row r="248" s="345" customFormat="1" ht="15"/>
    <row r="249" s="345" customFormat="1" ht="15"/>
    <row r="250" s="345" customFormat="1" ht="15"/>
    <row r="251" s="345" customFormat="1" ht="15"/>
    <row r="252" s="345" customFormat="1" ht="15"/>
    <row r="253" s="345" customFormat="1" ht="15"/>
    <row r="254" s="345" customFormat="1" ht="15"/>
    <row r="255" s="345" customFormat="1" ht="15"/>
    <row r="256" s="345" customFormat="1" ht="15"/>
    <row r="257" s="345" customFormat="1" ht="15"/>
    <row r="258" s="345" customFormat="1" ht="15"/>
    <row r="259" s="345" customFormat="1" ht="15"/>
    <row r="260" s="345" customFormat="1" ht="15"/>
    <row r="261" s="345" customFormat="1" ht="15"/>
    <row r="262" s="345" customFormat="1" ht="15"/>
    <row r="263" s="345" customFormat="1" ht="15"/>
    <row r="264" s="345" customFormat="1" ht="15"/>
    <row r="265" s="345" customFormat="1" ht="15"/>
    <row r="266" s="345" customFormat="1" ht="15"/>
    <row r="267" s="345" customFormat="1" ht="15"/>
    <row r="268" s="345" customFormat="1" ht="15"/>
    <row r="269" s="345" customFormat="1" ht="15"/>
    <row r="270" s="345" customFormat="1" ht="15"/>
    <row r="271" s="345" customFormat="1" ht="15"/>
    <row r="272" s="345" customFormat="1" ht="15"/>
    <row r="273" s="345" customFormat="1" ht="15"/>
    <row r="274" s="345" customFormat="1" ht="15"/>
    <row r="275" s="345" customFormat="1" ht="15"/>
    <row r="276" s="345" customFormat="1" ht="15"/>
    <row r="277" s="345" customFormat="1" ht="15"/>
    <row r="278" s="345" customFormat="1" ht="15"/>
    <row r="279" s="345" customFormat="1" ht="15"/>
    <row r="280" s="345" customFormat="1" ht="15"/>
    <row r="281" s="345" customFormat="1" ht="15"/>
    <row r="282" s="345" customFormat="1" ht="15"/>
    <row r="283" s="345" customFormat="1" ht="15"/>
    <row r="284" s="345" customFormat="1" ht="15"/>
    <row r="285" s="345" customFormat="1" ht="15"/>
    <row r="286" s="345" customFormat="1" ht="15"/>
    <row r="287" s="345" customFormat="1" ht="15"/>
    <row r="288" s="345" customFormat="1" ht="15"/>
    <row r="289" s="345" customFormat="1" ht="15"/>
    <row r="290" s="345" customFormat="1" ht="15"/>
    <row r="291" s="345" customFormat="1" ht="15"/>
    <row r="292" s="345" customFormat="1" ht="15"/>
    <row r="293" s="345" customFormat="1" ht="15"/>
    <row r="294" s="345" customFormat="1" ht="15"/>
    <row r="295" s="345" customFormat="1" ht="15"/>
    <row r="296" s="345" customFormat="1" ht="15"/>
    <row r="297" s="345" customFormat="1" ht="15"/>
    <row r="298" s="345" customFormat="1" ht="15"/>
    <row r="299" s="345" customFormat="1" ht="15"/>
    <row r="300" s="345" customFormat="1" ht="15"/>
    <row r="301" s="345" customFormat="1" ht="15"/>
    <row r="302" s="345" customFormat="1" ht="15"/>
    <row r="303" s="345" customFormat="1" ht="15"/>
    <row r="304" s="345" customFormat="1" ht="15"/>
    <row r="305" s="345" customFormat="1" ht="15"/>
    <row r="306" s="345" customFormat="1" ht="15"/>
    <row r="307" s="345" customFormat="1" ht="15"/>
    <row r="308" s="345" customFormat="1" ht="15"/>
    <row r="309" s="345" customFormat="1" ht="15"/>
    <row r="310" s="345" customFormat="1" ht="15"/>
    <row r="311" s="345" customFormat="1" ht="15"/>
    <row r="312" s="345" customFormat="1" ht="15"/>
    <row r="313" s="345" customFormat="1" ht="15"/>
    <row r="314" s="345" customFormat="1" ht="15"/>
    <row r="315" s="345" customFormat="1" ht="15"/>
    <row r="316" s="345" customFormat="1" ht="15"/>
    <row r="317" s="345" customFormat="1" ht="15"/>
    <row r="318" s="345" customFormat="1" ht="15"/>
    <row r="319" s="345" customFormat="1" ht="15"/>
    <row r="320" s="345" customFormat="1" ht="15"/>
    <row r="321" s="345" customFormat="1" ht="15"/>
    <row r="322" s="345" customFormat="1" ht="15"/>
    <row r="323" s="345" customFormat="1" ht="15"/>
    <row r="324" s="345" customFormat="1" ht="15"/>
    <row r="325" s="345" customFormat="1" ht="15"/>
    <row r="326" s="345" customFormat="1" ht="15"/>
    <row r="327" s="345" customFormat="1" ht="15"/>
    <row r="328" s="345" customFormat="1" ht="15"/>
    <row r="329" s="345" customFormat="1" ht="15"/>
    <row r="330" s="345" customFormat="1" ht="15"/>
    <row r="331" s="345" customFormat="1" ht="15"/>
    <row r="332" s="345" customFormat="1" ht="15"/>
    <row r="333" s="345" customFormat="1" ht="15"/>
    <row r="334" s="345" customFormat="1" ht="15"/>
    <row r="335" s="345" customFormat="1" ht="15"/>
    <row r="336" s="345" customFormat="1" ht="15"/>
    <row r="337" s="345" customFormat="1" ht="15"/>
    <row r="338" s="345" customFormat="1" ht="15"/>
    <row r="339" s="345" customFormat="1" ht="15"/>
    <row r="340" s="345" customFormat="1" ht="15"/>
    <row r="341" s="345" customFormat="1" ht="15"/>
    <row r="342" s="345" customFormat="1" ht="15"/>
    <row r="343" s="345" customFormat="1" ht="15"/>
    <row r="344" s="345" customFormat="1" ht="15"/>
    <row r="345" s="345" customFormat="1" ht="15"/>
    <row r="346" s="345" customFormat="1" ht="15"/>
    <row r="347" s="345" customFormat="1" ht="15"/>
    <row r="348" s="345" customFormat="1" ht="15"/>
    <row r="349" s="345" customFormat="1" ht="15"/>
    <row r="350" s="345" customFormat="1" ht="15"/>
    <row r="351" s="345" customFormat="1" ht="15"/>
    <row r="352" s="345" customFormat="1" ht="15"/>
    <row r="353" s="345" customFormat="1" ht="15"/>
    <row r="354" s="345" customFormat="1" ht="15"/>
    <row r="355" s="345" customFormat="1" ht="15"/>
    <row r="356" s="345" customFormat="1" ht="15"/>
    <row r="357" s="345" customFormat="1" ht="15"/>
    <row r="358" s="345" customFormat="1" ht="15"/>
    <row r="359" s="345" customFormat="1" ht="15"/>
    <row r="360" s="345" customFormat="1" ht="15"/>
    <row r="361" s="345" customFormat="1" ht="15"/>
    <row r="362" s="345" customFormat="1" ht="15"/>
    <row r="363" s="345" customFormat="1" ht="15"/>
    <row r="364" s="345" customFormat="1" ht="15"/>
    <row r="365" s="345" customFormat="1" ht="15"/>
    <row r="366" s="345" customFormat="1" ht="15"/>
    <row r="367" s="345" customFormat="1" ht="15"/>
    <row r="368" s="345" customFormat="1" ht="15"/>
    <row r="369" s="345" customFormat="1" ht="15"/>
    <row r="370" s="345" customFormat="1" ht="15"/>
    <row r="371" s="345" customFormat="1" ht="15"/>
    <row r="372" s="345" customFormat="1" ht="15"/>
    <row r="373" s="345" customFormat="1" ht="15"/>
    <row r="374" s="345" customFormat="1" ht="15"/>
    <row r="375" s="345" customFormat="1" ht="15"/>
    <row r="376" s="345" customFormat="1" ht="15"/>
    <row r="377" s="345" customFormat="1" ht="15"/>
    <row r="378" s="345" customFormat="1" ht="15"/>
    <row r="379" s="345" customFormat="1" ht="15"/>
    <row r="380" s="345" customFormat="1" ht="15"/>
    <row r="381" s="345" customFormat="1" ht="15"/>
    <row r="382" s="345" customFormat="1" ht="15"/>
    <row r="383" s="345" customFormat="1" ht="15"/>
    <row r="384" s="345" customFormat="1" ht="15"/>
    <row r="385" s="345" customFormat="1" ht="15"/>
    <row r="386" s="345" customFormat="1" ht="15"/>
    <row r="387" s="345" customFormat="1" ht="15"/>
    <row r="388" s="345" customFormat="1" ht="15"/>
    <row r="389" s="345" customFormat="1" ht="15"/>
    <row r="390" s="345" customFormat="1" ht="15"/>
    <row r="391" s="345" customFormat="1" ht="15"/>
    <row r="392" s="345" customFormat="1" ht="15"/>
    <row r="393" s="345" customFormat="1" ht="15"/>
    <row r="394" s="345" customFormat="1" ht="15"/>
    <row r="395" s="345" customFormat="1" ht="15"/>
    <row r="396" s="345" customFormat="1" ht="15"/>
    <row r="397" s="345" customFormat="1" ht="15"/>
    <row r="398" s="345" customFormat="1" ht="15"/>
    <row r="399" s="345" customFormat="1" ht="15"/>
    <row r="400" s="345" customFormat="1" ht="15"/>
    <row r="401" s="345" customFormat="1" ht="15"/>
    <row r="402" s="345" customFormat="1" ht="15"/>
    <row r="403" s="345" customFormat="1" ht="15"/>
    <row r="404" s="345" customFormat="1" ht="15"/>
    <row r="405" s="345" customFormat="1" ht="15"/>
    <row r="406" s="345" customFormat="1" ht="15"/>
    <row r="407" s="345" customFormat="1" ht="15"/>
    <row r="408" s="345" customFormat="1" ht="15"/>
    <row r="409" s="345" customFormat="1" ht="15"/>
    <row r="410" s="345" customFormat="1" ht="15"/>
    <row r="411" s="345" customFormat="1" ht="15"/>
    <row r="412" s="345" customFormat="1" ht="15"/>
    <row r="413" s="345" customFormat="1" ht="15"/>
    <row r="414" s="345" customFormat="1" ht="15"/>
    <row r="415" s="345" customFormat="1" ht="15"/>
    <row r="416" s="345" customFormat="1" ht="15"/>
    <row r="417" s="345" customFormat="1" ht="15"/>
    <row r="418" s="345" customFormat="1" ht="15"/>
    <row r="419" s="345" customFormat="1" ht="15"/>
    <row r="420" s="345" customFormat="1" ht="15"/>
    <row r="421" s="345" customFormat="1" ht="15"/>
    <row r="422" s="345" customFormat="1" ht="15"/>
    <row r="423" s="345" customFormat="1" ht="15"/>
    <row r="424" s="345" customFormat="1" ht="15"/>
    <row r="425" s="345" customFormat="1" ht="15"/>
    <row r="426" s="345" customFormat="1" ht="15"/>
    <row r="427" s="345" customFormat="1" ht="15"/>
    <row r="428" s="345" customFormat="1" ht="15"/>
    <row r="429" s="345" customFormat="1" ht="15"/>
    <row r="430" s="345" customFormat="1" ht="15"/>
    <row r="431" s="345" customFormat="1" ht="15"/>
    <row r="432" s="345" customFormat="1" ht="15"/>
    <row r="433" s="345" customFormat="1" ht="15"/>
    <row r="434" s="345" customFormat="1" ht="15"/>
    <row r="435" s="345" customFormat="1" ht="15"/>
    <row r="436" s="345" customFormat="1" ht="15"/>
    <row r="437" s="345" customFormat="1" ht="15"/>
    <row r="438" s="345" customFormat="1" ht="15"/>
    <row r="439" s="345" customFormat="1" ht="15"/>
    <row r="440" s="345" customFormat="1" ht="15"/>
    <row r="441" s="345" customFormat="1" ht="15"/>
    <row r="442" s="345" customFormat="1" ht="15"/>
    <row r="443" s="345" customFormat="1" ht="15"/>
    <row r="444" s="345" customFormat="1" ht="15"/>
    <row r="445" s="345" customFormat="1" ht="15"/>
    <row r="446" s="345" customFormat="1" ht="15"/>
    <row r="447" s="345" customFormat="1" ht="15"/>
    <row r="448" s="345" customFormat="1" ht="15"/>
    <row r="449" s="345" customFormat="1" ht="15"/>
    <row r="450" s="345" customFormat="1" ht="15"/>
    <row r="451" s="345" customFormat="1" ht="15"/>
    <row r="452" s="345" customFormat="1" ht="15"/>
    <row r="453" s="345" customFormat="1" ht="15"/>
    <row r="454" s="345" customFormat="1" ht="15"/>
    <row r="455" s="345" customFormat="1" ht="15"/>
    <row r="456" s="345" customFormat="1" ht="15"/>
    <row r="457" s="345" customFormat="1" ht="15"/>
    <row r="458" s="345" customFormat="1" ht="15"/>
    <row r="459" s="345" customFormat="1" ht="15"/>
    <row r="460" s="345" customFormat="1" ht="15"/>
    <row r="461" s="345" customFormat="1" ht="15"/>
    <row r="462" s="345" customFormat="1" ht="15"/>
    <row r="463" s="345" customFormat="1" ht="15"/>
    <row r="464" s="345" customFormat="1" ht="15"/>
    <row r="465" s="345" customFormat="1" ht="15"/>
    <row r="466" s="345" customFormat="1" ht="15"/>
    <row r="467" s="345" customFormat="1" ht="15"/>
    <row r="468" s="345" customFormat="1" ht="15"/>
    <row r="469" s="345" customFormat="1" ht="15"/>
    <row r="470" s="345" customFormat="1" ht="15"/>
    <row r="471" s="345" customFormat="1" ht="15"/>
    <row r="472" s="345" customFormat="1" ht="15"/>
    <row r="473" s="345" customFormat="1" ht="15"/>
    <row r="474" s="345" customFormat="1" ht="15"/>
    <row r="475" s="345" customFormat="1" ht="15"/>
    <row r="476" s="345" customFormat="1" ht="15"/>
    <row r="477" s="345" customFormat="1" ht="15"/>
    <row r="478" s="345" customFormat="1" ht="15"/>
    <row r="479" s="345" customFormat="1" ht="15"/>
    <row r="480" s="345" customFormat="1" ht="15"/>
    <row r="481" s="345" customFormat="1" ht="15"/>
    <row r="482" s="345" customFormat="1" ht="15"/>
    <row r="483" s="345" customFormat="1" ht="15"/>
    <row r="484" s="345" customFormat="1" ht="15"/>
    <row r="485" s="345" customFormat="1" ht="15"/>
    <row r="486" s="345" customFormat="1" ht="15"/>
    <row r="487" s="345" customFormat="1" ht="15"/>
    <row r="488" s="345" customFormat="1" ht="15"/>
    <row r="489" s="345" customFormat="1" ht="15"/>
    <row r="490" s="345" customFormat="1" ht="15"/>
    <row r="491" s="345" customFormat="1" ht="15"/>
    <row r="492" s="345" customFormat="1" ht="15"/>
    <row r="493" s="345" customFormat="1" ht="15"/>
    <row r="494" s="345" customFormat="1" ht="15"/>
    <row r="495" s="345" customFormat="1" ht="15"/>
    <row r="496" s="345" customFormat="1" ht="15"/>
    <row r="497" s="345" customFormat="1" ht="15"/>
    <row r="498" s="345" customFormat="1" ht="15"/>
    <row r="499" s="345" customFormat="1" ht="15"/>
    <row r="500" s="345" customFormat="1" ht="15"/>
    <row r="501" s="345" customFormat="1" ht="15"/>
    <row r="502" s="345" customFormat="1" ht="15"/>
    <row r="503" s="345" customFormat="1" ht="15"/>
    <row r="504" s="345" customFormat="1" ht="15"/>
    <row r="505" s="345" customFormat="1" ht="15"/>
    <row r="506" s="345" customFormat="1" ht="15"/>
    <row r="507" s="345" customFormat="1" ht="15"/>
    <row r="508" s="345" customFormat="1" ht="15"/>
    <row r="509" s="345" customFormat="1" ht="15"/>
    <row r="510" s="345" customFormat="1" ht="15"/>
    <row r="511" s="345" customFormat="1" ht="15"/>
    <row r="512" s="345" customFormat="1" ht="15"/>
    <row r="513" s="345" customFormat="1" ht="15"/>
    <row r="514" s="345" customFormat="1" ht="15"/>
    <row r="515" s="345" customFormat="1" ht="15"/>
    <row r="516" s="345" customFormat="1" ht="15"/>
    <row r="517" s="345" customFormat="1" ht="15"/>
    <row r="518" s="345" customFormat="1" ht="15"/>
    <row r="519" s="345" customFormat="1" ht="15"/>
    <row r="520" s="345" customFormat="1" ht="15"/>
    <row r="521" s="345" customFormat="1" ht="15"/>
    <row r="522" s="345" customFormat="1" ht="15"/>
    <row r="523" s="345" customFormat="1" ht="15"/>
    <row r="524" s="345" customFormat="1" ht="15"/>
    <row r="525" s="345" customFormat="1" ht="15"/>
    <row r="526" s="345" customFormat="1" ht="15"/>
    <row r="527" s="345" customFormat="1" ht="15"/>
    <row r="528" s="345" customFormat="1" ht="15"/>
    <row r="529" s="345" customFormat="1" ht="15"/>
    <row r="530" s="345" customFormat="1" ht="15"/>
    <row r="531" s="345" customFormat="1" ht="15"/>
    <row r="532" s="345" customFormat="1" ht="15"/>
    <row r="533" s="345" customFormat="1" ht="15"/>
  </sheetData>
  <mergeCells count="12">
    <mergeCell ref="A42:C43"/>
    <mergeCell ref="D42:D43"/>
    <mergeCell ref="E42:E43"/>
    <mergeCell ref="F42:F43"/>
    <mergeCell ref="A8:C9"/>
    <mergeCell ref="D8:D9"/>
    <mergeCell ref="E8:E9"/>
    <mergeCell ref="F8:F9"/>
    <mergeCell ref="A25:C26"/>
    <mergeCell ref="D25:D26"/>
    <mergeCell ref="E25:E26"/>
    <mergeCell ref="F25:F26"/>
  </mergeCells>
  <hyperlinks>
    <hyperlink ref="A1" location="Índice!A1" display="Volver al Índice"/>
  </hyperlinks>
  <printOptions horizontalCentered="1" verticalCentered="1"/>
  <pageMargins left="1.1811023622047245" right="1.1811023622047245" top="0.8661417322834646" bottom="0.8661417322834646" header="0.4330708661417323" footer="0.4330708661417323"/>
  <pageSetup fitToHeight="0" fitToWidth="0" horizontalDpi="600" verticalDpi="600" orientation="portrait" paperSize="9" scale="84"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topLeftCell="A1"/>
  </sheetViews>
  <sheetFormatPr defaultColWidth="11.421875" defaultRowHeight="15"/>
  <cols>
    <col min="1" max="1" width="27.140625" style="5" customWidth="1"/>
    <col min="2" max="15" width="5.28125" style="5" bestFit="1" customWidth="1"/>
    <col min="16" max="16" width="5.8515625" style="5" bestFit="1" customWidth="1"/>
    <col min="17" max="26" width="5.28125" style="5" bestFit="1" customWidth="1"/>
    <col min="27" max="27" width="6.7109375" style="6" bestFit="1" customWidth="1"/>
    <col min="28" max="256" width="10.8515625" style="5" customWidth="1"/>
    <col min="257" max="257" width="27.140625" style="5" customWidth="1"/>
    <col min="258" max="271" width="5.28125" style="5" bestFit="1" customWidth="1"/>
    <col min="272" max="272" width="5.8515625" style="5" bestFit="1" customWidth="1"/>
    <col min="273" max="282" width="5.28125" style="5" bestFit="1" customWidth="1"/>
    <col min="283" max="283" width="6.7109375" style="5" bestFit="1" customWidth="1"/>
    <col min="284" max="512" width="10.8515625" style="5" customWidth="1"/>
    <col min="513" max="513" width="27.140625" style="5" customWidth="1"/>
    <col min="514" max="527" width="5.28125" style="5" bestFit="1" customWidth="1"/>
    <col min="528" max="528" width="5.8515625" style="5" bestFit="1" customWidth="1"/>
    <col min="529" max="538" width="5.28125" style="5" bestFit="1" customWidth="1"/>
    <col min="539" max="539" width="6.7109375" style="5" bestFit="1" customWidth="1"/>
    <col min="540" max="768" width="10.8515625" style="5" customWidth="1"/>
    <col min="769" max="769" width="27.140625" style="5" customWidth="1"/>
    <col min="770" max="783" width="5.28125" style="5" bestFit="1" customWidth="1"/>
    <col min="784" max="784" width="5.8515625" style="5" bestFit="1" customWidth="1"/>
    <col min="785" max="794" width="5.28125" style="5" bestFit="1" customWidth="1"/>
    <col min="795" max="795" width="6.7109375" style="5" bestFit="1" customWidth="1"/>
    <col min="796" max="1024" width="10.8515625" style="5" customWidth="1"/>
    <col min="1025" max="1025" width="27.140625" style="5" customWidth="1"/>
    <col min="1026" max="1039" width="5.28125" style="5" bestFit="1" customWidth="1"/>
    <col min="1040" max="1040" width="5.8515625" style="5" bestFit="1" customWidth="1"/>
    <col min="1041" max="1050" width="5.28125" style="5" bestFit="1" customWidth="1"/>
    <col min="1051" max="1051" width="6.7109375" style="5" bestFit="1" customWidth="1"/>
    <col min="1052" max="1280" width="10.8515625" style="5" customWidth="1"/>
    <col min="1281" max="1281" width="27.140625" style="5" customWidth="1"/>
    <col min="1282" max="1295" width="5.28125" style="5" bestFit="1" customWidth="1"/>
    <col min="1296" max="1296" width="5.8515625" style="5" bestFit="1" customWidth="1"/>
    <col min="1297" max="1306" width="5.28125" style="5" bestFit="1" customWidth="1"/>
    <col min="1307" max="1307" width="6.7109375" style="5" bestFit="1" customWidth="1"/>
    <col min="1308" max="1536" width="10.8515625" style="5" customWidth="1"/>
    <col min="1537" max="1537" width="27.140625" style="5" customWidth="1"/>
    <col min="1538" max="1551" width="5.28125" style="5" bestFit="1" customWidth="1"/>
    <col min="1552" max="1552" width="5.8515625" style="5" bestFit="1" customWidth="1"/>
    <col min="1553" max="1562" width="5.28125" style="5" bestFit="1" customWidth="1"/>
    <col min="1563" max="1563" width="6.7109375" style="5" bestFit="1" customWidth="1"/>
    <col min="1564" max="1792" width="10.8515625" style="5" customWidth="1"/>
    <col min="1793" max="1793" width="27.140625" style="5" customWidth="1"/>
    <col min="1794" max="1807" width="5.28125" style="5" bestFit="1" customWidth="1"/>
    <col min="1808" max="1808" width="5.8515625" style="5" bestFit="1" customWidth="1"/>
    <col min="1809" max="1818" width="5.28125" style="5" bestFit="1" customWidth="1"/>
    <col min="1819" max="1819" width="6.7109375" style="5" bestFit="1" customWidth="1"/>
    <col min="1820" max="2048" width="10.8515625" style="5" customWidth="1"/>
    <col min="2049" max="2049" width="27.140625" style="5" customWidth="1"/>
    <col min="2050" max="2063" width="5.28125" style="5" bestFit="1" customWidth="1"/>
    <col min="2064" max="2064" width="5.8515625" style="5" bestFit="1" customWidth="1"/>
    <col min="2065" max="2074" width="5.28125" style="5" bestFit="1" customWidth="1"/>
    <col min="2075" max="2075" width="6.7109375" style="5" bestFit="1" customWidth="1"/>
    <col min="2076" max="2304" width="10.8515625" style="5" customWidth="1"/>
    <col min="2305" max="2305" width="27.140625" style="5" customWidth="1"/>
    <col min="2306" max="2319" width="5.28125" style="5" bestFit="1" customWidth="1"/>
    <col min="2320" max="2320" width="5.8515625" style="5" bestFit="1" customWidth="1"/>
    <col min="2321" max="2330" width="5.28125" style="5" bestFit="1" customWidth="1"/>
    <col min="2331" max="2331" width="6.7109375" style="5" bestFit="1" customWidth="1"/>
    <col min="2332" max="2560" width="10.8515625" style="5" customWidth="1"/>
    <col min="2561" max="2561" width="27.140625" style="5" customWidth="1"/>
    <col min="2562" max="2575" width="5.28125" style="5" bestFit="1" customWidth="1"/>
    <col min="2576" max="2576" width="5.8515625" style="5" bestFit="1" customWidth="1"/>
    <col min="2577" max="2586" width="5.28125" style="5" bestFit="1" customWidth="1"/>
    <col min="2587" max="2587" width="6.7109375" style="5" bestFit="1" customWidth="1"/>
    <col min="2588" max="2816" width="10.8515625" style="5" customWidth="1"/>
    <col min="2817" max="2817" width="27.140625" style="5" customWidth="1"/>
    <col min="2818" max="2831" width="5.28125" style="5" bestFit="1" customWidth="1"/>
    <col min="2832" max="2832" width="5.8515625" style="5" bestFit="1" customWidth="1"/>
    <col min="2833" max="2842" width="5.28125" style="5" bestFit="1" customWidth="1"/>
    <col min="2843" max="2843" width="6.7109375" style="5" bestFit="1" customWidth="1"/>
    <col min="2844" max="3072" width="10.8515625" style="5" customWidth="1"/>
    <col min="3073" max="3073" width="27.140625" style="5" customWidth="1"/>
    <col min="3074" max="3087" width="5.28125" style="5" bestFit="1" customWidth="1"/>
    <col min="3088" max="3088" width="5.8515625" style="5" bestFit="1" customWidth="1"/>
    <col min="3089" max="3098" width="5.28125" style="5" bestFit="1" customWidth="1"/>
    <col min="3099" max="3099" width="6.7109375" style="5" bestFit="1" customWidth="1"/>
    <col min="3100" max="3328" width="10.8515625" style="5" customWidth="1"/>
    <col min="3329" max="3329" width="27.140625" style="5" customWidth="1"/>
    <col min="3330" max="3343" width="5.28125" style="5" bestFit="1" customWidth="1"/>
    <col min="3344" max="3344" width="5.8515625" style="5" bestFit="1" customWidth="1"/>
    <col min="3345" max="3354" width="5.28125" style="5" bestFit="1" customWidth="1"/>
    <col min="3355" max="3355" width="6.7109375" style="5" bestFit="1" customWidth="1"/>
    <col min="3356" max="3584" width="10.8515625" style="5" customWidth="1"/>
    <col min="3585" max="3585" width="27.140625" style="5" customWidth="1"/>
    <col min="3586" max="3599" width="5.28125" style="5" bestFit="1" customWidth="1"/>
    <col min="3600" max="3600" width="5.8515625" style="5" bestFit="1" customWidth="1"/>
    <col min="3601" max="3610" width="5.28125" style="5" bestFit="1" customWidth="1"/>
    <col min="3611" max="3611" width="6.7109375" style="5" bestFit="1" customWidth="1"/>
    <col min="3612" max="3840" width="10.8515625" style="5" customWidth="1"/>
    <col min="3841" max="3841" width="27.140625" style="5" customWidth="1"/>
    <col min="3842" max="3855" width="5.28125" style="5" bestFit="1" customWidth="1"/>
    <col min="3856" max="3856" width="5.8515625" style="5" bestFit="1" customWidth="1"/>
    <col min="3857" max="3866" width="5.28125" style="5" bestFit="1" customWidth="1"/>
    <col min="3867" max="3867" width="6.7109375" style="5" bestFit="1" customWidth="1"/>
    <col min="3868" max="4096" width="10.8515625" style="5" customWidth="1"/>
    <col min="4097" max="4097" width="27.140625" style="5" customWidth="1"/>
    <col min="4098" max="4111" width="5.28125" style="5" bestFit="1" customWidth="1"/>
    <col min="4112" max="4112" width="5.8515625" style="5" bestFit="1" customWidth="1"/>
    <col min="4113" max="4122" width="5.28125" style="5" bestFit="1" customWidth="1"/>
    <col min="4123" max="4123" width="6.7109375" style="5" bestFit="1" customWidth="1"/>
    <col min="4124" max="4352" width="10.8515625" style="5" customWidth="1"/>
    <col min="4353" max="4353" width="27.140625" style="5" customWidth="1"/>
    <col min="4354" max="4367" width="5.28125" style="5" bestFit="1" customWidth="1"/>
    <col min="4368" max="4368" width="5.8515625" style="5" bestFit="1" customWidth="1"/>
    <col min="4369" max="4378" width="5.28125" style="5" bestFit="1" customWidth="1"/>
    <col min="4379" max="4379" width="6.7109375" style="5" bestFit="1" customWidth="1"/>
    <col min="4380" max="4608" width="10.8515625" style="5" customWidth="1"/>
    <col min="4609" max="4609" width="27.140625" style="5" customWidth="1"/>
    <col min="4610" max="4623" width="5.28125" style="5" bestFit="1" customWidth="1"/>
    <col min="4624" max="4624" width="5.8515625" style="5" bestFit="1" customWidth="1"/>
    <col min="4625" max="4634" width="5.28125" style="5" bestFit="1" customWidth="1"/>
    <col min="4635" max="4635" width="6.7109375" style="5" bestFit="1" customWidth="1"/>
    <col min="4636" max="4864" width="10.8515625" style="5" customWidth="1"/>
    <col min="4865" max="4865" width="27.140625" style="5" customWidth="1"/>
    <col min="4866" max="4879" width="5.28125" style="5" bestFit="1" customWidth="1"/>
    <col min="4880" max="4880" width="5.8515625" style="5" bestFit="1" customWidth="1"/>
    <col min="4881" max="4890" width="5.28125" style="5" bestFit="1" customWidth="1"/>
    <col min="4891" max="4891" width="6.7109375" style="5" bestFit="1" customWidth="1"/>
    <col min="4892" max="5120" width="10.8515625" style="5" customWidth="1"/>
    <col min="5121" max="5121" width="27.140625" style="5" customWidth="1"/>
    <col min="5122" max="5135" width="5.28125" style="5" bestFit="1" customWidth="1"/>
    <col min="5136" max="5136" width="5.8515625" style="5" bestFit="1" customWidth="1"/>
    <col min="5137" max="5146" width="5.28125" style="5" bestFit="1" customWidth="1"/>
    <col min="5147" max="5147" width="6.7109375" style="5" bestFit="1" customWidth="1"/>
    <col min="5148" max="5376" width="10.8515625" style="5" customWidth="1"/>
    <col min="5377" max="5377" width="27.140625" style="5" customWidth="1"/>
    <col min="5378" max="5391" width="5.28125" style="5" bestFit="1" customWidth="1"/>
    <col min="5392" max="5392" width="5.8515625" style="5" bestFit="1" customWidth="1"/>
    <col min="5393" max="5402" width="5.28125" style="5" bestFit="1" customWidth="1"/>
    <col min="5403" max="5403" width="6.7109375" style="5" bestFit="1" customWidth="1"/>
    <col min="5404" max="5632" width="10.8515625" style="5" customWidth="1"/>
    <col min="5633" max="5633" width="27.140625" style="5" customWidth="1"/>
    <col min="5634" max="5647" width="5.28125" style="5" bestFit="1" customWidth="1"/>
    <col min="5648" max="5648" width="5.8515625" style="5" bestFit="1" customWidth="1"/>
    <col min="5649" max="5658" width="5.28125" style="5" bestFit="1" customWidth="1"/>
    <col min="5659" max="5659" width="6.7109375" style="5" bestFit="1" customWidth="1"/>
    <col min="5660" max="5888" width="10.8515625" style="5" customWidth="1"/>
    <col min="5889" max="5889" width="27.140625" style="5" customWidth="1"/>
    <col min="5890" max="5903" width="5.28125" style="5" bestFit="1" customWidth="1"/>
    <col min="5904" max="5904" width="5.8515625" style="5" bestFit="1" customWidth="1"/>
    <col min="5905" max="5914" width="5.28125" style="5" bestFit="1" customWidth="1"/>
    <col min="5915" max="5915" width="6.7109375" style="5" bestFit="1" customWidth="1"/>
    <col min="5916" max="6144" width="10.8515625" style="5" customWidth="1"/>
    <col min="6145" max="6145" width="27.140625" style="5" customWidth="1"/>
    <col min="6146" max="6159" width="5.28125" style="5" bestFit="1" customWidth="1"/>
    <col min="6160" max="6160" width="5.8515625" style="5" bestFit="1" customWidth="1"/>
    <col min="6161" max="6170" width="5.28125" style="5" bestFit="1" customWidth="1"/>
    <col min="6171" max="6171" width="6.7109375" style="5" bestFit="1" customWidth="1"/>
    <col min="6172" max="6400" width="10.8515625" style="5" customWidth="1"/>
    <col min="6401" max="6401" width="27.140625" style="5" customWidth="1"/>
    <col min="6402" max="6415" width="5.28125" style="5" bestFit="1" customWidth="1"/>
    <col min="6416" max="6416" width="5.8515625" style="5" bestFit="1" customWidth="1"/>
    <col min="6417" max="6426" width="5.28125" style="5" bestFit="1" customWidth="1"/>
    <col min="6427" max="6427" width="6.7109375" style="5" bestFit="1" customWidth="1"/>
    <col min="6428" max="6656" width="10.8515625" style="5" customWidth="1"/>
    <col min="6657" max="6657" width="27.140625" style="5" customWidth="1"/>
    <col min="6658" max="6671" width="5.28125" style="5" bestFit="1" customWidth="1"/>
    <col min="6672" max="6672" width="5.8515625" style="5" bestFit="1" customWidth="1"/>
    <col min="6673" max="6682" width="5.28125" style="5" bestFit="1" customWidth="1"/>
    <col min="6683" max="6683" width="6.7109375" style="5" bestFit="1" customWidth="1"/>
    <col min="6684" max="6912" width="10.8515625" style="5" customWidth="1"/>
    <col min="6913" max="6913" width="27.140625" style="5" customWidth="1"/>
    <col min="6914" max="6927" width="5.28125" style="5" bestFit="1" customWidth="1"/>
    <col min="6928" max="6928" width="5.8515625" style="5" bestFit="1" customWidth="1"/>
    <col min="6929" max="6938" width="5.28125" style="5" bestFit="1" customWidth="1"/>
    <col min="6939" max="6939" width="6.7109375" style="5" bestFit="1" customWidth="1"/>
    <col min="6940" max="7168" width="10.8515625" style="5" customWidth="1"/>
    <col min="7169" max="7169" width="27.140625" style="5" customWidth="1"/>
    <col min="7170" max="7183" width="5.28125" style="5" bestFit="1" customWidth="1"/>
    <col min="7184" max="7184" width="5.8515625" style="5" bestFit="1" customWidth="1"/>
    <col min="7185" max="7194" width="5.28125" style="5" bestFit="1" customWidth="1"/>
    <col min="7195" max="7195" width="6.7109375" style="5" bestFit="1" customWidth="1"/>
    <col min="7196" max="7424" width="10.8515625" style="5" customWidth="1"/>
    <col min="7425" max="7425" width="27.140625" style="5" customWidth="1"/>
    <col min="7426" max="7439" width="5.28125" style="5" bestFit="1" customWidth="1"/>
    <col min="7440" max="7440" width="5.8515625" style="5" bestFit="1" customWidth="1"/>
    <col min="7441" max="7450" width="5.28125" style="5" bestFit="1" customWidth="1"/>
    <col min="7451" max="7451" width="6.7109375" style="5" bestFit="1" customWidth="1"/>
    <col min="7452" max="7680" width="10.8515625" style="5" customWidth="1"/>
    <col min="7681" max="7681" width="27.140625" style="5" customWidth="1"/>
    <col min="7682" max="7695" width="5.28125" style="5" bestFit="1" customWidth="1"/>
    <col min="7696" max="7696" width="5.8515625" style="5" bestFit="1" customWidth="1"/>
    <col min="7697" max="7706" width="5.28125" style="5" bestFit="1" customWidth="1"/>
    <col min="7707" max="7707" width="6.7109375" style="5" bestFit="1" customWidth="1"/>
    <col min="7708" max="7936" width="10.8515625" style="5" customWidth="1"/>
    <col min="7937" max="7937" width="27.140625" style="5" customWidth="1"/>
    <col min="7938" max="7951" width="5.28125" style="5" bestFit="1" customWidth="1"/>
    <col min="7952" max="7952" width="5.8515625" style="5" bestFit="1" customWidth="1"/>
    <col min="7953" max="7962" width="5.28125" style="5" bestFit="1" customWidth="1"/>
    <col min="7963" max="7963" width="6.7109375" style="5" bestFit="1" customWidth="1"/>
    <col min="7964" max="8192" width="10.8515625" style="5" customWidth="1"/>
    <col min="8193" max="8193" width="27.140625" style="5" customWidth="1"/>
    <col min="8194" max="8207" width="5.28125" style="5" bestFit="1" customWidth="1"/>
    <col min="8208" max="8208" width="5.8515625" style="5" bestFit="1" customWidth="1"/>
    <col min="8209" max="8218" width="5.28125" style="5" bestFit="1" customWidth="1"/>
    <col min="8219" max="8219" width="6.7109375" style="5" bestFit="1" customWidth="1"/>
    <col min="8220" max="8448" width="10.8515625" style="5" customWidth="1"/>
    <col min="8449" max="8449" width="27.140625" style="5" customWidth="1"/>
    <col min="8450" max="8463" width="5.28125" style="5" bestFit="1" customWidth="1"/>
    <col min="8464" max="8464" width="5.8515625" style="5" bestFit="1" customWidth="1"/>
    <col min="8465" max="8474" width="5.28125" style="5" bestFit="1" customWidth="1"/>
    <col min="8475" max="8475" width="6.7109375" style="5" bestFit="1" customWidth="1"/>
    <col min="8476" max="8704" width="10.8515625" style="5" customWidth="1"/>
    <col min="8705" max="8705" width="27.140625" style="5" customWidth="1"/>
    <col min="8706" max="8719" width="5.28125" style="5" bestFit="1" customWidth="1"/>
    <col min="8720" max="8720" width="5.8515625" style="5" bestFit="1" customWidth="1"/>
    <col min="8721" max="8730" width="5.28125" style="5" bestFit="1" customWidth="1"/>
    <col min="8731" max="8731" width="6.7109375" style="5" bestFit="1" customWidth="1"/>
    <col min="8732" max="8960" width="10.8515625" style="5" customWidth="1"/>
    <col min="8961" max="8961" width="27.140625" style="5" customWidth="1"/>
    <col min="8962" max="8975" width="5.28125" style="5" bestFit="1" customWidth="1"/>
    <col min="8976" max="8976" width="5.8515625" style="5" bestFit="1" customWidth="1"/>
    <col min="8977" max="8986" width="5.28125" style="5" bestFit="1" customWidth="1"/>
    <col min="8987" max="8987" width="6.7109375" style="5" bestFit="1" customWidth="1"/>
    <col min="8988" max="9216" width="10.8515625" style="5" customWidth="1"/>
    <col min="9217" max="9217" width="27.140625" style="5" customWidth="1"/>
    <col min="9218" max="9231" width="5.28125" style="5" bestFit="1" customWidth="1"/>
    <col min="9232" max="9232" width="5.8515625" style="5" bestFit="1" customWidth="1"/>
    <col min="9233" max="9242" width="5.28125" style="5" bestFit="1" customWidth="1"/>
    <col min="9243" max="9243" width="6.7109375" style="5" bestFit="1" customWidth="1"/>
    <col min="9244" max="9472" width="10.8515625" style="5" customWidth="1"/>
    <col min="9473" max="9473" width="27.140625" style="5" customWidth="1"/>
    <col min="9474" max="9487" width="5.28125" style="5" bestFit="1" customWidth="1"/>
    <col min="9488" max="9488" width="5.8515625" style="5" bestFit="1" customWidth="1"/>
    <col min="9489" max="9498" width="5.28125" style="5" bestFit="1" customWidth="1"/>
    <col min="9499" max="9499" width="6.7109375" style="5" bestFit="1" customWidth="1"/>
    <col min="9500" max="9728" width="10.8515625" style="5" customWidth="1"/>
    <col min="9729" max="9729" width="27.140625" style="5" customWidth="1"/>
    <col min="9730" max="9743" width="5.28125" style="5" bestFit="1" customWidth="1"/>
    <col min="9744" max="9744" width="5.8515625" style="5" bestFit="1" customWidth="1"/>
    <col min="9745" max="9754" width="5.28125" style="5" bestFit="1" customWidth="1"/>
    <col min="9755" max="9755" width="6.7109375" style="5" bestFit="1" customWidth="1"/>
    <col min="9756" max="9984" width="10.8515625" style="5" customWidth="1"/>
    <col min="9985" max="9985" width="27.140625" style="5" customWidth="1"/>
    <col min="9986" max="9999" width="5.28125" style="5" bestFit="1" customWidth="1"/>
    <col min="10000" max="10000" width="5.8515625" style="5" bestFit="1" customWidth="1"/>
    <col min="10001" max="10010" width="5.28125" style="5" bestFit="1" customWidth="1"/>
    <col min="10011" max="10011" width="6.7109375" style="5" bestFit="1" customWidth="1"/>
    <col min="10012" max="10240" width="10.8515625" style="5" customWidth="1"/>
    <col min="10241" max="10241" width="27.140625" style="5" customWidth="1"/>
    <col min="10242" max="10255" width="5.28125" style="5" bestFit="1" customWidth="1"/>
    <col min="10256" max="10256" width="5.8515625" style="5" bestFit="1" customWidth="1"/>
    <col min="10257" max="10266" width="5.28125" style="5" bestFit="1" customWidth="1"/>
    <col min="10267" max="10267" width="6.7109375" style="5" bestFit="1" customWidth="1"/>
    <col min="10268" max="10496" width="10.8515625" style="5" customWidth="1"/>
    <col min="10497" max="10497" width="27.140625" style="5" customWidth="1"/>
    <col min="10498" max="10511" width="5.28125" style="5" bestFit="1" customWidth="1"/>
    <col min="10512" max="10512" width="5.8515625" style="5" bestFit="1" customWidth="1"/>
    <col min="10513" max="10522" width="5.28125" style="5" bestFit="1" customWidth="1"/>
    <col min="10523" max="10523" width="6.7109375" style="5" bestFit="1" customWidth="1"/>
    <col min="10524" max="10752" width="10.8515625" style="5" customWidth="1"/>
    <col min="10753" max="10753" width="27.140625" style="5" customWidth="1"/>
    <col min="10754" max="10767" width="5.28125" style="5" bestFit="1" customWidth="1"/>
    <col min="10768" max="10768" width="5.8515625" style="5" bestFit="1" customWidth="1"/>
    <col min="10769" max="10778" width="5.28125" style="5" bestFit="1" customWidth="1"/>
    <col min="10779" max="10779" width="6.7109375" style="5" bestFit="1" customWidth="1"/>
    <col min="10780" max="11008" width="10.8515625" style="5" customWidth="1"/>
    <col min="11009" max="11009" width="27.140625" style="5" customWidth="1"/>
    <col min="11010" max="11023" width="5.28125" style="5" bestFit="1" customWidth="1"/>
    <col min="11024" max="11024" width="5.8515625" style="5" bestFit="1" customWidth="1"/>
    <col min="11025" max="11034" width="5.28125" style="5" bestFit="1" customWidth="1"/>
    <col min="11035" max="11035" width="6.7109375" style="5" bestFit="1" customWidth="1"/>
    <col min="11036" max="11264" width="10.8515625" style="5" customWidth="1"/>
    <col min="11265" max="11265" width="27.140625" style="5" customWidth="1"/>
    <col min="11266" max="11279" width="5.28125" style="5" bestFit="1" customWidth="1"/>
    <col min="11280" max="11280" width="5.8515625" style="5" bestFit="1" customWidth="1"/>
    <col min="11281" max="11290" width="5.28125" style="5" bestFit="1" customWidth="1"/>
    <col min="11291" max="11291" width="6.7109375" style="5" bestFit="1" customWidth="1"/>
    <col min="11292" max="11520" width="10.8515625" style="5" customWidth="1"/>
    <col min="11521" max="11521" width="27.140625" style="5" customWidth="1"/>
    <col min="11522" max="11535" width="5.28125" style="5" bestFit="1" customWidth="1"/>
    <col min="11536" max="11536" width="5.8515625" style="5" bestFit="1" customWidth="1"/>
    <col min="11537" max="11546" width="5.28125" style="5" bestFit="1" customWidth="1"/>
    <col min="11547" max="11547" width="6.7109375" style="5" bestFit="1" customWidth="1"/>
    <col min="11548" max="11776" width="10.8515625" style="5" customWidth="1"/>
    <col min="11777" max="11777" width="27.140625" style="5" customWidth="1"/>
    <col min="11778" max="11791" width="5.28125" style="5" bestFit="1" customWidth="1"/>
    <col min="11792" max="11792" width="5.8515625" style="5" bestFit="1" customWidth="1"/>
    <col min="11793" max="11802" width="5.28125" style="5" bestFit="1" customWidth="1"/>
    <col min="11803" max="11803" width="6.7109375" style="5" bestFit="1" customWidth="1"/>
    <col min="11804" max="12032" width="10.8515625" style="5" customWidth="1"/>
    <col min="12033" max="12033" width="27.140625" style="5" customWidth="1"/>
    <col min="12034" max="12047" width="5.28125" style="5" bestFit="1" customWidth="1"/>
    <col min="12048" max="12048" width="5.8515625" style="5" bestFit="1" customWidth="1"/>
    <col min="12049" max="12058" width="5.28125" style="5" bestFit="1" customWidth="1"/>
    <col min="12059" max="12059" width="6.7109375" style="5" bestFit="1" customWidth="1"/>
    <col min="12060" max="12288" width="10.8515625" style="5" customWidth="1"/>
    <col min="12289" max="12289" width="27.140625" style="5" customWidth="1"/>
    <col min="12290" max="12303" width="5.28125" style="5" bestFit="1" customWidth="1"/>
    <col min="12304" max="12304" width="5.8515625" style="5" bestFit="1" customWidth="1"/>
    <col min="12305" max="12314" width="5.28125" style="5" bestFit="1" customWidth="1"/>
    <col min="12315" max="12315" width="6.7109375" style="5" bestFit="1" customWidth="1"/>
    <col min="12316" max="12544" width="10.8515625" style="5" customWidth="1"/>
    <col min="12545" max="12545" width="27.140625" style="5" customWidth="1"/>
    <col min="12546" max="12559" width="5.28125" style="5" bestFit="1" customWidth="1"/>
    <col min="12560" max="12560" width="5.8515625" style="5" bestFit="1" customWidth="1"/>
    <col min="12561" max="12570" width="5.28125" style="5" bestFit="1" customWidth="1"/>
    <col min="12571" max="12571" width="6.7109375" style="5" bestFit="1" customWidth="1"/>
    <col min="12572" max="12800" width="10.8515625" style="5" customWidth="1"/>
    <col min="12801" max="12801" width="27.140625" style="5" customWidth="1"/>
    <col min="12802" max="12815" width="5.28125" style="5" bestFit="1" customWidth="1"/>
    <col min="12816" max="12816" width="5.8515625" style="5" bestFit="1" customWidth="1"/>
    <col min="12817" max="12826" width="5.28125" style="5" bestFit="1" customWidth="1"/>
    <col min="12827" max="12827" width="6.7109375" style="5" bestFit="1" customWidth="1"/>
    <col min="12828" max="13056" width="10.8515625" style="5" customWidth="1"/>
    <col min="13057" max="13057" width="27.140625" style="5" customWidth="1"/>
    <col min="13058" max="13071" width="5.28125" style="5" bestFit="1" customWidth="1"/>
    <col min="13072" max="13072" width="5.8515625" style="5" bestFit="1" customWidth="1"/>
    <col min="13073" max="13082" width="5.28125" style="5" bestFit="1" customWidth="1"/>
    <col min="13083" max="13083" width="6.7109375" style="5" bestFit="1" customWidth="1"/>
    <col min="13084" max="13312" width="10.8515625" style="5" customWidth="1"/>
    <col min="13313" max="13313" width="27.140625" style="5" customWidth="1"/>
    <col min="13314" max="13327" width="5.28125" style="5" bestFit="1" customWidth="1"/>
    <col min="13328" max="13328" width="5.8515625" style="5" bestFit="1" customWidth="1"/>
    <col min="13329" max="13338" width="5.28125" style="5" bestFit="1" customWidth="1"/>
    <col min="13339" max="13339" width="6.7109375" style="5" bestFit="1" customWidth="1"/>
    <col min="13340" max="13568" width="10.8515625" style="5" customWidth="1"/>
    <col min="13569" max="13569" width="27.140625" style="5" customWidth="1"/>
    <col min="13570" max="13583" width="5.28125" style="5" bestFit="1" customWidth="1"/>
    <col min="13584" max="13584" width="5.8515625" style="5" bestFit="1" customWidth="1"/>
    <col min="13585" max="13594" width="5.28125" style="5" bestFit="1" customWidth="1"/>
    <col min="13595" max="13595" width="6.7109375" style="5" bestFit="1" customWidth="1"/>
    <col min="13596" max="13824" width="10.8515625" style="5" customWidth="1"/>
    <col min="13825" max="13825" width="27.140625" style="5" customWidth="1"/>
    <col min="13826" max="13839" width="5.28125" style="5" bestFit="1" customWidth="1"/>
    <col min="13840" max="13840" width="5.8515625" style="5" bestFit="1" customWidth="1"/>
    <col min="13841" max="13850" width="5.28125" style="5" bestFit="1" customWidth="1"/>
    <col min="13851" max="13851" width="6.7109375" style="5" bestFit="1" customWidth="1"/>
    <col min="13852" max="14080" width="10.8515625" style="5" customWidth="1"/>
    <col min="14081" max="14081" width="27.140625" style="5" customWidth="1"/>
    <col min="14082" max="14095" width="5.28125" style="5" bestFit="1" customWidth="1"/>
    <col min="14096" max="14096" width="5.8515625" style="5" bestFit="1" customWidth="1"/>
    <col min="14097" max="14106" width="5.28125" style="5" bestFit="1" customWidth="1"/>
    <col min="14107" max="14107" width="6.7109375" style="5" bestFit="1" customWidth="1"/>
    <col min="14108" max="14336" width="10.8515625" style="5" customWidth="1"/>
    <col min="14337" max="14337" width="27.140625" style="5" customWidth="1"/>
    <col min="14338" max="14351" width="5.28125" style="5" bestFit="1" customWidth="1"/>
    <col min="14352" max="14352" width="5.8515625" style="5" bestFit="1" customWidth="1"/>
    <col min="14353" max="14362" width="5.28125" style="5" bestFit="1" customWidth="1"/>
    <col min="14363" max="14363" width="6.7109375" style="5" bestFit="1" customWidth="1"/>
    <col min="14364" max="14592" width="10.8515625" style="5" customWidth="1"/>
    <col min="14593" max="14593" width="27.140625" style="5" customWidth="1"/>
    <col min="14594" max="14607" width="5.28125" style="5" bestFit="1" customWidth="1"/>
    <col min="14608" max="14608" width="5.8515625" style="5" bestFit="1" customWidth="1"/>
    <col min="14609" max="14618" width="5.28125" style="5" bestFit="1" customWidth="1"/>
    <col min="14619" max="14619" width="6.7109375" style="5" bestFit="1" customWidth="1"/>
    <col min="14620" max="14848" width="10.8515625" style="5" customWidth="1"/>
    <col min="14849" max="14849" width="27.140625" style="5" customWidth="1"/>
    <col min="14850" max="14863" width="5.28125" style="5" bestFit="1" customWidth="1"/>
    <col min="14864" max="14864" width="5.8515625" style="5" bestFit="1" customWidth="1"/>
    <col min="14865" max="14874" width="5.28125" style="5" bestFit="1" customWidth="1"/>
    <col min="14875" max="14875" width="6.7109375" style="5" bestFit="1" customWidth="1"/>
    <col min="14876" max="15104" width="10.8515625" style="5" customWidth="1"/>
    <col min="15105" max="15105" width="27.140625" style="5" customWidth="1"/>
    <col min="15106" max="15119" width="5.28125" style="5" bestFit="1" customWidth="1"/>
    <col min="15120" max="15120" width="5.8515625" style="5" bestFit="1" customWidth="1"/>
    <col min="15121" max="15130" width="5.28125" style="5" bestFit="1" customWidth="1"/>
    <col min="15131" max="15131" width="6.7109375" style="5" bestFit="1" customWidth="1"/>
    <col min="15132" max="15360" width="10.8515625" style="5" customWidth="1"/>
    <col min="15361" max="15361" width="27.140625" style="5" customWidth="1"/>
    <col min="15362" max="15375" width="5.28125" style="5" bestFit="1" customWidth="1"/>
    <col min="15376" max="15376" width="5.8515625" style="5" bestFit="1" customWidth="1"/>
    <col min="15377" max="15386" width="5.28125" style="5" bestFit="1" customWidth="1"/>
    <col min="15387" max="15387" width="6.7109375" style="5" bestFit="1" customWidth="1"/>
    <col min="15388" max="15616" width="10.8515625" style="5" customWidth="1"/>
    <col min="15617" max="15617" width="27.140625" style="5" customWidth="1"/>
    <col min="15618" max="15631" width="5.28125" style="5" bestFit="1" customWidth="1"/>
    <col min="15632" max="15632" width="5.8515625" style="5" bestFit="1" customWidth="1"/>
    <col min="15633" max="15642" width="5.28125" style="5" bestFit="1" customWidth="1"/>
    <col min="15643" max="15643" width="6.7109375" style="5" bestFit="1" customWidth="1"/>
    <col min="15644" max="15872" width="10.8515625" style="5" customWidth="1"/>
    <col min="15873" max="15873" width="27.140625" style="5" customWidth="1"/>
    <col min="15874" max="15887" width="5.28125" style="5" bestFit="1" customWidth="1"/>
    <col min="15888" max="15888" width="5.8515625" style="5" bestFit="1" customWidth="1"/>
    <col min="15889" max="15898" width="5.28125" style="5" bestFit="1" customWidth="1"/>
    <col min="15899" max="15899" width="6.7109375" style="5" bestFit="1" customWidth="1"/>
    <col min="15900" max="16128" width="10.8515625" style="5" customWidth="1"/>
    <col min="16129" max="16129" width="27.140625" style="5" customWidth="1"/>
    <col min="16130" max="16143" width="5.28125" style="5" bestFit="1" customWidth="1"/>
    <col min="16144" max="16144" width="5.8515625" style="5" bestFit="1" customWidth="1"/>
    <col min="16145" max="16154" width="5.28125" style="5" bestFit="1" customWidth="1"/>
    <col min="16155" max="16155" width="6.7109375" style="5" bestFit="1" customWidth="1"/>
    <col min="16156" max="16384" width="10.8515625" style="5" customWidth="1"/>
  </cols>
  <sheetData>
    <row r="1" spans="1:27" s="2" customFormat="1" ht="20.1" customHeight="1">
      <c r="A1" s="1207" t="s">
        <v>1053</v>
      </c>
      <c r="B1" s="1"/>
      <c r="C1" s="1"/>
      <c r="D1" s="1"/>
      <c r="E1" s="1"/>
      <c r="F1" s="1"/>
      <c r="G1" s="1"/>
      <c r="H1" s="1"/>
      <c r="I1" s="1"/>
      <c r="J1" s="1"/>
      <c r="K1" s="1"/>
      <c r="L1" s="1"/>
      <c r="M1" s="1"/>
      <c r="N1" s="1"/>
      <c r="O1" s="1"/>
      <c r="P1" s="1"/>
      <c r="Q1" s="1"/>
      <c r="R1" s="1"/>
      <c r="S1" s="1"/>
      <c r="T1" s="1"/>
      <c r="U1" s="1"/>
      <c r="V1" s="1"/>
      <c r="W1" s="1"/>
      <c r="X1" s="1"/>
      <c r="Y1" s="1"/>
      <c r="Z1" s="1"/>
      <c r="AA1" s="1"/>
    </row>
    <row r="2" spans="1:27" s="3" customFormat="1" ht="24" customHeight="1">
      <c r="A2" s="1339" t="s">
        <v>0</v>
      </c>
      <c r="B2" s="1339"/>
      <c r="C2" s="1339"/>
      <c r="D2" s="1339"/>
      <c r="E2" s="1339"/>
      <c r="F2" s="1339"/>
      <c r="G2" s="1339"/>
      <c r="H2" s="1339"/>
      <c r="I2" s="1339"/>
      <c r="J2" s="1339"/>
      <c r="K2" s="1339"/>
      <c r="L2" s="1339"/>
      <c r="M2" s="1339"/>
      <c r="N2" s="1339"/>
      <c r="O2" s="1339"/>
      <c r="P2" s="1339"/>
      <c r="Q2" s="1339"/>
      <c r="R2" s="1339"/>
      <c r="S2" s="1339"/>
      <c r="T2" s="1339"/>
      <c r="U2" s="1339"/>
      <c r="V2" s="1339"/>
      <c r="W2" s="1339"/>
      <c r="X2" s="1339"/>
      <c r="Y2" s="1339"/>
      <c r="Z2" s="1339"/>
      <c r="AA2" s="1339"/>
    </row>
    <row r="3" spans="1:27" s="4" customFormat="1" ht="20.1" customHeight="1">
      <c r="A3" s="1486">
        <v>44439</v>
      </c>
      <c r="B3" s="1486"/>
      <c r="C3" s="1486"/>
      <c r="D3" s="1486"/>
      <c r="E3" s="1486"/>
      <c r="F3" s="1486"/>
      <c r="G3" s="1486"/>
      <c r="H3" s="1486"/>
      <c r="I3" s="1486"/>
      <c r="J3" s="1486"/>
      <c r="K3" s="1486"/>
      <c r="L3" s="1486"/>
      <c r="M3" s="1486"/>
      <c r="N3" s="1486"/>
      <c r="O3" s="1486"/>
      <c r="P3" s="1486"/>
      <c r="Q3" s="1486"/>
      <c r="R3" s="1486"/>
      <c r="S3" s="1486"/>
      <c r="T3" s="1486"/>
      <c r="U3" s="1486"/>
      <c r="V3" s="1486"/>
      <c r="W3" s="1486"/>
      <c r="X3" s="1486"/>
      <c r="Y3" s="1486"/>
      <c r="Z3" s="1486"/>
      <c r="AA3" s="1486"/>
    </row>
    <row r="4" ht="7.5" customHeight="1"/>
    <row r="5" spans="1:27" s="7" customFormat="1" ht="7.5" customHeight="1" thickBot="1">
      <c r="A5" s="5"/>
      <c r="B5" s="5"/>
      <c r="C5" s="5"/>
      <c r="D5" s="5"/>
      <c r="E5" s="5"/>
      <c r="F5" s="5"/>
      <c r="G5" s="5"/>
      <c r="H5" s="5"/>
      <c r="I5" s="5"/>
      <c r="J5" s="5"/>
      <c r="K5" s="5"/>
      <c r="L5" s="5"/>
      <c r="M5" s="5"/>
      <c r="N5" s="5"/>
      <c r="O5" s="5"/>
      <c r="P5" s="5"/>
      <c r="Q5" s="5"/>
      <c r="R5" s="5"/>
      <c r="S5" s="5"/>
      <c r="T5" s="5"/>
      <c r="U5" s="5"/>
      <c r="V5" s="5"/>
      <c r="W5" s="5"/>
      <c r="X5" s="5"/>
      <c r="Y5" s="5"/>
      <c r="Z5" s="5"/>
      <c r="AA5" s="6"/>
    </row>
    <row r="6" spans="1:27" s="7" customFormat="1" ht="95.1" customHeight="1">
      <c r="A6" s="8" t="s">
        <v>1</v>
      </c>
      <c r="B6" s="9" t="s">
        <v>2</v>
      </c>
      <c r="C6" s="9" t="s">
        <v>3</v>
      </c>
      <c r="D6" s="9" t="s">
        <v>4</v>
      </c>
      <c r="E6" s="9" t="s">
        <v>5</v>
      </c>
      <c r="F6" s="9" t="s">
        <v>6</v>
      </c>
      <c r="G6" s="9" t="s">
        <v>7</v>
      </c>
      <c r="H6" s="9" t="s">
        <v>8</v>
      </c>
      <c r="I6" s="9" t="s">
        <v>9</v>
      </c>
      <c r="J6" s="9" t="s">
        <v>10</v>
      </c>
      <c r="K6" s="9" t="s">
        <v>11</v>
      </c>
      <c r="L6" s="9" t="s">
        <v>12</v>
      </c>
      <c r="M6" s="9" t="s">
        <v>13</v>
      </c>
      <c r="N6" s="9" t="s">
        <v>14</v>
      </c>
      <c r="O6" s="9" t="s">
        <v>15</v>
      </c>
      <c r="P6" s="9" t="s">
        <v>16</v>
      </c>
      <c r="Q6" s="9" t="s">
        <v>17</v>
      </c>
      <c r="R6" s="9" t="s">
        <v>18</v>
      </c>
      <c r="S6" s="9" t="s">
        <v>19</v>
      </c>
      <c r="T6" s="9" t="s">
        <v>20</v>
      </c>
      <c r="U6" s="9" t="s">
        <v>21</v>
      </c>
      <c r="V6" s="9" t="s">
        <v>22</v>
      </c>
      <c r="W6" s="9" t="s">
        <v>23</v>
      </c>
      <c r="X6" s="9" t="s">
        <v>24</v>
      </c>
      <c r="Y6" s="9" t="s">
        <v>25</v>
      </c>
      <c r="Z6" s="9" t="s">
        <v>26</v>
      </c>
      <c r="AA6" s="10" t="s">
        <v>27</v>
      </c>
    </row>
    <row r="7" spans="1:27" s="7" customFormat="1" ht="3.75" customHeight="1">
      <c r="A7" s="11"/>
      <c r="B7" s="12"/>
      <c r="C7" s="12"/>
      <c r="D7" s="12"/>
      <c r="E7" s="12"/>
      <c r="F7" s="12"/>
      <c r="G7" s="12"/>
      <c r="H7" s="12"/>
      <c r="I7" s="12"/>
      <c r="J7" s="12"/>
      <c r="K7" s="12"/>
      <c r="L7" s="12"/>
      <c r="M7" s="12"/>
      <c r="N7" s="12"/>
      <c r="O7" s="12"/>
      <c r="P7" s="12"/>
      <c r="Q7" s="12"/>
      <c r="R7" s="12"/>
      <c r="S7" s="12"/>
      <c r="T7" s="12"/>
      <c r="U7" s="12"/>
      <c r="V7" s="12"/>
      <c r="W7" s="12"/>
      <c r="X7" s="12"/>
      <c r="Y7" s="12"/>
      <c r="Z7" s="12"/>
      <c r="AA7" s="13"/>
    </row>
    <row r="8" spans="1:27" s="7" customFormat="1" ht="10.5" customHeight="1">
      <c r="A8" s="14"/>
      <c r="B8" s="14"/>
      <c r="C8" s="14"/>
      <c r="D8" s="14"/>
      <c r="E8" s="14"/>
      <c r="F8" s="14"/>
      <c r="G8" s="14"/>
      <c r="H8" s="14"/>
      <c r="I8" s="14"/>
      <c r="J8" s="14"/>
      <c r="K8" s="14"/>
      <c r="L8" s="14"/>
      <c r="M8" s="14"/>
      <c r="N8" s="14"/>
      <c r="O8" s="14"/>
      <c r="P8" s="14"/>
      <c r="Q8" s="14"/>
      <c r="R8" s="14"/>
      <c r="S8" s="14"/>
      <c r="T8" s="14"/>
      <c r="U8" s="14"/>
      <c r="V8" s="14"/>
      <c r="W8" s="14"/>
      <c r="X8" s="14"/>
      <c r="Y8" s="14"/>
      <c r="Z8" s="14"/>
      <c r="AA8" s="15"/>
    </row>
    <row r="9" spans="1:28" s="20" customFormat="1" ht="20.1" customHeight="1">
      <c r="A9" s="16" t="s">
        <v>28</v>
      </c>
      <c r="B9" s="17">
        <v>0</v>
      </c>
      <c r="C9" s="17">
        <v>4</v>
      </c>
      <c r="D9" s="17">
        <v>2</v>
      </c>
      <c r="E9" s="17">
        <v>10</v>
      </c>
      <c r="F9" s="17">
        <v>3</v>
      </c>
      <c r="G9" s="17">
        <v>3</v>
      </c>
      <c r="H9" s="17">
        <v>2</v>
      </c>
      <c r="I9" s="17">
        <v>4</v>
      </c>
      <c r="J9" s="17">
        <v>1</v>
      </c>
      <c r="K9" s="17">
        <v>4</v>
      </c>
      <c r="L9" s="17">
        <v>7</v>
      </c>
      <c r="M9" s="17">
        <v>6</v>
      </c>
      <c r="N9" s="17">
        <v>12</v>
      </c>
      <c r="O9" s="17">
        <v>8</v>
      </c>
      <c r="P9" s="17">
        <v>58</v>
      </c>
      <c r="Q9" s="17">
        <v>3</v>
      </c>
      <c r="R9" s="17">
        <v>1</v>
      </c>
      <c r="S9" s="17">
        <v>2</v>
      </c>
      <c r="T9" s="17">
        <v>1</v>
      </c>
      <c r="U9" s="17">
        <v>12</v>
      </c>
      <c r="V9" s="17">
        <v>5</v>
      </c>
      <c r="W9" s="17">
        <v>4</v>
      </c>
      <c r="X9" s="17">
        <v>2</v>
      </c>
      <c r="Y9" s="17">
        <v>2</v>
      </c>
      <c r="Z9" s="17">
        <v>3</v>
      </c>
      <c r="AA9" s="18">
        <v>159</v>
      </c>
      <c r="AB9" s="19"/>
    </row>
    <row r="10" spans="1:28" s="20" customFormat="1" ht="20.1" customHeight="1">
      <c r="A10" s="16" t="s">
        <v>29</v>
      </c>
      <c r="B10" s="17">
        <v>0</v>
      </c>
      <c r="C10" s="17">
        <v>5</v>
      </c>
      <c r="D10" s="17">
        <v>0</v>
      </c>
      <c r="E10" s="17">
        <v>16</v>
      </c>
      <c r="F10" s="17">
        <v>1</v>
      </c>
      <c r="G10" s="17">
        <v>3</v>
      </c>
      <c r="H10" s="17">
        <v>4</v>
      </c>
      <c r="I10" s="17">
        <v>2</v>
      </c>
      <c r="J10" s="17">
        <v>0</v>
      </c>
      <c r="K10" s="17">
        <v>2</v>
      </c>
      <c r="L10" s="17">
        <v>3</v>
      </c>
      <c r="M10" s="17">
        <v>4</v>
      </c>
      <c r="N10" s="17">
        <v>8</v>
      </c>
      <c r="O10" s="17">
        <v>6</v>
      </c>
      <c r="P10" s="17">
        <v>33</v>
      </c>
      <c r="Q10" s="17">
        <v>1</v>
      </c>
      <c r="R10" s="17">
        <v>0</v>
      </c>
      <c r="S10" s="17">
        <v>1</v>
      </c>
      <c r="T10" s="17">
        <v>0</v>
      </c>
      <c r="U10" s="17">
        <v>10</v>
      </c>
      <c r="V10" s="17">
        <v>2</v>
      </c>
      <c r="W10" s="17">
        <v>2</v>
      </c>
      <c r="X10" s="17">
        <v>2</v>
      </c>
      <c r="Y10" s="17">
        <v>1</v>
      </c>
      <c r="Z10" s="17">
        <v>1</v>
      </c>
      <c r="AA10" s="18">
        <v>107</v>
      </c>
      <c r="AB10" s="19"/>
    </row>
    <row r="11" spans="1:28" s="20" customFormat="1" ht="20.1" customHeight="1">
      <c r="A11" s="16" t="s">
        <v>30</v>
      </c>
      <c r="B11" s="17">
        <v>1</v>
      </c>
      <c r="C11" s="17">
        <v>4</v>
      </c>
      <c r="D11" s="17">
        <v>2</v>
      </c>
      <c r="E11" s="17">
        <v>12</v>
      </c>
      <c r="F11" s="17">
        <v>1</v>
      </c>
      <c r="G11" s="17">
        <v>8</v>
      </c>
      <c r="H11" s="17">
        <v>1</v>
      </c>
      <c r="I11" s="17">
        <v>5</v>
      </c>
      <c r="J11" s="17">
        <v>2</v>
      </c>
      <c r="K11" s="17">
        <v>3</v>
      </c>
      <c r="L11" s="17">
        <v>1</v>
      </c>
      <c r="M11" s="17">
        <v>14</v>
      </c>
      <c r="N11" s="17">
        <v>11</v>
      </c>
      <c r="O11" s="17">
        <v>3</v>
      </c>
      <c r="P11" s="17">
        <v>21</v>
      </c>
      <c r="Q11" s="17">
        <v>1</v>
      </c>
      <c r="R11" s="17">
        <v>1</v>
      </c>
      <c r="S11" s="17">
        <v>2</v>
      </c>
      <c r="T11" s="17">
        <v>5</v>
      </c>
      <c r="U11" s="17">
        <v>10</v>
      </c>
      <c r="V11" s="17">
        <v>3</v>
      </c>
      <c r="W11" s="17">
        <v>2</v>
      </c>
      <c r="X11" s="17">
        <v>6</v>
      </c>
      <c r="Y11" s="17">
        <v>1</v>
      </c>
      <c r="Z11" s="17">
        <v>3</v>
      </c>
      <c r="AA11" s="18">
        <v>123</v>
      </c>
      <c r="AB11" s="19"/>
    </row>
    <row r="12" spans="1:28" s="20" customFormat="1" ht="20.1" customHeight="1">
      <c r="A12" s="16" t="s">
        <v>31</v>
      </c>
      <c r="B12" s="17">
        <v>1</v>
      </c>
      <c r="C12" s="17">
        <v>6</v>
      </c>
      <c r="D12" s="17">
        <v>3</v>
      </c>
      <c r="E12" s="17">
        <v>8</v>
      </c>
      <c r="F12" s="17">
        <v>3</v>
      </c>
      <c r="G12" s="17">
        <v>10</v>
      </c>
      <c r="H12" s="17">
        <v>2</v>
      </c>
      <c r="I12" s="17">
        <v>4</v>
      </c>
      <c r="J12" s="17">
        <v>1</v>
      </c>
      <c r="K12" s="17">
        <v>6</v>
      </c>
      <c r="L12" s="17">
        <v>10</v>
      </c>
      <c r="M12" s="17">
        <v>11</v>
      </c>
      <c r="N12" s="17">
        <v>12</v>
      </c>
      <c r="O12" s="17">
        <v>9</v>
      </c>
      <c r="P12" s="17">
        <v>44</v>
      </c>
      <c r="Q12" s="17">
        <v>8</v>
      </c>
      <c r="R12" s="17">
        <v>3</v>
      </c>
      <c r="S12" s="17">
        <v>2</v>
      </c>
      <c r="T12" s="17">
        <v>2</v>
      </c>
      <c r="U12" s="17">
        <v>16</v>
      </c>
      <c r="V12" s="17">
        <v>4</v>
      </c>
      <c r="W12" s="17">
        <v>8</v>
      </c>
      <c r="X12" s="17">
        <v>1</v>
      </c>
      <c r="Y12" s="17">
        <v>4</v>
      </c>
      <c r="Z12" s="17">
        <v>4</v>
      </c>
      <c r="AA12" s="18">
        <v>182</v>
      </c>
      <c r="AB12" s="19"/>
    </row>
    <row r="13" spans="1:28" s="20" customFormat="1" ht="20.1" customHeight="1">
      <c r="A13" s="16" t="s">
        <v>32</v>
      </c>
      <c r="B13" s="17">
        <v>0</v>
      </c>
      <c r="C13" s="17">
        <v>0</v>
      </c>
      <c r="D13" s="17">
        <v>0</v>
      </c>
      <c r="E13" s="17">
        <v>0</v>
      </c>
      <c r="F13" s="17">
        <v>0</v>
      </c>
      <c r="G13" s="17">
        <v>0</v>
      </c>
      <c r="H13" s="17">
        <v>0</v>
      </c>
      <c r="I13" s="17">
        <v>0</v>
      </c>
      <c r="J13" s="17">
        <v>0</v>
      </c>
      <c r="K13" s="17">
        <v>0</v>
      </c>
      <c r="L13" s="17">
        <v>2</v>
      </c>
      <c r="M13" s="17">
        <v>7</v>
      </c>
      <c r="N13" s="17">
        <v>0</v>
      </c>
      <c r="O13" s="17">
        <v>0</v>
      </c>
      <c r="P13" s="17">
        <v>25</v>
      </c>
      <c r="Q13" s="17">
        <v>0</v>
      </c>
      <c r="R13" s="17">
        <v>0</v>
      </c>
      <c r="S13" s="17">
        <v>0</v>
      </c>
      <c r="T13" s="17">
        <v>1</v>
      </c>
      <c r="U13" s="17">
        <v>0</v>
      </c>
      <c r="V13" s="17">
        <v>0</v>
      </c>
      <c r="W13" s="17">
        <v>0</v>
      </c>
      <c r="X13" s="17">
        <v>0</v>
      </c>
      <c r="Y13" s="17">
        <v>0</v>
      </c>
      <c r="Z13" s="17">
        <v>0</v>
      </c>
      <c r="AA13" s="18">
        <v>35</v>
      </c>
      <c r="AB13" s="19"/>
    </row>
    <row r="14" spans="1:28" s="21" customFormat="1" ht="20.1" customHeight="1">
      <c r="A14" s="16" t="s">
        <v>33</v>
      </c>
      <c r="B14" s="17">
        <v>0</v>
      </c>
      <c r="C14" s="17">
        <v>1</v>
      </c>
      <c r="D14" s="17">
        <v>0</v>
      </c>
      <c r="E14" s="17">
        <v>6</v>
      </c>
      <c r="F14" s="17">
        <v>0</v>
      </c>
      <c r="G14" s="17">
        <v>3</v>
      </c>
      <c r="H14" s="17">
        <v>4</v>
      </c>
      <c r="I14" s="17">
        <v>3</v>
      </c>
      <c r="J14" s="17">
        <v>0</v>
      </c>
      <c r="K14" s="17">
        <v>2</v>
      </c>
      <c r="L14" s="17">
        <v>5</v>
      </c>
      <c r="M14" s="17">
        <v>3</v>
      </c>
      <c r="N14" s="17">
        <v>5</v>
      </c>
      <c r="O14" s="17">
        <v>3</v>
      </c>
      <c r="P14" s="17">
        <v>48</v>
      </c>
      <c r="Q14" s="17">
        <v>0</v>
      </c>
      <c r="R14" s="17">
        <v>0</v>
      </c>
      <c r="S14" s="17">
        <v>2</v>
      </c>
      <c r="T14" s="17">
        <v>0</v>
      </c>
      <c r="U14" s="17">
        <v>9</v>
      </c>
      <c r="V14" s="17">
        <v>2</v>
      </c>
      <c r="W14" s="17">
        <v>2</v>
      </c>
      <c r="X14" s="17">
        <v>1</v>
      </c>
      <c r="Y14" s="17">
        <v>1</v>
      </c>
      <c r="Z14" s="17">
        <v>1</v>
      </c>
      <c r="AA14" s="18">
        <v>101</v>
      </c>
      <c r="AB14" s="19"/>
    </row>
    <row r="15" spans="1:28" s="21" customFormat="1" ht="20.1" customHeight="1">
      <c r="A15" s="16" t="s">
        <v>34</v>
      </c>
      <c r="B15" s="17">
        <v>0</v>
      </c>
      <c r="C15" s="17">
        <v>0</v>
      </c>
      <c r="D15" s="17">
        <v>0</v>
      </c>
      <c r="E15" s="17">
        <v>0</v>
      </c>
      <c r="F15" s="17">
        <v>0</v>
      </c>
      <c r="G15" s="17">
        <v>0</v>
      </c>
      <c r="H15" s="17">
        <v>0</v>
      </c>
      <c r="I15" s="17">
        <v>0</v>
      </c>
      <c r="J15" s="17">
        <v>0</v>
      </c>
      <c r="K15" s="17">
        <v>0</v>
      </c>
      <c r="L15" s="17">
        <v>0</v>
      </c>
      <c r="M15" s="17">
        <v>0</v>
      </c>
      <c r="N15" s="17">
        <v>0</v>
      </c>
      <c r="O15" s="17">
        <v>0</v>
      </c>
      <c r="P15" s="17">
        <v>1</v>
      </c>
      <c r="Q15" s="17">
        <v>0</v>
      </c>
      <c r="R15" s="17">
        <v>0</v>
      </c>
      <c r="S15" s="17">
        <v>0</v>
      </c>
      <c r="T15" s="17">
        <v>0</v>
      </c>
      <c r="U15" s="17">
        <v>0</v>
      </c>
      <c r="V15" s="17">
        <v>0</v>
      </c>
      <c r="W15" s="17">
        <v>0</v>
      </c>
      <c r="X15" s="17">
        <v>0</v>
      </c>
      <c r="Y15" s="17">
        <v>0</v>
      </c>
      <c r="Z15" s="17">
        <v>0</v>
      </c>
      <c r="AA15" s="18">
        <v>1</v>
      </c>
      <c r="AB15" s="19"/>
    </row>
    <row r="16" spans="1:28" s="21" customFormat="1" ht="20.1" customHeight="1">
      <c r="A16" s="16" t="s">
        <v>35</v>
      </c>
      <c r="B16" s="17">
        <v>0</v>
      </c>
      <c r="C16" s="17">
        <v>0</v>
      </c>
      <c r="D16" s="17">
        <v>0</v>
      </c>
      <c r="E16" s="17">
        <v>0</v>
      </c>
      <c r="F16" s="17">
        <v>0</v>
      </c>
      <c r="G16" s="17">
        <v>0</v>
      </c>
      <c r="H16" s="17">
        <v>0</v>
      </c>
      <c r="I16" s="17">
        <v>0</v>
      </c>
      <c r="J16" s="17">
        <v>0</v>
      </c>
      <c r="K16" s="17">
        <v>0</v>
      </c>
      <c r="L16" s="17">
        <v>0</v>
      </c>
      <c r="M16" s="17">
        <v>0</v>
      </c>
      <c r="N16" s="17">
        <v>0</v>
      </c>
      <c r="O16" s="17">
        <v>0</v>
      </c>
      <c r="P16" s="17">
        <v>1</v>
      </c>
      <c r="Q16" s="17">
        <v>0</v>
      </c>
      <c r="R16" s="17">
        <v>0</v>
      </c>
      <c r="S16" s="17">
        <v>0</v>
      </c>
      <c r="T16" s="17">
        <v>0</v>
      </c>
      <c r="U16" s="17">
        <v>0</v>
      </c>
      <c r="V16" s="17">
        <v>0</v>
      </c>
      <c r="W16" s="17">
        <v>0</v>
      </c>
      <c r="X16" s="17">
        <v>0</v>
      </c>
      <c r="Y16" s="17">
        <v>0</v>
      </c>
      <c r="Z16" s="17">
        <v>0</v>
      </c>
      <c r="AA16" s="18">
        <v>1</v>
      </c>
      <c r="AB16" s="19"/>
    </row>
    <row r="17" spans="1:28" s="21" customFormat="1" ht="20.1" customHeight="1">
      <c r="A17" s="16" t="s">
        <v>36</v>
      </c>
      <c r="B17" s="17">
        <v>0</v>
      </c>
      <c r="C17" s="17">
        <v>0</v>
      </c>
      <c r="D17" s="17">
        <v>2</v>
      </c>
      <c r="E17" s="17">
        <v>7</v>
      </c>
      <c r="F17" s="17">
        <v>6</v>
      </c>
      <c r="G17" s="17">
        <v>0</v>
      </c>
      <c r="H17" s="17">
        <v>1</v>
      </c>
      <c r="I17" s="17">
        <v>1</v>
      </c>
      <c r="J17" s="17">
        <v>2</v>
      </c>
      <c r="K17" s="17">
        <v>2</v>
      </c>
      <c r="L17" s="17">
        <v>0</v>
      </c>
      <c r="M17" s="17">
        <v>4</v>
      </c>
      <c r="N17" s="17">
        <v>4</v>
      </c>
      <c r="O17" s="17">
        <v>0</v>
      </c>
      <c r="P17" s="17">
        <v>19</v>
      </c>
      <c r="Q17" s="17">
        <v>0</v>
      </c>
      <c r="R17" s="17">
        <v>0</v>
      </c>
      <c r="S17" s="17">
        <v>0</v>
      </c>
      <c r="T17" s="17">
        <v>0</v>
      </c>
      <c r="U17" s="17">
        <v>0</v>
      </c>
      <c r="V17" s="17">
        <v>0</v>
      </c>
      <c r="W17" s="17">
        <v>0</v>
      </c>
      <c r="X17" s="17">
        <v>0</v>
      </c>
      <c r="Y17" s="17">
        <v>0</v>
      </c>
      <c r="Z17" s="17">
        <v>0</v>
      </c>
      <c r="AA17" s="18">
        <v>48</v>
      </c>
      <c r="AB17" s="19"/>
    </row>
    <row r="18" spans="1:28" s="21" customFormat="1" ht="20.1" customHeight="1">
      <c r="A18" s="16" t="s">
        <v>37</v>
      </c>
      <c r="B18" s="17">
        <v>0</v>
      </c>
      <c r="C18" s="17">
        <v>1</v>
      </c>
      <c r="D18" s="17">
        <v>4</v>
      </c>
      <c r="E18" s="17">
        <v>9</v>
      </c>
      <c r="F18" s="17">
        <v>3</v>
      </c>
      <c r="G18" s="17">
        <v>9</v>
      </c>
      <c r="H18" s="17">
        <v>0</v>
      </c>
      <c r="I18" s="17">
        <v>18</v>
      </c>
      <c r="J18" s="17">
        <v>1</v>
      </c>
      <c r="K18" s="17">
        <v>0</v>
      </c>
      <c r="L18" s="17">
        <v>3</v>
      </c>
      <c r="M18" s="17">
        <v>1</v>
      </c>
      <c r="N18" s="17">
        <v>2</v>
      </c>
      <c r="O18" s="17">
        <v>1</v>
      </c>
      <c r="P18" s="17">
        <v>2</v>
      </c>
      <c r="Q18" s="17">
        <v>0</v>
      </c>
      <c r="R18" s="17">
        <v>0</v>
      </c>
      <c r="S18" s="17">
        <v>2</v>
      </c>
      <c r="T18" s="17">
        <v>0</v>
      </c>
      <c r="U18" s="17">
        <v>0</v>
      </c>
      <c r="V18" s="17">
        <v>11</v>
      </c>
      <c r="W18" s="17">
        <v>0</v>
      </c>
      <c r="X18" s="17">
        <v>3</v>
      </c>
      <c r="Y18" s="17">
        <v>0</v>
      </c>
      <c r="Z18" s="17">
        <v>0</v>
      </c>
      <c r="AA18" s="18">
        <v>70</v>
      </c>
      <c r="AB18" s="19"/>
    </row>
    <row r="19" spans="1:28" s="14" customFormat="1" ht="22.5" customHeight="1">
      <c r="A19" s="22" t="s">
        <v>38</v>
      </c>
      <c r="B19" s="18">
        <v>2</v>
      </c>
      <c r="C19" s="18">
        <v>21</v>
      </c>
      <c r="D19" s="18">
        <v>13</v>
      </c>
      <c r="E19" s="18">
        <v>68</v>
      </c>
      <c r="F19" s="18">
        <v>17</v>
      </c>
      <c r="G19" s="18">
        <v>36</v>
      </c>
      <c r="H19" s="18">
        <v>14</v>
      </c>
      <c r="I19" s="18">
        <v>37</v>
      </c>
      <c r="J19" s="18">
        <v>7</v>
      </c>
      <c r="K19" s="18">
        <v>19</v>
      </c>
      <c r="L19" s="18">
        <v>31</v>
      </c>
      <c r="M19" s="18">
        <v>50</v>
      </c>
      <c r="N19" s="18">
        <v>54</v>
      </c>
      <c r="O19" s="18">
        <v>30</v>
      </c>
      <c r="P19" s="18">
        <v>252</v>
      </c>
      <c r="Q19" s="18">
        <v>13</v>
      </c>
      <c r="R19" s="18">
        <v>5</v>
      </c>
      <c r="S19" s="18">
        <v>11</v>
      </c>
      <c r="T19" s="18">
        <v>9</v>
      </c>
      <c r="U19" s="18">
        <v>57</v>
      </c>
      <c r="V19" s="18">
        <v>27</v>
      </c>
      <c r="W19" s="18">
        <v>18</v>
      </c>
      <c r="X19" s="18">
        <v>15</v>
      </c>
      <c r="Y19" s="18">
        <v>9</v>
      </c>
      <c r="Z19" s="18">
        <v>12</v>
      </c>
      <c r="AA19" s="18">
        <v>827</v>
      </c>
      <c r="AB19" s="19"/>
    </row>
    <row r="20" spans="1:28" ht="6" customHeight="1" thickBot="1">
      <c r="A20" s="23"/>
      <c r="B20" s="23" t="s">
        <v>39</v>
      </c>
      <c r="C20" s="23" t="s">
        <v>39</v>
      </c>
      <c r="D20" s="23" t="s">
        <v>39</v>
      </c>
      <c r="E20" s="23" t="s">
        <v>39</v>
      </c>
      <c r="F20" s="23" t="s">
        <v>39</v>
      </c>
      <c r="G20" s="23" t="s">
        <v>39</v>
      </c>
      <c r="H20" s="23" t="s">
        <v>39</v>
      </c>
      <c r="I20" s="23" t="s">
        <v>39</v>
      </c>
      <c r="J20" s="23" t="s">
        <v>39</v>
      </c>
      <c r="K20" s="23" t="s">
        <v>39</v>
      </c>
      <c r="L20" s="23" t="s">
        <v>39</v>
      </c>
      <c r="M20" s="23" t="s">
        <v>39</v>
      </c>
      <c r="N20" s="23" t="s">
        <v>39</v>
      </c>
      <c r="O20" s="23" t="s">
        <v>39</v>
      </c>
      <c r="P20" s="23" t="s">
        <v>39</v>
      </c>
      <c r="Q20" s="23" t="s">
        <v>39</v>
      </c>
      <c r="R20" s="23" t="s">
        <v>39</v>
      </c>
      <c r="S20" s="23" t="s">
        <v>39</v>
      </c>
      <c r="T20" s="23" t="s">
        <v>39</v>
      </c>
      <c r="U20" s="23" t="s">
        <v>39</v>
      </c>
      <c r="V20" s="23" t="s">
        <v>39</v>
      </c>
      <c r="W20" s="23" t="s">
        <v>39</v>
      </c>
      <c r="X20" s="23" t="s">
        <v>39</v>
      </c>
      <c r="Y20" s="23" t="s">
        <v>39</v>
      </c>
      <c r="Z20" s="23" t="s">
        <v>39</v>
      </c>
      <c r="AA20" s="24"/>
      <c r="AB20" s="25"/>
    </row>
    <row r="21" spans="1:28" s="28" customFormat="1" ht="12" customHeight="1">
      <c r="A21" s="26" t="s">
        <v>40</v>
      </c>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5"/>
    </row>
    <row r="22" spans="1:28" ht="13.5" customHeight="1">
      <c r="A22" s="29"/>
      <c r="B22" s="30"/>
      <c r="C22" s="30"/>
      <c r="D22" s="30"/>
      <c r="E22" s="30"/>
      <c r="F22" s="30"/>
      <c r="G22" s="30"/>
      <c r="H22" s="30"/>
      <c r="I22" s="30"/>
      <c r="J22" s="30"/>
      <c r="K22" s="30"/>
      <c r="L22" s="30"/>
      <c r="M22" s="30"/>
      <c r="N22" s="30"/>
      <c r="O22" s="30"/>
      <c r="P22" s="30"/>
      <c r="Q22" s="30"/>
      <c r="R22" s="30"/>
      <c r="S22" s="30"/>
      <c r="T22" s="27"/>
      <c r="U22" s="27"/>
      <c r="V22" s="27"/>
      <c r="W22" s="27"/>
      <c r="X22" s="27"/>
      <c r="Y22" s="27"/>
      <c r="Z22" s="27"/>
      <c r="AA22" s="31"/>
      <c r="AB22" s="25"/>
    </row>
    <row r="23" spans="1:28" ht="15">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32"/>
      <c r="AA23" s="33"/>
      <c r="AB23" s="25"/>
    </row>
    <row r="24" spans="1:28" ht="15">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32"/>
      <c r="AA24" s="33"/>
      <c r="AB24" s="25"/>
    </row>
    <row r="25" spans="1:28" ht="15">
      <c r="A25" s="25"/>
      <c r="B25" s="25"/>
      <c r="C25" s="25"/>
      <c r="D25" s="25"/>
      <c r="E25" s="25"/>
      <c r="F25" s="25"/>
      <c r="G25" s="25"/>
      <c r="H25" s="25"/>
      <c r="I25" s="25"/>
      <c r="J25" s="25"/>
      <c r="K25" s="25"/>
      <c r="L25" s="25"/>
      <c r="M25" s="25"/>
      <c r="N25" s="25"/>
      <c r="O25" s="25"/>
      <c r="P25" s="25"/>
      <c r="Q25" s="25"/>
      <c r="R25" s="25"/>
      <c r="S25" s="25"/>
      <c r="T25" s="25"/>
      <c r="U25" s="25"/>
      <c r="V25" s="25"/>
      <c r="W25" s="25"/>
      <c r="X25" s="25"/>
      <c r="Y25" s="25"/>
      <c r="Z25" s="32"/>
      <c r="AA25" s="33"/>
      <c r="AB25" s="25"/>
    </row>
    <row r="26" ht="15">
      <c r="Z26" s="32"/>
    </row>
    <row r="27" ht="15">
      <c r="Z27" s="32"/>
    </row>
    <row r="28" ht="15">
      <c r="Z28" s="32"/>
    </row>
    <row r="29" ht="15">
      <c r="Z29" s="32"/>
    </row>
    <row r="30" ht="15">
      <c r="Z30" s="32"/>
    </row>
    <row r="31" ht="15">
      <c r="Z31" s="32"/>
    </row>
    <row r="32" ht="15">
      <c r="Z32" s="32"/>
    </row>
    <row r="33" ht="15">
      <c r="Z33" s="32"/>
    </row>
    <row r="34" ht="15">
      <c r="Z34" s="32"/>
    </row>
    <row r="35" ht="15">
      <c r="Z35" s="34"/>
    </row>
    <row r="36" ht="15">
      <c r="Z36" s="34"/>
    </row>
    <row r="37" ht="13.5">
      <c r="Z37" s="35"/>
    </row>
  </sheetData>
  <mergeCells count="2">
    <mergeCell ref="A2:AA2"/>
    <mergeCell ref="A3:AA3"/>
  </mergeCells>
  <hyperlinks>
    <hyperlink ref="A1" location="Índice!A1" display="Volver al Índice"/>
  </hyperlink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63"/>
  <sheetViews>
    <sheetView showGridLines="0" workbookViewId="0" topLeftCell="A1"/>
  </sheetViews>
  <sheetFormatPr defaultColWidth="11.421875" defaultRowHeight="15"/>
  <cols>
    <col min="1" max="1" width="27.28125" style="157" customWidth="1"/>
    <col min="2" max="2" width="16.140625" style="136" bestFit="1" customWidth="1"/>
    <col min="3" max="3" width="14.8515625" style="136" bestFit="1" customWidth="1"/>
    <col min="4" max="4" width="24.140625" style="136" customWidth="1"/>
    <col min="5" max="5" width="10.7109375" style="158" customWidth="1"/>
    <col min="6" max="8" width="10.7109375" style="136" customWidth="1"/>
    <col min="9" max="9" width="13.8515625" style="136" bestFit="1" customWidth="1"/>
    <col min="10" max="10" width="10.7109375" style="136" customWidth="1"/>
    <col min="11" max="11" width="13.8515625" style="136" bestFit="1" customWidth="1"/>
    <col min="12" max="12" width="15.57421875" style="136" bestFit="1" customWidth="1"/>
    <col min="13" max="13" width="13.8515625" style="136" bestFit="1" customWidth="1"/>
    <col min="14" max="15" width="15.57421875" style="136" bestFit="1" customWidth="1"/>
    <col min="16" max="16" width="14.57421875" style="136" customWidth="1"/>
    <col min="17" max="17" width="13.8515625" style="136" bestFit="1" customWidth="1"/>
    <col min="18" max="18" width="16.8515625" style="136" bestFit="1" customWidth="1"/>
    <col min="19" max="256" width="10.8515625" style="136" customWidth="1"/>
    <col min="257" max="257" width="23.8515625" style="136" bestFit="1" customWidth="1"/>
    <col min="258" max="258" width="16.140625" style="136" bestFit="1" customWidth="1"/>
    <col min="259" max="259" width="14.8515625" style="136" bestFit="1" customWidth="1"/>
    <col min="260" max="260" width="24.140625" style="136" customWidth="1"/>
    <col min="261" max="264" width="10.7109375" style="136" customWidth="1"/>
    <col min="265" max="265" width="13.8515625" style="136" bestFit="1" customWidth="1"/>
    <col min="266" max="266" width="10.7109375" style="136" customWidth="1"/>
    <col min="267" max="267" width="13.8515625" style="136" bestFit="1" customWidth="1"/>
    <col min="268" max="268" width="15.57421875" style="136" bestFit="1" customWidth="1"/>
    <col min="269" max="269" width="13.8515625" style="136" bestFit="1" customWidth="1"/>
    <col min="270" max="271" width="15.57421875" style="136" bestFit="1" customWidth="1"/>
    <col min="272" max="272" width="14.57421875" style="136" customWidth="1"/>
    <col min="273" max="273" width="13.8515625" style="136" bestFit="1" customWidth="1"/>
    <col min="274" max="274" width="16.8515625" style="136" bestFit="1" customWidth="1"/>
    <col min="275" max="512" width="10.8515625" style="136" customWidth="1"/>
    <col min="513" max="513" width="23.8515625" style="136" bestFit="1" customWidth="1"/>
    <col min="514" max="514" width="16.140625" style="136" bestFit="1" customWidth="1"/>
    <col min="515" max="515" width="14.8515625" style="136" bestFit="1" customWidth="1"/>
    <col min="516" max="516" width="24.140625" style="136" customWidth="1"/>
    <col min="517" max="520" width="10.7109375" style="136" customWidth="1"/>
    <col min="521" max="521" width="13.8515625" style="136" bestFit="1" customWidth="1"/>
    <col min="522" max="522" width="10.7109375" style="136" customWidth="1"/>
    <col min="523" max="523" width="13.8515625" style="136" bestFit="1" customWidth="1"/>
    <col min="524" max="524" width="15.57421875" style="136" bestFit="1" customWidth="1"/>
    <col min="525" max="525" width="13.8515625" style="136" bestFit="1" customWidth="1"/>
    <col min="526" max="527" width="15.57421875" style="136" bestFit="1" customWidth="1"/>
    <col min="528" max="528" width="14.57421875" style="136" customWidth="1"/>
    <col min="529" max="529" width="13.8515625" style="136" bestFit="1" customWidth="1"/>
    <col min="530" max="530" width="16.8515625" style="136" bestFit="1" customWidth="1"/>
    <col min="531" max="768" width="10.8515625" style="136" customWidth="1"/>
    <col min="769" max="769" width="23.8515625" style="136" bestFit="1" customWidth="1"/>
    <col min="770" max="770" width="16.140625" style="136" bestFit="1" customWidth="1"/>
    <col min="771" max="771" width="14.8515625" style="136" bestFit="1" customWidth="1"/>
    <col min="772" max="772" width="24.140625" style="136" customWidth="1"/>
    <col min="773" max="776" width="10.7109375" style="136" customWidth="1"/>
    <col min="777" max="777" width="13.8515625" style="136" bestFit="1" customWidth="1"/>
    <col min="778" max="778" width="10.7109375" style="136" customWidth="1"/>
    <col min="779" max="779" width="13.8515625" style="136" bestFit="1" customWidth="1"/>
    <col min="780" max="780" width="15.57421875" style="136" bestFit="1" customWidth="1"/>
    <col min="781" max="781" width="13.8515625" style="136" bestFit="1" customWidth="1"/>
    <col min="782" max="783" width="15.57421875" style="136" bestFit="1" customWidth="1"/>
    <col min="784" max="784" width="14.57421875" style="136" customWidth="1"/>
    <col min="785" max="785" width="13.8515625" style="136" bestFit="1" customWidth="1"/>
    <col min="786" max="786" width="16.8515625" style="136" bestFit="1" customWidth="1"/>
    <col min="787" max="1024" width="10.8515625" style="136" customWidth="1"/>
    <col min="1025" max="1025" width="23.8515625" style="136" bestFit="1" customWidth="1"/>
    <col min="1026" max="1026" width="16.140625" style="136" bestFit="1" customWidth="1"/>
    <col min="1027" max="1027" width="14.8515625" style="136" bestFit="1" customWidth="1"/>
    <col min="1028" max="1028" width="24.140625" style="136" customWidth="1"/>
    <col min="1029" max="1032" width="10.7109375" style="136" customWidth="1"/>
    <col min="1033" max="1033" width="13.8515625" style="136" bestFit="1" customWidth="1"/>
    <col min="1034" max="1034" width="10.7109375" style="136" customWidth="1"/>
    <col min="1035" max="1035" width="13.8515625" style="136" bestFit="1" customWidth="1"/>
    <col min="1036" max="1036" width="15.57421875" style="136" bestFit="1" customWidth="1"/>
    <col min="1037" max="1037" width="13.8515625" style="136" bestFit="1" customWidth="1"/>
    <col min="1038" max="1039" width="15.57421875" style="136" bestFit="1" customWidth="1"/>
    <col min="1040" max="1040" width="14.57421875" style="136" customWidth="1"/>
    <col min="1041" max="1041" width="13.8515625" style="136" bestFit="1" customWidth="1"/>
    <col min="1042" max="1042" width="16.8515625" style="136" bestFit="1" customWidth="1"/>
    <col min="1043" max="1280" width="10.8515625" style="136" customWidth="1"/>
    <col min="1281" max="1281" width="23.8515625" style="136" bestFit="1" customWidth="1"/>
    <col min="1282" max="1282" width="16.140625" style="136" bestFit="1" customWidth="1"/>
    <col min="1283" max="1283" width="14.8515625" style="136" bestFit="1" customWidth="1"/>
    <col min="1284" max="1284" width="24.140625" style="136" customWidth="1"/>
    <col min="1285" max="1288" width="10.7109375" style="136" customWidth="1"/>
    <col min="1289" max="1289" width="13.8515625" style="136" bestFit="1" customWidth="1"/>
    <col min="1290" max="1290" width="10.7109375" style="136" customWidth="1"/>
    <col min="1291" max="1291" width="13.8515625" style="136" bestFit="1" customWidth="1"/>
    <col min="1292" max="1292" width="15.57421875" style="136" bestFit="1" customWidth="1"/>
    <col min="1293" max="1293" width="13.8515625" style="136" bestFit="1" customWidth="1"/>
    <col min="1294" max="1295" width="15.57421875" style="136" bestFit="1" customWidth="1"/>
    <col min="1296" max="1296" width="14.57421875" style="136" customWidth="1"/>
    <col min="1297" max="1297" width="13.8515625" style="136" bestFit="1" customWidth="1"/>
    <col min="1298" max="1298" width="16.8515625" style="136" bestFit="1" customWidth="1"/>
    <col min="1299" max="1536" width="10.8515625" style="136" customWidth="1"/>
    <col min="1537" max="1537" width="23.8515625" style="136" bestFit="1" customWidth="1"/>
    <col min="1538" max="1538" width="16.140625" style="136" bestFit="1" customWidth="1"/>
    <col min="1539" max="1539" width="14.8515625" style="136" bestFit="1" customWidth="1"/>
    <col min="1540" max="1540" width="24.140625" style="136" customWidth="1"/>
    <col min="1541" max="1544" width="10.7109375" style="136" customWidth="1"/>
    <col min="1545" max="1545" width="13.8515625" style="136" bestFit="1" customWidth="1"/>
    <col min="1546" max="1546" width="10.7109375" style="136" customWidth="1"/>
    <col min="1547" max="1547" width="13.8515625" style="136" bestFit="1" customWidth="1"/>
    <col min="1548" max="1548" width="15.57421875" style="136" bestFit="1" customWidth="1"/>
    <col min="1549" max="1549" width="13.8515625" style="136" bestFit="1" customWidth="1"/>
    <col min="1550" max="1551" width="15.57421875" style="136" bestFit="1" customWidth="1"/>
    <col min="1552" max="1552" width="14.57421875" style="136" customWidth="1"/>
    <col min="1553" max="1553" width="13.8515625" style="136" bestFit="1" customWidth="1"/>
    <col min="1554" max="1554" width="16.8515625" style="136" bestFit="1" customWidth="1"/>
    <col min="1555" max="1792" width="10.8515625" style="136" customWidth="1"/>
    <col min="1793" max="1793" width="23.8515625" style="136" bestFit="1" customWidth="1"/>
    <col min="1794" max="1794" width="16.140625" style="136" bestFit="1" customWidth="1"/>
    <col min="1795" max="1795" width="14.8515625" style="136" bestFit="1" customWidth="1"/>
    <col min="1796" max="1796" width="24.140625" style="136" customWidth="1"/>
    <col min="1797" max="1800" width="10.7109375" style="136" customWidth="1"/>
    <col min="1801" max="1801" width="13.8515625" style="136" bestFit="1" customWidth="1"/>
    <col min="1802" max="1802" width="10.7109375" style="136" customWidth="1"/>
    <col min="1803" max="1803" width="13.8515625" style="136" bestFit="1" customWidth="1"/>
    <col min="1804" max="1804" width="15.57421875" style="136" bestFit="1" customWidth="1"/>
    <col min="1805" max="1805" width="13.8515625" style="136" bestFit="1" customWidth="1"/>
    <col min="1806" max="1807" width="15.57421875" style="136" bestFit="1" customWidth="1"/>
    <col min="1808" max="1808" width="14.57421875" style="136" customWidth="1"/>
    <col min="1809" max="1809" width="13.8515625" style="136" bestFit="1" customWidth="1"/>
    <col min="1810" max="1810" width="16.8515625" style="136" bestFit="1" customWidth="1"/>
    <col min="1811" max="2048" width="10.8515625" style="136" customWidth="1"/>
    <col min="2049" max="2049" width="23.8515625" style="136" bestFit="1" customWidth="1"/>
    <col min="2050" max="2050" width="16.140625" style="136" bestFit="1" customWidth="1"/>
    <col min="2051" max="2051" width="14.8515625" style="136" bestFit="1" customWidth="1"/>
    <col min="2052" max="2052" width="24.140625" style="136" customWidth="1"/>
    <col min="2053" max="2056" width="10.7109375" style="136" customWidth="1"/>
    <col min="2057" max="2057" width="13.8515625" style="136" bestFit="1" customWidth="1"/>
    <col min="2058" max="2058" width="10.7109375" style="136" customWidth="1"/>
    <col min="2059" max="2059" width="13.8515625" style="136" bestFit="1" customWidth="1"/>
    <col min="2060" max="2060" width="15.57421875" style="136" bestFit="1" customWidth="1"/>
    <col min="2061" max="2061" width="13.8515625" style="136" bestFit="1" customWidth="1"/>
    <col min="2062" max="2063" width="15.57421875" style="136" bestFit="1" customWidth="1"/>
    <col min="2064" max="2064" width="14.57421875" style="136" customWidth="1"/>
    <col min="2065" max="2065" width="13.8515625" style="136" bestFit="1" customWidth="1"/>
    <col min="2066" max="2066" width="16.8515625" style="136" bestFit="1" customWidth="1"/>
    <col min="2067" max="2304" width="10.8515625" style="136" customWidth="1"/>
    <col min="2305" max="2305" width="23.8515625" style="136" bestFit="1" customWidth="1"/>
    <col min="2306" max="2306" width="16.140625" style="136" bestFit="1" customWidth="1"/>
    <col min="2307" max="2307" width="14.8515625" style="136" bestFit="1" customWidth="1"/>
    <col min="2308" max="2308" width="24.140625" style="136" customWidth="1"/>
    <col min="2309" max="2312" width="10.7109375" style="136" customWidth="1"/>
    <col min="2313" max="2313" width="13.8515625" style="136" bestFit="1" customWidth="1"/>
    <col min="2314" max="2314" width="10.7109375" style="136" customWidth="1"/>
    <col min="2315" max="2315" width="13.8515625" style="136" bestFit="1" customWidth="1"/>
    <col min="2316" max="2316" width="15.57421875" style="136" bestFit="1" customWidth="1"/>
    <col min="2317" max="2317" width="13.8515625" style="136" bestFit="1" customWidth="1"/>
    <col min="2318" max="2319" width="15.57421875" style="136" bestFit="1" customWidth="1"/>
    <col min="2320" max="2320" width="14.57421875" style="136" customWidth="1"/>
    <col min="2321" max="2321" width="13.8515625" style="136" bestFit="1" customWidth="1"/>
    <col min="2322" max="2322" width="16.8515625" style="136" bestFit="1" customWidth="1"/>
    <col min="2323" max="2560" width="10.8515625" style="136" customWidth="1"/>
    <col min="2561" max="2561" width="23.8515625" style="136" bestFit="1" customWidth="1"/>
    <col min="2562" max="2562" width="16.140625" style="136" bestFit="1" customWidth="1"/>
    <col min="2563" max="2563" width="14.8515625" style="136" bestFit="1" customWidth="1"/>
    <col min="2564" max="2564" width="24.140625" style="136" customWidth="1"/>
    <col min="2565" max="2568" width="10.7109375" style="136" customWidth="1"/>
    <col min="2569" max="2569" width="13.8515625" style="136" bestFit="1" customWidth="1"/>
    <col min="2570" max="2570" width="10.7109375" style="136" customWidth="1"/>
    <col min="2571" max="2571" width="13.8515625" style="136" bestFit="1" customWidth="1"/>
    <col min="2572" max="2572" width="15.57421875" style="136" bestFit="1" customWidth="1"/>
    <col min="2573" max="2573" width="13.8515625" style="136" bestFit="1" customWidth="1"/>
    <col min="2574" max="2575" width="15.57421875" style="136" bestFit="1" customWidth="1"/>
    <col min="2576" max="2576" width="14.57421875" style="136" customWidth="1"/>
    <col min="2577" max="2577" width="13.8515625" style="136" bestFit="1" customWidth="1"/>
    <col min="2578" max="2578" width="16.8515625" style="136" bestFit="1" customWidth="1"/>
    <col min="2579" max="2816" width="10.8515625" style="136" customWidth="1"/>
    <col min="2817" max="2817" width="23.8515625" style="136" bestFit="1" customWidth="1"/>
    <col min="2818" max="2818" width="16.140625" style="136" bestFit="1" customWidth="1"/>
    <col min="2819" max="2819" width="14.8515625" style="136" bestFit="1" customWidth="1"/>
    <col min="2820" max="2820" width="24.140625" style="136" customWidth="1"/>
    <col min="2821" max="2824" width="10.7109375" style="136" customWidth="1"/>
    <col min="2825" max="2825" width="13.8515625" style="136" bestFit="1" customWidth="1"/>
    <col min="2826" max="2826" width="10.7109375" style="136" customWidth="1"/>
    <col min="2827" max="2827" width="13.8515625" style="136" bestFit="1" customWidth="1"/>
    <col min="2828" max="2828" width="15.57421875" style="136" bestFit="1" customWidth="1"/>
    <col min="2829" max="2829" width="13.8515625" style="136" bestFit="1" customWidth="1"/>
    <col min="2830" max="2831" width="15.57421875" style="136" bestFit="1" customWidth="1"/>
    <col min="2832" max="2832" width="14.57421875" style="136" customWidth="1"/>
    <col min="2833" max="2833" width="13.8515625" style="136" bestFit="1" customWidth="1"/>
    <col min="2834" max="2834" width="16.8515625" style="136" bestFit="1" customWidth="1"/>
    <col min="2835" max="3072" width="10.8515625" style="136" customWidth="1"/>
    <col min="3073" max="3073" width="23.8515625" style="136" bestFit="1" customWidth="1"/>
    <col min="3074" max="3074" width="16.140625" style="136" bestFit="1" customWidth="1"/>
    <col min="3075" max="3075" width="14.8515625" style="136" bestFit="1" customWidth="1"/>
    <col min="3076" max="3076" width="24.140625" style="136" customWidth="1"/>
    <col min="3077" max="3080" width="10.7109375" style="136" customWidth="1"/>
    <col min="3081" max="3081" width="13.8515625" style="136" bestFit="1" customWidth="1"/>
    <col min="3082" max="3082" width="10.7109375" style="136" customWidth="1"/>
    <col min="3083" max="3083" width="13.8515625" style="136" bestFit="1" customWidth="1"/>
    <col min="3084" max="3084" width="15.57421875" style="136" bestFit="1" customWidth="1"/>
    <col min="3085" max="3085" width="13.8515625" style="136" bestFit="1" customWidth="1"/>
    <col min="3086" max="3087" width="15.57421875" style="136" bestFit="1" customWidth="1"/>
    <col min="3088" max="3088" width="14.57421875" style="136" customWidth="1"/>
    <col min="3089" max="3089" width="13.8515625" style="136" bestFit="1" customWidth="1"/>
    <col min="3090" max="3090" width="16.8515625" style="136" bestFit="1" customWidth="1"/>
    <col min="3091" max="3328" width="10.8515625" style="136" customWidth="1"/>
    <col min="3329" max="3329" width="23.8515625" style="136" bestFit="1" customWidth="1"/>
    <col min="3330" max="3330" width="16.140625" style="136" bestFit="1" customWidth="1"/>
    <col min="3331" max="3331" width="14.8515625" style="136" bestFit="1" customWidth="1"/>
    <col min="3332" max="3332" width="24.140625" style="136" customWidth="1"/>
    <col min="3333" max="3336" width="10.7109375" style="136" customWidth="1"/>
    <col min="3337" max="3337" width="13.8515625" style="136" bestFit="1" customWidth="1"/>
    <col min="3338" max="3338" width="10.7109375" style="136" customWidth="1"/>
    <col min="3339" max="3339" width="13.8515625" style="136" bestFit="1" customWidth="1"/>
    <col min="3340" max="3340" width="15.57421875" style="136" bestFit="1" customWidth="1"/>
    <col min="3341" max="3341" width="13.8515625" style="136" bestFit="1" customWidth="1"/>
    <col min="3342" max="3343" width="15.57421875" style="136" bestFit="1" customWidth="1"/>
    <col min="3344" max="3344" width="14.57421875" style="136" customWidth="1"/>
    <col min="3345" max="3345" width="13.8515625" style="136" bestFit="1" customWidth="1"/>
    <col min="3346" max="3346" width="16.8515625" style="136" bestFit="1" customWidth="1"/>
    <col min="3347" max="3584" width="10.8515625" style="136" customWidth="1"/>
    <col min="3585" max="3585" width="23.8515625" style="136" bestFit="1" customWidth="1"/>
    <col min="3586" max="3586" width="16.140625" style="136" bestFit="1" customWidth="1"/>
    <col min="3587" max="3587" width="14.8515625" style="136" bestFit="1" customWidth="1"/>
    <col min="3588" max="3588" width="24.140625" style="136" customWidth="1"/>
    <col min="3589" max="3592" width="10.7109375" style="136" customWidth="1"/>
    <col min="3593" max="3593" width="13.8515625" style="136" bestFit="1" customWidth="1"/>
    <col min="3594" max="3594" width="10.7109375" style="136" customWidth="1"/>
    <col min="3595" max="3595" width="13.8515625" style="136" bestFit="1" customWidth="1"/>
    <col min="3596" max="3596" width="15.57421875" style="136" bestFit="1" customWidth="1"/>
    <col min="3597" max="3597" width="13.8515625" style="136" bestFit="1" customWidth="1"/>
    <col min="3598" max="3599" width="15.57421875" style="136" bestFit="1" customWidth="1"/>
    <col min="3600" max="3600" width="14.57421875" style="136" customWidth="1"/>
    <col min="3601" max="3601" width="13.8515625" style="136" bestFit="1" customWidth="1"/>
    <col min="3602" max="3602" width="16.8515625" style="136" bestFit="1" customWidth="1"/>
    <col min="3603" max="3840" width="10.8515625" style="136" customWidth="1"/>
    <col min="3841" max="3841" width="23.8515625" style="136" bestFit="1" customWidth="1"/>
    <col min="3842" max="3842" width="16.140625" style="136" bestFit="1" customWidth="1"/>
    <col min="3843" max="3843" width="14.8515625" style="136" bestFit="1" customWidth="1"/>
    <col min="3844" max="3844" width="24.140625" style="136" customWidth="1"/>
    <col min="3845" max="3848" width="10.7109375" style="136" customWidth="1"/>
    <col min="3849" max="3849" width="13.8515625" style="136" bestFit="1" customWidth="1"/>
    <col min="3850" max="3850" width="10.7109375" style="136" customWidth="1"/>
    <col min="3851" max="3851" width="13.8515625" style="136" bestFit="1" customWidth="1"/>
    <col min="3852" max="3852" width="15.57421875" style="136" bestFit="1" customWidth="1"/>
    <col min="3853" max="3853" width="13.8515625" style="136" bestFit="1" customWidth="1"/>
    <col min="3854" max="3855" width="15.57421875" style="136" bestFit="1" customWidth="1"/>
    <col min="3856" max="3856" width="14.57421875" style="136" customWidth="1"/>
    <col min="3857" max="3857" width="13.8515625" style="136" bestFit="1" customWidth="1"/>
    <col min="3858" max="3858" width="16.8515625" style="136" bestFit="1" customWidth="1"/>
    <col min="3859" max="4096" width="10.8515625" style="136" customWidth="1"/>
    <col min="4097" max="4097" width="23.8515625" style="136" bestFit="1" customWidth="1"/>
    <col min="4098" max="4098" width="16.140625" style="136" bestFit="1" customWidth="1"/>
    <col min="4099" max="4099" width="14.8515625" style="136" bestFit="1" customWidth="1"/>
    <col min="4100" max="4100" width="24.140625" style="136" customWidth="1"/>
    <col min="4101" max="4104" width="10.7109375" style="136" customWidth="1"/>
    <col min="4105" max="4105" width="13.8515625" style="136" bestFit="1" customWidth="1"/>
    <col min="4106" max="4106" width="10.7109375" style="136" customWidth="1"/>
    <col min="4107" max="4107" width="13.8515625" style="136" bestFit="1" customWidth="1"/>
    <col min="4108" max="4108" width="15.57421875" style="136" bestFit="1" customWidth="1"/>
    <col min="4109" max="4109" width="13.8515625" style="136" bestFit="1" customWidth="1"/>
    <col min="4110" max="4111" width="15.57421875" style="136" bestFit="1" customWidth="1"/>
    <col min="4112" max="4112" width="14.57421875" style="136" customWidth="1"/>
    <col min="4113" max="4113" width="13.8515625" style="136" bestFit="1" customWidth="1"/>
    <col min="4114" max="4114" width="16.8515625" style="136" bestFit="1" customWidth="1"/>
    <col min="4115" max="4352" width="10.8515625" style="136" customWidth="1"/>
    <col min="4353" max="4353" width="23.8515625" style="136" bestFit="1" customWidth="1"/>
    <col min="4354" max="4354" width="16.140625" style="136" bestFit="1" customWidth="1"/>
    <col min="4355" max="4355" width="14.8515625" style="136" bestFit="1" customWidth="1"/>
    <col min="4356" max="4356" width="24.140625" style="136" customWidth="1"/>
    <col min="4357" max="4360" width="10.7109375" style="136" customWidth="1"/>
    <col min="4361" max="4361" width="13.8515625" style="136" bestFit="1" customWidth="1"/>
    <col min="4362" max="4362" width="10.7109375" style="136" customWidth="1"/>
    <col min="4363" max="4363" width="13.8515625" style="136" bestFit="1" customWidth="1"/>
    <col min="4364" max="4364" width="15.57421875" style="136" bestFit="1" customWidth="1"/>
    <col min="4365" max="4365" width="13.8515625" style="136" bestFit="1" customWidth="1"/>
    <col min="4366" max="4367" width="15.57421875" style="136" bestFit="1" customWidth="1"/>
    <col min="4368" max="4368" width="14.57421875" style="136" customWidth="1"/>
    <col min="4369" max="4369" width="13.8515625" style="136" bestFit="1" customWidth="1"/>
    <col min="4370" max="4370" width="16.8515625" style="136" bestFit="1" customWidth="1"/>
    <col min="4371" max="4608" width="10.8515625" style="136" customWidth="1"/>
    <col min="4609" max="4609" width="23.8515625" style="136" bestFit="1" customWidth="1"/>
    <col min="4610" max="4610" width="16.140625" style="136" bestFit="1" customWidth="1"/>
    <col min="4611" max="4611" width="14.8515625" style="136" bestFit="1" customWidth="1"/>
    <col min="4612" max="4612" width="24.140625" style="136" customWidth="1"/>
    <col min="4613" max="4616" width="10.7109375" style="136" customWidth="1"/>
    <col min="4617" max="4617" width="13.8515625" style="136" bestFit="1" customWidth="1"/>
    <col min="4618" max="4618" width="10.7109375" style="136" customWidth="1"/>
    <col min="4619" max="4619" width="13.8515625" style="136" bestFit="1" customWidth="1"/>
    <col min="4620" max="4620" width="15.57421875" style="136" bestFit="1" customWidth="1"/>
    <col min="4621" max="4621" width="13.8515625" style="136" bestFit="1" customWidth="1"/>
    <col min="4622" max="4623" width="15.57421875" style="136" bestFit="1" customWidth="1"/>
    <col min="4624" max="4624" width="14.57421875" style="136" customWidth="1"/>
    <col min="4625" max="4625" width="13.8515625" style="136" bestFit="1" customWidth="1"/>
    <col min="4626" max="4626" width="16.8515625" style="136" bestFit="1" customWidth="1"/>
    <col min="4627" max="4864" width="10.8515625" style="136" customWidth="1"/>
    <col min="4865" max="4865" width="23.8515625" style="136" bestFit="1" customWidth="1"/>
    <col min="4866" max="4866" width="16.140625" style="136" bestFit="1" customWidth="1"/>
    <col min="4867" max="4867" width="14.8515625" style="136" bestFit="1" customWidth="1"/>
    <col min="4868" max="4868" width="24.140625" style="136" customWidth="1"/>
    <col min="4869" max="4872" width="10.7109375" style="136" customWidth="1"/>
    <col min="4873" max="4873" width="13.8515625" style="136" bestFit="1" customWidth="1"/>
    <col min="4874" max="4874" width="10.7109375" style="136" customWidth="1"/>
    <col min="4875" max="4875" width="13.8515625" style="136" bestFit="1" customWidth="1"/>
    <col min="4876" max="4876" width="15.57421875" style="136" bestFit="1" customWidth="1"/>
    <col min="4877" max="4877" width="13.8515625" style="136" bestFit="1" customWidth="1"/>
    <col min="4878" max="4879" width="15.57421875" style="136" bestFit="1" customWidth="1"/>
    <col min="4880" max="4880" width="14.57421875" style="136" customWidth="1"/>
    <col min="4881" max="4881" width="13.8515625" style="136" bestFit="1" customWidth="1"/>
    <col min="4882" max="4882" width="16.8515625" style="136" bestFit="1" customWidth="1"/>
    <col min="4883" max="5120" width="10.8515625" style="136" customWidth="1"/>
    <col min="5121" max="5121" width="23.8515625" style="136" bestFit="1" customWidth="1"/>
    <col min="5122" max="5122" width="16.140625" style="136" bestFit="1" customWidth="1"/>
    <col min="5123" max="5123" width="14.8515625" style="136" bestFit="1" customWidth="1"/>
    <col min="5124" max="5124" width="24.140625" style="136" customWidth="1"/>
    <col min="5125" max="5128" width="10.7109375" style="136" customWidth="1"/>
    <col min="5129" max="5129" width="13.8515625" style="136" bestFit="1" customWidth="1"/>
    <col min="5130" max="5130" width="10.7109375" style="136" customWidth="1"/>
    <col min="5131" max="5131" width="13.8515625" style="136" bestFit="1" customWidth="1"/>
    <col min="5132" max="5132" width="15.57421875" style="136" bestFit="1" customWidth="1"/>
    <col min="5133" max="5133" width="13.8515625" style="136" bestFit="1" customWidth="1"/>
    <col min="5134" max="5135" width="15.57421875" style="136" bestFit="1" customWidth="1"/>
    <col min="5136" max="5136" width="14.57421875" style="136" customWidth="1"/>
    <col min="5137" max="5137" width="13.8515625" style="136" bestFit="1" customWidth="1"/>
    <col min="5138" max="5138" width="16.8515625" style="136" bestFit="1" customWidth="1"/>
    <col min="5139" max="5376" width="10.8515625" style="136" customWidth="1"/>
    <col min="5377" max="5377" width="23.8515625" style="136" bestFit="1" customWidth="1"/>
    <col min="5378" max="5378" width="16.140625" style="136" bestFit="1" customWidth="1"/>
    <col min="5379" max="5379" width="14.8515625" style="136" bestFit="1" customWidth="1"/>
    <col min="5380" max="5380" width="24.140625" style="136" customWidth="1"/>
    <col min="5381" max="5384" width="10.7109375" style="136" customWidth="1"/>
    <col min="5385" max="5385" width="13.8515625" style="136" bestFit="1" customWidth="1"/>
    <col min="5386" max="5386" width="10.7109375" style="136" customWidth="1"/>
    <col min="5387" max="5387" width="13.8515625" style="136" bestFit="1" customWidth="1"/>
    <col min="5388" max="5388" width="15.57421875" style="136" bestFit="1" customWidth="1"/>
    <col min="5389" max="5389" width="13.8515625" style="136" bestFit="1" customWidth="1"/>
    <col min="5390" max="5391" width="15.57421875" style="136" bestFit="1" customWidth="1"/>
    <col min="5392" max="5392" width="14.57421875" style="136" customWidth="1"/>
    <col min="5393" max="5393" width="13.8515625" style="136" bestFit="1" customWidth="1"/>
    <col min="5394" max="5394" width="16.8515625" style="136" bestFit="1" customWidth="1"/>
    <col min="5395" max="5632" width="10.8515625" style="136" customWidth="1"/>
    <col min="5633" max="5633" width="23.8515625" style="136" bestFit="1" customWidth="1"/>
    <col min="5634" max="5634" width="16.140625" style="136" bestFit="1" customWidth="1"/>
    <col min="5635" max="5635" width="14.8515625" style="136" bestFit="1" customWidth="1"/>
    <col min="5636" max="5636" width="24.140625" style="136" customWidth="1"/>
    <col min="5637" max="5640" width="10.7109375" style="136" customWidth="1"/>
    <col min="5641" max="5641" width="13.8515625" style="136" bestFit="1" customWidth="1"/>
    <col min="5642" max="5642" width="10.7109375" style="136" customWidth="1"/>
    <col min="5643" max="5643" width="13.8515625" style="136" bestFit="1" customWidth="1"/>
    <col min="5644" max="5644" width="15.57421875" style="136" bestFit="1" customWidth="1"/>
    <col min="5645" max="5645" width="13.8515625" style="136" bestFit="1" customWidth="1"/>
    <col min="5646" max="5647" width="15.57421875" style="136" bestFit="1" customWidth="1"/>
    <col min="5648" max="5648" width="14.57421875" style="136" customWidth="1"/>
    <col min="5649" max="5649" width="13.8515625" style="136" bestFit="1" customWidth="1"/>
    <col min="5650" max="5650" width="16.8515625" style="136" bestFit="1" customWidth="1"/>
    <col min="5651" max="5888" width="10.8515625" style="136" customWidth="1"/>
    <col min="5889" max="5889" width="23.8515625" style="136" bestFit="1" customWidth="1"/>
    <col min="5890" max="5890" width="16.140625" style="136" bestFit="1" customWidth="1"/>
    <col min="5891" max="5891" width="14.8515625" style="136" bestFit="1" customWidth="1"/>
    <col min="5892" max="5892" width="24.140625" style="136" customWidth="1"/>
    <col min="5893" max="5896" width="10.7109375" style="136" customWidth="1"/>
    <col min="5897" max="5897" width="13.8515625" style="136" bestFit="1" customWidth="1"/>
    <col min="5898" max="5898" width="10.7109375" style="136" customWidth="1"/>
    <col min="5899" max="5899" width="13.8515625" style="136" bestFit="1" customWidth="1"/>
    <col min="5900" max="5900" width="15.57421875" style="136" bestFit="1" customWidth="1"/>
    <col min="5901" max="5901" width="13.8515625" style="136" bestFit="1" customWidth="1"/>
    <col min="5902" max="5903" width="15.57421875" style="136" bestFit="1" customWidth="1"/>
    <col min="5904" max="5904" width="14.57421875" style="136" customWidth="1"/>
    <col min="5905" max="5905" width="13.8515625" style="136" bestFit="1" customWidth="1"/>
    <col min="5906" max="5906" width="16.8515625" style="136" bestFit="1" customWidth="1"/>
    <col min="5907" max="6144" width="10.8515625" style="136" customWidth="1"/>
    <col min="6145" max="6145" width="23.8515625" style="136" bestFit="1" customWidth="1"/>
    <col min="6146" max="6146" width="16.140625" style="136" bestFit="1" customWidth="1"/>
    <col min="6147" max="6147" width="14.8515625" style="136" bestFit="1" customWidth="1"/>
    <col min="6148" max="6148" width="24.140625" style="136" customWidth="1"/>
    <col min="6149" max="6152" width="10.7109375" style="136" customWidth="1"/>
    <col min="6153" max="6153" width="13.8515625" style="136" bestFit="1" customWidth="1"/>
    <col min="6154" max="6154" width="10.7109375" style="136" customWidth="1"/>
    <col min="6155" max="6155" width="13.8515625" style="136" bestFit="1" customWidth="1"/>
    <col min="6156" max="6156" width="15.57421875" style="136" bestFit="1" customWidth="1"/>
    <col min="6157" max="6157" width="13.8515625" style="136" bestFit="1" customWidth="1"/>
    <col min="6158" max="6159" width="15.57421875" style="136" bestFit="1" customWidth="1"/>
    <col min="6160" max="6160" width="14.57421875" style="136" customWidth="1"/>
    <col min="6161" max="6161" width="13.8515625" style="136" bestFit="1" customWidth="1"/>
    <col min="6162" max="6162" width="16.8515625" style="136" bestFit="1" customWidth="1"/>
    <col min="6163" max="6400" width="10.8515625" style="136" customWidth="1"/>
    <col min="6401" max="6401" width="23.8515625" style="136" bestFit="1" customWidth="1"/>
    <col min="6402" max="6402" width="16.140625" style="136" bestFit="1" customWidth="1"/>
    <col min="6403" max="6403" width="14.8515625" style="136" bestFit="1" customWidth="1"/>
    <col min="6404" max="6404" width="24.140625" style="136" customWidth="1"/>
    <col min="6405" max="6408" width="10.7109375" style="136" customWidth="1"/>
    <col min="6409" max="6409" width="13.8515625" style="136" bestFit="1" customWidth="1"/>
    <col min="6410" max="6410" width="10.7109375" style="136" customWidth="1"/>
    <col min="6411" max="6411" width="13.8515625" style="136" bestFit="1" customWidth="1"/>
    <col min="6412" max="6412" width="15.57421875" style="136" bestFit="1" customWidth="1"/>
    <col min="6413" max="6413" width="13.8515625" style="136" bestFit="1" customWidth="1"/>
    <col min="6414" max="6415" width="15.57421875" style="136" bestFit="1" customWidth="1"/>
    <col min="6416" max="6416" width="14.57421875" style="136" customWidth="1"/>
    <col min="6417" max="6417" width="13.8515625" style="136" bestFit="1" customWidth="1"/>
    <col min="6418" max="6418" width="16.8515625" style="136" bestFit="1" customWidth="1"/>
    <col min="6419" max="6656" width="10.8515625" style="136" customWidth="1"/>
    <col min="6657" max="6657" width="23.8515625" style="136" bestFit="1" customWidth="1"/>
    <col min="6658" max="6658" width="16.140625" style="136" bestFit="1" customWidth="1"/>
    <col min="6659" max="6659" width="14.8515625" style="136" bestFit="1" customWidth="1"/>
    <col min="6660" max="6660" width="24.140625" style="136" customWidth="1"/>
    <col min="6661" max="6664" width="10.7109375" style="136" customWidth="1"/>
    <col min="6665" max="6665" width="13.8515625" style="136" bestFit="1" customWidth="1"/>
    <col min="6666" max="6666" width="10.7109375" style="136" customWidth="1"/>
    <col min="6667" max="6667" width="13.8515625" style="136" bestFit="1" customWidth="1"/>
    <col min="6668" max="6668" width="15.57421875" style="136" bestFit="1" customWidth="1"/>
    <col min="6669" max="6669" width="13.8515625" style="136" bestFit="1" customWidth="1"/>
    <col min="6670" max="6671" width="15.57421875" style="136" bestFit="1" customWidth="1"/>
    <col min="6672" max="6672" width="14.57421875" style="136" customWidth="1"/>
    <col min="6673" max="6673" width="13.8515625" style="136" bestFit="1" customWidth="1"/>
    <col min="6674" max="6674" width="16.8515625" style="136" bestFit="1" customWidth="1"/>
    <col min="6675" max="6912" width="10.8515625" style="136" customWidth="1"/>
    <col min="6913" max="6913" width="23.8515625" style="136" bestFit="1" customWidth="1"/>
    <col min="6914" max="6914" width="16.140625" style="136" bestFit="1" customWidth="1"/>
    <col min="6915" max="6915" width="14.8515625" style="136" bestFit="1" customWidth="1"/>
    <col min="6916" max="6916" width="24.140625" style="136" customWidth="1"/>
    <col min="6917" max="6920" width="10.7109375" style="136" customWidth="1"/>
    <col min="6921" max="6921" width="13.8515625" style="136" bestFit="1" customWidth="1"/>
    <col min="6922" max="6922" width="10.7109375" style="136" customWidth="1"/>
    <col min="6923" max="6923" width="13.8515625" style="136" bestFit="1" customWidth="1"/>
    <col min="6924" max="6924" width="15.57421875" style="136" bestFit="1" customWidth="1"/>
    <col min="6925" max="6925" width="13.8515625" style="136" bestFit="1" customWidth="1"/>
    <col min="6926" max="6927" width="15.57421875" style="136" bestFit="1" customWidth="1"/>
    <col min="6928" max="6928" width="14.57421875" style="136" customWidth="1"/>
    <col min="6929" max="6929" width="13.8515625" style="136" bestFit="1" customWidth="1"/>
    <col min="6930" max="6930" width="16.8515625" style="136" bestFit="1" customWidth="1"/>
    <col min="6931" max="7168" width="10.8515625" style="136" customWidth="1"/>
    <col min="7169" max="7169" width="23.8515625" style="136" bestFit="1" customWidth="1"/>
    <col min="7170" max="7170" width="16.140625" style="136" bestFit="1" customWidth="1"/>
    <col min="7171" max="7171" width="14.8515625" style="136" bestFit="1" customWidth="1"/>
    <col min="7172" max="7172" width="24.140625" style="136" customWidth="1"/>
    <col min="7173" max="7176" width="10.7109375" style="136" customWidth="1"/>
    <col min="7177" max="7177" width="13.8515625" style="136" bestFit="1" customWidth="1"/>
    <col min="7178" max="7178" width="10.7109375" style="136" customWidth="1"/>
    <col min="7179" max="7179" width="13.8515625" style="136" bestFit="1" customWidth="1"/>
    <col min="7180" max="7180" width="15.57421875" style="136" bestFit="1" customWidth="1"/>
    <col min="7181" max="7181" width="13.8515625" style="136" bestFit="1" customWidth="1"/>
    <col min="7182" max="7183" width="15.57421875" style="136" bestFit="1" customWidth="1"/>
    <col min="7184" max="7184" width="14.57421875" style="136" customWidth="1"/>
    <col min="7185" max="7185" width="13.8515625" style="136" bestFit="1" customWidth="1"/>
    <col min="7186" max="7186" width="16.8515625" style="136" bestFit="1" customWidth="1"/>
    <col min="7187" max="7424" width="10.8515625" style="136" customWidth="1"/>
    <col min="7425" max="7425" width="23.8515625" style="136" bestFit="1" customWidth="1"/>
    <col min="7426" max="7426" width="16.140625" style="136" bestFit="1" customWidth="1"/>
    <col min="7427" max="7427" width="14.8515625" style="136" bestFit="1" customWidth="1"/>
    <col min="7428" max="7428" width="24.140625" style="136" customWidth="1"/>
    <col min="7429" max="7432" width="10.7109375" style="136" customWidth="1"/>
    <col min="7433" max="7433" width="13.8515625" style="136" bestFit="1" customWidth="1"/>
    <col min="7434" max="7434" width="10.7109375" style="136" customWidth="1"/>
    <col min="7435" max="7435" width="13.8515625" style="136" bestFit="1" customWidth="1"/>
    <col min="7436" max="7436" width="15.57421875" style="136" bestFit="1" customWidth="1"/>
    <col min="7437" max="7437" width="13.8515625" style="136" bestFit="1" customWidth="1"/>
    <col min="7438" max="7439" width="15.57421875" style="136" bestFit="1" customWidth="1"/>
    <col min="7440" max="7440" width="14.57421875" style="136" customWidth="1"/>
    <col min="7441" max="7441" width="13.8515625" style="136" bestFit="1" customWidth="1"/>
    <col min="7442" max="7442" width="16.8515625" style="136" bestFit="1" customWidth="1"/>
    <col min="7443" max="7680" width="10.8515625" style="136" customWidth="1"/>
    <col min="7681" max="7681" width="23.8515625" style="136" bestFit="1" customWidth="1"/>
    <col min="7682" max="7682" width="16.140625" style="136" bestFit="1" customWidth="1"/>
    <col min="7683" max="7683" width="14.8515625" style="136" bestFit="1" customWidth="1"/>
    <col min="7684" max="7684" width="24.140625" style="136" customWidth="1"/>
    <col min="7685" max="7688" width="10.7109375" style="136" customWidth="1"/>
    <col min="7689" max="7689" width="13.8515625" style="136" bestFit="1" customWidth="1"/>
    <col min="7690" max="7690" width="10.7109375" style="136" customWidth="1"/>
    <col min="7691" max="7691" width="13.8515625" style="136" bestFit="1" customWidth="1"/>
    <col min="7692" max="7692" width="15.57421875" style="136" bestFit="1" customWidth="1"/>
    <col min="7693" max="7693" width="13.8515625" style="136" bestFit="1" customWidth="1"/>
    <col min="7694" max="7695" width="15.57421875" style="136" bestFit="1" customWidth="1"/>
    <col min="7696" max="7696" width="14.57421875" style="136" customWidth="1"/>
    <col min="7697" max="7697" width="13.8515625" style="136" bestFit="1" customWidth="1"/>
    <col min="7698" max="7698" width="16.8515625" style="136" bestFit="1" customWidth="1"/>
    <col min="7699" max="7936" width="10.8515625" style="136" customWidth="1"/>
    <col min="7937" max="7937" width="23.8515625" style="136" bestFit="1" customWidth="1"/>
    <col min="7938" max="7938" width="16.140625" style="136" bestFit="1" customWidth="1"/>
    <col min="7939" max="7939" width="14.8515625" style="136" bestFit="1" customWidth="1"/>
    <col min="7940" max="7940" width="24.140625" style="136" customWidth="1"/>
    <col min="7941" max="7944" width="10.7109375" style="136" customWidth="1"/>
    <col min="7945" max="7945" width="13.8515625" style="136" bestFit="1" customWidth="1"/>
    <col min="7946" max="7946" width="10.7109375" style="136" customWidth="1"/>
    <col min="7947" max="7947" width="13.8515625" style="136" bestFit="1" customWidth="1"/>
    <col min="7948" max="7948" width="15.57421875" style="136" bestFit="1" customWidth="1"/>
    <col min="7949" max="7949" width="13.8515625" style="136" bestFit="1" customWidth="1"/>
    <col min="7950" max="7951" width="15.57421875" style="136" bestFit="1" customWidth="1"/>
    <col min="7952" max="7952" width="14.57421875" style="136" customWidth="1"/>
    <col min="7953" max="7953" width="13.8515625" style="136" bestFit="1" customWidth="1"/>
    <col min="7954" max="7954" width="16.8515625" style="136" bestFit="1" customWidth="1"/>
    <col min="7955" max="8192" width="10.8515625" style="136" customWidth="1"/>
    <col min="8193" max="8193" width="23.8515625" style="136" bestFit="1" customWidth="1"/>
    <col min="8194" max="8194" width="16.140625" style="136" bestFit="1" customWidth="1"/>
    <col min="8195" max="8195" width="14.8515625" style="136" bestFit="1" customWidth="1"/>
    <col min="8196" max="8196" width="24.140625" style="136" customWidth="1"/>
    <col min="8197" max="8200" width="10.7109375" style="136" customWidth="1"/>
    <col min="8201" max="8201" width="13.8515625" style="136" bestFit="1" customWidth="1"/>
    <col min="8202" max="8202" width="10.7109375" style="136" customWidth="1"/>
    <col min="8203" max="8203" width="13.8515625" style="136" bestFit="1" customWidth="1"/>
    <col min="8204" max="8204" width="15.57421875" style="136" bestFit="1" customWidth="1"/>
    <col min="8205" max="8205" width="13.8515625" style="136" bestFit="1" customWidth="1"/>
    <col min="8206" max="8207" width="15.57421875" style="136" bestFit="1" customWidth="1"/>
    <col min="8208" max="8208" width="14.57421875" style="136" customWidth="1"/>
    <col min="8209" max="8209" width="13.8515625" style="136" bestFit="1" customWidth="1"/>
    <col min="8210" max="8210" width="16.8515625" style="136" bestFit="1" customWidth="1"/>
    <col min="8211" max="8448" width="10.8515625" style="136" customWidth="1"/>
    <col min="8449" max="8449" width="23.8515625" style="136" bestFit="1" customWidth="1"/>
    <col min="8450" max="8450" width="16.140625" style="136" bestFit="1" customWidth="1"/>
    <col min="8451" max="8451" width="14.8515625" style="136" bestFit="1" customWidth="1"/>
    <col min="8452" max="8452" width="24.140625" style="136" customWidth="1"/>
    <col min="8453" max="8456" width="10.7109375" style="136" customWidth="1"/>
    <col min="8457" max="8457" width="13.8515625" style="136" bestFit="1" customWidth="1"/>
    <col min="8458" max="8458" width="10.7109375" style="136" customWidth="1"/>
    <col min="8459" max="8459" width="13.8515625" style="136" bestFit="1" customWidth="1"/>
    <col min="8460" max="8460" width="15.57421875" style="136" bestFit="1" customWidth="1"/>
    <col min="8461" max="8461" width="13.8515625" style="136" bestFit="1" customWidth="1"/>
    <col min="8462" max="8463" width="15.57421875" style="136" bestFit="1" customWidth="1"/>
    <col min="8464" max="8464" width="14.57421875" style="136" customWidth="1"/>
    <col min="8465" max="8465" width="13.8515625" style="136" bestFit="1" customWidth="1"/>
    <col min="8466" max="8466" width="16.8515625" style="136" bestFit="1" customWidth="1"/>
    <col min="8467" max="8704" width="10.8515625" style="136" customWidth="1"/>
    <col min="8705" max="8705" width="23.8515625" style="136" bestFit="1" customWidth="1"/>
    <col min="8706" max="8706" width="16.140625" style="136" bestFit="1" customWidth="1"/>
    <col min="8707" max="8707" width="14.8515625" style="136" bestFit="1" customWidth="1"/>
    <col min="8708" max="8708" width="24.140625" style="136" customWidth="1"/>
    <col min="8709" max="8712" width="10.7109375" style="136" customWidth="1"/>
    <col min="8713" max="8713" width="13.8515625" style="136" bestFit="1" customWidth="1"/>
    <col min="8714" max="8714" width="10.7109375" style="136" customWidth="1"/>
    <col min="8715" max="8715" width="13.8515625" style="136" bestFit="1" customWidth="1"/>
    <col min="8716" max="8716" width="15.57421875" style="136" bestFit="1" customWidth="1"/>
    <col min="8717" max="8717" width="13.8515625" style="136" bestFit="1" customWidth="1"/>
    <col min="8718" max="8719" width="15.57421875" style="136" bestFit="1" customWidth="1"/>
    <col min="8720" max="8720" width="14.57421875" style="136" customWidth="1"/>
    <col min="8721" max="8721" width="13.8515625" style="136" bestFit="1" customWidth="1"/>
    <col min="8722" max="8722" width="16.8515625" style="136" bestFit="1" customWidth="1"/>
    <col min="8723" max="8960" width="10.8515625" style="136" customWidth="1"/>
    <col min="8961" max="8961" width="23.8515625" style="136" bestFit="1" customWidth="1"/>
    <col min="8962" max="8962" width="16.140625" style="136" bestFit="1" customWidth="1"/>
    <col min="8963" max="8963" width="14.8515625" style="136" bestFit="1" customWidth="1"/>
    <col min="8964" max="8964" width="24.140625" style="136" customWidth="1"/>
    <col min="8965" max="8968" width="10.7109375" style="136" customWidth="1"/>
    <col min="8969" max="8969" width="13.8515625" style="136" bestFit="1" customWidth="1"/>
    <col min="8970" max="8970" width="10.7109375" style="136" customWidth="1"/>
    <col min="8971" max="8971" width="13.8515625" style="136" bestFit="1" customWidth="1"/>
    <col min="8972" max="8972" width="15.57421875" style="136" bestFit="1" customWidth="1"/>
    <col min="8973" max="8973" width="13.8515625" style="136" bestFit="1" customWidth="1"/>
    <col min="8974" max="8975" width="15.57421875" style="136" bestFit="1" customWidth="1"/>
    <col min="8976" max="8976" width="14.57421875" style="136" customWidth="1"/>
    <col min="8977" max="8977" width="13.8515625" style="136" bestFit="1" customWidth="1"/>
    <col min="8978" max="8978" width="16.8515625" style="136" bestFit="1" customWidth="1"/>
    <col min="8979" max="9216" width="10.8515625" style="136" customWidth="1"/>
    <col min="9217" max="9217" width="23.8515625" style="136" bestFit="1" customWidth="1"/>
    <col min="9218" max="9218" width="16.140625" style="136" bestFit="1" customWidth="1"/>
    <col min="9219" max="9219" width="14.8515625" style="136" bestFit="1" customWidth="1"/>
    <col min="9220" max="9220" width="24.140625" style="136" customWidth="1"/>
    <col min="9221" max="9224" width="10.7109375" style="136" customWidth="1"/>
    <col min="9225" max="9225" width="13.8515625" style="136" bestFit="1" customWidth="1"/>
    <col min="9226" max="9226" width="10.7109375" style="136" customWidth="1"/>
    <col min="9227" max="9227" width="13.8515625" style="136" bestFit="1" customWidth="1"/>
    <col min="9228" max="9228" width="15.57421875" style="136" bestFit="1" customWidth="1"/>
    <col min="9229" max="9229" width="13.8515625" style="136" bestFit="1" customWidth="1"/>
    <col min="9230" max="9231" width="15.57421875" style="136" bestFit="1" customWidth="1"/>
    <col min="9232" max="9232" width="14.57421875" style="136" customWidth="1"/>
    <col min="9233" max="9233" width="13.8515625" style="136" bestFit="1" customWidth="1"/>
    <col min="9234" max="9234" width="16.8515625" style="136" bestFit="1" customWidth="1"/>
    <col min="9235" max="9472" width="10.8515625" style="136" customWidth="1"/>
    <col min="9473" max="9473" width="23.8515625" style="136" bestFit="1" customWidth="1"/>
    <col min="9474" max="9474" width="16.140625" style="136" bestFit="1" customWidth="1"/>
    <col min="9475" max="9475" width="14.8515625" style="136" bestFit="1" customWidth="1"/>
    <col min="9476" max="9476" width="24.140625" style="136" customWidth="1"/>
    <col min="9477" max="9480" width="10.7109375" style="136" customWidth="1"/>
    <col min="9481" max="9481" width="13.8515625" style="136" bestFit="1" customWidth="1"/>
    <col min="9482" max="9482" width="10.7109375" style="136" customWidth="1"/>
    <col min="9483" max="9483" width="13.8515625" style="136" bestFit="1" customWidth="1"/>
    <col min="9484" max="9484" width="15.57421875" style="136" bestFit="1" customWidth="1"/>
    <col min="9485" max="9485" width="13.8515625" style="136" bestFit="1" customWidth="1"/>
    <col min="9486" max="9487" width="15.57421875" style="136" bestFit="1" customWidth="1"/>
    <col min="9488" max="9488" width="14.57421875" style="136" customWidth="1"/>
    <col min="9489" max="9489" width="13.8515625" style="136" bestFit="1" customWidth="1"/>
    <col min="9490" max="9490" width="16.8515625" style="136" bestFit="1" customWidth="1"/>
    <col min="9491" max="9728" width="10.8515625" style="136" customWidth="1"/>
    <col min="9729" max="9729" width="23.8515625" style="136" bestFit="1" customWidth="1"/>
    <col min="9730" max="9730" width="16.140625" style="136" bestFit="1" customWidth="1"/>
    <col min="9731" max="9731" width="14.8515625" style="136" bestFit="1" customWidth="1"/>
    <col min="9732" max="9732" width="24.140625" style="136" customWidth="1"/>
    <col min="9733" max="9736" width="10.7109375" style="136" customWidth="1"/>
    <col min="9737" max="9737" width="13.8515625" style="136" bestFit="1" customWidth="1"/>
    <col min="9738" max="9738" width="10.7109375" style="136" customWidth="1"/>
    <col min="9739" max="9739" width="13.8515625" style="136" bestFit="1" customWidth="1"/>
    <col min="9740" max="9740" width="15.57421875" style="136" bestFit="1" customWidth="1"/>
    <col min="9741" max="9741" width="13.8515625" style="136" bestFit="1" customWidth="1"/>
    <col min="9742" max="9743" width="15.57421875" style="136" bestFit="1" customWidth="1"/>
    <col min="9744" max="9744" width="14.57421875" style="136" customWidth="1"/>
    <col min="9745" max="9745" width="13.8515625" style="136" bestFit="1" customWidth="1"/>
    <col min="9746" max="9746" width="16.8515625" style="136" bestFit="1" customWidth="1"/>
    <col min="9747" max="9984" width="10.8515625" style="136" customWidth="1"/>
    <col min="9985" max="9985" width="23.8515625" style="136" bestFit="1" customWidth="1"/>
    <col min="9986" max="9986" width="16.140625" style="136" bestFit="1" customWidth="1"/>
    <col min="9987" max="9987" width="14.8515625" style="136" bestFit="1" customWidth="1"/>
    <col min="9988" max="9988" width="24.140625" style="136" customWidth="1"/>
    <col min="9989" max="9992" width="10.7109375" style="136" customWidth="1"/>
    <col min="9993" max="9993" width="13.8515625" style="136" bestFit="1" customWidth="1"/>
    <col min="9994" max="9994" width="10.7109375" style="136" customWidth="1"/>
    <col min="9995" max="9995" width="13.8515625" style="136" bestFit="1" customWidth="1"/>
    <col min="9996" max="9996" width="15.57421875" style="136" bestFit="1" customWidth="1"/>
    <col min="9997" max="9997" width="13.8515625" style="136" bestFit="1" customWidth="1"/>
    <col min="9998" max="9999" width="15.57421875" style="136" bestFit="1" customWidth="1"/>
    <col min="10000" max="10000" width="14.57421875" style="136" customWidth="1"/>
    <col min="10001" max="10001" width="13.8515625" style="136" bestFit="1" customWidth="1"/>
    <col min="10002" max="10002" width="16.8515625" style="136" bestFit="1" customWidth="1"/>
    <col min="10003" max="10240" width="10.8515625" style="136" customWidth="1"/>
    <col min="10241" max="10241" width="23.8515625" style="136" bestFit="1" customWidth="1"/>
    <col min="10242" max="10242" width="16.140625" style="136" bestFit="1" customWidth="1"/>
    <col min="10243" max="10243" width="14.8515625" style="136" bestFit="1" customWidth="1"/>
    <col min="10244" max="10244" width="24.140625" style="136" customWidth="1"/>
    <col min="10245" max="10248" width="10.7109375" style="136" customWidth="1"/>
    <col min="10249" max="10249" width="13.8515625" style="136" bestFit="1" customWidth="1"/>
    <col min="10250" max="10250" width="10.7109375" style="136" customWidth="1"/>
    <col min="10251" max="10251" width="13.8515625" style="136" bestFit="1" customWidth="1"/>
    <col min="10252" max="10252" width="15.57421875" style="136" bestFit="1" customWidth="1"/>
    <col min="10253" max="10253" width="13.8515625" style="136" bestFit="1" customWidth="1"/>
    <col min="10254" max="10255" width="15.57421875" style="136" bestFit="1" customWidth="1"/>
    <col min="10256" max="10256" width="14.57421875" style="136" customWidth="1"/>
    <col min="10257" max="10257" width="13.8515625" style="136" bestFit="1" customWidth="1"/>
    <col min="10258" max="10258" width="16.8515625" style="136" bestFit="1" customWidth="1"/>
    <col min="10259" max="10496" width="10.8515625" style="136" customWidth="1"/>
    <col min="10497" max="10497" width="23.8515625" style="136" bestFit="1" customWidth="1"/>
    <col min="10498" max="10498" width="16.140625" style="136" bestFit="1" customWidth="1"/>
    <col min="10499" max="10499" width="14.8515625" style="136" bestFit="1" customWidth="1"/>
    <col min="10500" max="10500" width="24.140625" style="136" customWidth="1"/>
    <col min="10501" max="10504" width="10.7109375" style="136" customWidth="1"/>
    <col min="10505" max="10505" width="13.8515625" style="136" bestFit="1" customWidth="1"/>
    <col min="10506" max="10506" width="10.7109375" style="136" customWidth="1"/>
    <col min="10507" max="10507" width="13.8515625" style="136" bestFit="1" customWidth="1"/>
    <col min="10508" max="10508" width="15.57421875" style="136" bestFit="1" customWidth="1"/>
    <col min="10509" max="10509" width="13.8515625" style="136" bestFit="1" customWidth="1"/>
    <col min="10510" max="10511" width="15.57421875" style="136" bestFit="1" customWidth="1"/>
    <col min="10512" max="10512" width="14.57421875" style="136" customWidth="1"/>
    <col min="10513" max="10513" width="13.8515625" style="136" bestFit="1" customWidth="1"/>
    <col min="10514" max="10514" width="16.8515625" style="136" bestFit="1" customWidth="1"/>
    <col min="10515" max="10752" width="10.8515625" style="136" customWidth="1"/>
    <col min="10753" max="10753" width="23.8515625" style="136" bestFit="1" customWidth="1"/>
    <col min="10754" max="10754" width="16.140625" style="136" bestFit="1" customWidth="1"/>
    <col min="10755" max="10755" width="14.8515625" style="136" bestFit="1" customWidth="1"/>
    <col min="10756" max="10756" width="24.140625" style="136" customWidth="1"/>
    <col min="10757" max="10760" width="10.7109375" style="136" customWidth="1"/>
    <col min="10761" max="10761" width="13.8515625" style="136" bestFit="1" customWidth="1"/>
    <col min="10762" max="10762" width="10.7109375" style="136" customWidth="1"/>
    <col min="10763" max="10763" width="13.8515625" style="136" bestFit="1" customWidth="1"/>
    <col min="10764" max="10764" width="15.57421875" style="136" bestFit="1" customWidth="1"/>
    <col min="10765" max="10765" width="13.8515625" style="136" bestFit="1" customWidth="1"/>
    <col min="10766" max="10767" width="15.57421875" style="136" bestFit="1" customWidth="1"/>
    <col min="10768" max="10768" width="14.57421875" style="136" customWidth="1"/>
    <col min="10769" max="10769" width="13.8515625" style="136" bestFit="1" customWidth="1"/>
    <col min="10770" max="10770" width="16.8515625" style="136" bestFit="1" customWidth="1"/>
    <col min="10771" max="11008" width="10.8515625" style="136" customWidth="1"/>
    <col min="11009" max="11009" width="23.8515625" style="136" bestFit="1" customWidth="1"/>
    <col min="11010" max="11010" width="16.140625" style="136" bestFit="1" customWidth="1"/>
    <col min="11011" max="11011" width="14.8515625" style="136" bestFit="1" customWidth="1"/>
    <col min="11012" max="11012" width="24.140625" style="136" customWidth="1"/>
    <col min="11013" max="11016" width="10.7109375" style="136" customWidth="1"/>
    <col min="11017" max="11017" width="13.8515625" style="136" bestFit="1" customWidth="1"/>
    <col min="11018" max="11018" width="10.7109375" style="136" customWidth="1"/>
    <col min="11019" max="11019" width="13.8515625" style="136" bestFit="1" customWidth="1"/>
    <col min="11020" max="11020" width="15.57421875" style="136" bestFit="1" customWidth="1"/>
    <col min="11021" max="11021" width="13.8515625" style="136" bestFit="1" customWidth="1"/>
    <col min="11022" max="11023" width="15.57421875" style="136" bestFit="1" customWidth="1"/>
    <col min="11024" max="11024" width="14.57421875" style="136" customWidth="1"/>
    <col min="11025" max="11025" width="13.8515625" style="136" bestFit="1" customWidth="1"/>
    <col min="11026" max="11026" width="16.8515625" style="136" bestFit="1" customWidth="1"/>
    <col min="11027" max="11264" width="10.8515625" style="136" customWidth="1"/>
    <col min="11265" max="11265" width="23.8515625" style="136" bestFit="1" customWidth="1"/>
    <col min="11266" max="11266" width="16.140625" style="136" bestFit="1" customWidth="1"/>
    <col min="11267" max="11267" width="14.8515625" style="136" bestFit="1" customWidth="1"/>
    <col min="11268" max="11268" width="24.140625" style="136" customWidth="1"/>
    <col min="11269" max="11272" width="10.7109375" style="136" customWidth="1"/>
    <col min="11273" max="11273" width="13.8515625" style="136" bestFit="1" customWidth="1"/>
    <col min="11274" max="11274" width="10.7109375" style="136" customWidth="1"/>
    <col min="11275" max="11275" width="13.8515625" style="136" bestFit="1" customWidth="1"/>
    <col min="11276" max="11276" width="15.57421875" style="136" bestFit="1" customWidth="1"/>
    <col min="11277" max="11277" width="13.8515625" style="136" bestFit="1" customWidth="1"/>
    <col min="11278" max="11279" width="15.57421875" style="136" bestFit="1" customWidth="1"/>
    <col min="11280" max="11280" width="14.57421875" style="136" customWidth="1"/>
    <col min="11281" max="11281" width="13.8515625" style="136" bestFit="1" customWidth="1"/>
    <col min="11282" max="11282" width="16.8515625" style="136" bestFit="1" customWidth="1"/>
    <col min="11283" max="11520" width="10.8515625" style="136" customWidth="1"/>
    <col min="11521" max="11521" width="23.8515625" style="136" bestFit="1" customWidth="1"/>
    <col min="11522" max="11522" width="16.140625" style="136" bestFit="1" customWidth="1"/>
    <col min="11523" max="11523" width="14.8515625" style="136" bestFit="1" customWidth="1"/>
    <col min="11524" max="11524" width="24.140625" style="136" customWidth="1"/>
    <col min="11525" max="11528" width="10.7109375" style="136" customWidth="1"/>
    <col min="11529" max="11529" width="13.8515625" style="136" bestFit="1" customWidth="1"/>
    <col min="11530" max="11530" width="10.7109375" style="136" customWidth="1"/>
    <col min="11531" max="11531" width="13.8515625" style="136" bestFit="1" customWidth="1"/>
    <col min="11532" max="11532" width="15.57421875" style="136" bestFit="1" customWidth="1"/>
    <col min="11533" max="11533" width="13.8515625" style="136" bestFit="1" customWidth="1"/>
    <col min="11534" max="11535" width="15.57421875" style="136" bestFit="1" customWidth="1"/>
    <col min="11536" max="11536" width="14.57421875" style="136" customWidth="1"/>
    <col min="11537" max="11537" width="13.8515625" style="136" bestFit="1" customWidth="1"/>
    <col min="11538" max="11538" width="16.8515625" style="136" bestFit="1" customWidth="1"/>
    <col min="11539" max="11776" width="10.8515625" style="136" customWidth="1"/>
    <col min="11777" max="11777" width="23.8515625" style="136" bestFit="1" customWidth="1"/>
    <col min="11778" max="11778" width="16.140625" style="136" bestFit="1" customWidth="1"/>
    <col min="11779" max="11779" width="14.8515625" style="136" bestFit="1" customWidth="1"/>
    <col min="11780" max="11780" width="24.140625" style="136" customWidth="1"/>
    <col min="11781" max="11784" width="10.7109375" style="136" customWidth="1"/>
    <col min="11785" max="11785" width="13.8515625" style="136" bestFit="1" customWidth="1"/>
    <col min="11786" max="11786" width="10.7109375" style="136" customWidth="1"/>
    <col min="11787" max="11787" width="13.8515625" style="136" bestFit="1" customWidth="1"/>
    <col min="11788" max="11788" width="15.57421875" style="136" bestFit="1" customWidth="1"/>
    <col min="11789" max="11789" width="13.8515625" style="136" bestFit="1" customWidth="1"/>
    <col min="11790" max="11791" width="15.57421875" style="136" bestFit="1" customWidth="1"/>
    <col min="11792" max="11792" width="14.57421875" style="136" customWidth="1"/>
    <col min="11793" max="11793" width="13.8515625" style="136" bestFit="1" customWidth="1"/>
    <col min="11794" max="11794" width="16.8515625" style="136" bestFit="1" customWidth="1"/>
    <col min="11795" max="12032" width="10.8515625" style="136" customWidth="1"/>
    <col min="12033" max="12033" width="23.8515625" style="136" bestFit="1" customWidth="1"/>
    <col min="12034" max="12034" width="16.140625" style="136" bestFit="1" customWidth="1"/>
    <col min="12035" max="12035" width="14.8515625" style="136" bestFit="1" customWidth="1"/>
    <col min="12036" max="12036" width="24.140625" style="136" customWidth="1"/>
    <col min="12037" max="12040" width="10.7109375" style="136" customWidth="1"/>
    <col min="12041" max="12041" width="13.8515625" style="136" bestFit="1" customWidth="1"/>
    <col min="12042" max="12042" width="10.7109375" style="136" customWidth="1"/>
    <col min="12043" max="12043" width="13.8515625" style="136" bestFit="1" customWidth="1"/>
    <col min="12044" max="12044" width="15.57421875" style="136" bestFit="1" customWidth="1"/>
    <col min="12045" max="12045" width="13.8515625" style="136" bestFit="1" customWidth="1"/>
    <col min="12046" max="12047" width="15.57421875" style="136" bestFit="1" customWidth="1"/>
    <col min="12048" max="12048" width="14.57421875" style="136" customWidth="1"/>
    <col min="12049" max="12049" width="13.8515625" style="136" bestFit="1" customWidth="1"/>
    <col min="12050" max="12050" width="16.8515625" style="136" bestFit="1" customWidth="1"/>
    <col min="12051" max="12288" width="10.8515625" style="136" customWidth="1"/>
    <col min="12289" max="12289" width="23.8515625" style="136" bestFit="1" customWidth="1"/>
    <col min="12290" max="12290" width="16.140625" style="136" bestFit="1" customWidth="1"/>
    <col min="12291" max="12291" width="14.8515625" style="136" bestFit="1" customWidth="1"/>
    <col min="12292" max="12292" width="24.140625" style="136" customWidth="1"/>
    <col min="12293" max="12296" width="10.7109375" style="136" customWidth="1"/>
    <col min="12297" max="12297" width="13.8515625" style="136" bestFit="1" customWidth="1"/>
    <col min="12298" max="12298" width="10.7109375" style="136" customWidth="1"/>
    <col min="12299" max="12299" width="13.8515625" style="136" bestFit="1" customWidth="1"/>
    <col min="12300" max="12300" width="15.57421875" style="136" bestFit="1" customWidth="1"/>
    <col min="12301" max="12301" width="13.8515625" style="136" bestFit="1" customWidth="1"/>
    <col min="12302" max="12303" width="15.57421875" style="136" bestFit="1" customWidth="1"/>
    <col min="12304" max="12304" width="14.57421875" style="136" customWidth="1"/>
    <col min="12305" max="12305" width="13.8515625" style="136" bestFit="1" customWidth="1"/>
    <col min="12306" max="12306" width="16.8515625" style="136" bestFit="1" customWidth="1"/>
    <col min="12307" max="12544" width="10.8515625" style="136" customWidth="1"/>
    <col min="12545" max="12545" width="23.8515625" style="136" bestFit="1" customWidth="1"/>
    <col min="12546" max="12546" width="16.140625" style="136" bestFit="1" customWidth="1"/>
    <col min="12547" max="12547" width="14.8515625" style="136" bestFit="1" customWidth="1"/>
    <col min="12548" max="12548" width="24.140625" style="136" customWidth="1"/>
    <col min="12549" max="12552" width="10.7109375" style="136" customWidth="1"/>
    <col min="12553" max="12553" width="13.8515625" style="136" bestFit="1" customWidth="1"/>
    <col min="12554" max="12554" width="10.7109375" style="136" customWidth="1"/>
    <col min="12555" max="12555" width="13.8515625" style="136" bestFit="1" customWidth="1"/>
    <col min="12556" max="12556" width="15.57421875" style="136" bestFit="1" customWidth="1"/>
    <col min="12557" max="12557" width="13.8515625" style="136" bestFit="1" customWidth="1"/>
    <col min="12558" max="12559" width="15.57421875" style="136" bestFit="1" customWidth="1"/>
    <col min="12560" max="12560" width="14.57421875" style="136" customWidth="1"/>
    <col min="12561" max="12561" width="13.8515625" style="136" bestFit="1" customWidth="1"/>
    <col min="12562" max="12562" width="16.8515625" style="136" bestFit="1" customWidth="1"/>
    <col min="12563" max="12800" width="10.8515625" style="136" customWidth="1"/>
    <col min="12801" max="12801" width="23.8515625" style="136" bestFit="1" customWidth="1"/>
    <col min="12802" max="12802" width="16.140625" style="136" bestFit="1" customWidth="1"/>
    <col min="12803" max="12803" width="14.8515625" style="136" bestFit="1" customWidth="1"/>
    <col min="12804" max="12804" width="24.140625" style="136" customWidth="1"/>
    <col min="12805" max="12808" width="10.7109375" style="136" customWidth="1"/>
    <col min="12809" max="12809" width="13.8515625" style="136" bestFit="1" customWidth="1"/>
    <col min="12810" max="12810" width="10.7109375" style="136" customWidth="1"/>
    <col min="12811" max="12811" width="13.8515625" style="136" bestFit="1" customWidth="1"/>
    <col min="12812" max="12812" width="15.57421875" style="136" bestFit="1" customWidth="1"/>
    <col min="12813" max="12813" width="13.8515625" style="136" bestFit="1" customWidth="1"/>
    <col min="12814" max="12815" width="15.57421875" style="136" bestFit="1" customWidth="1"/>
    <col min="12816" max="12816" width="14.57421875" style="136" customWidth="1"/>
    <col min="12817" max="12817" width="13.8515625" style="136" bestFit="1" customWidth="1"/>
    <col min="12818" max="12818" width="16.8515625" style="136" bestFit="1" customWidth="1"/>
    <col min="12819" max="13056" width="10.8515625" style="136" customWidth="1"/>
    <col min="13057" max="13057" width="23.8515625" style="136" bestFit="1" customWidth="1"/>
    <col min="13058" max="13058" width="16.140625" style="136" bestFit="1" customWidth="1"/>
    <col min="13059" max="13059" width="14.8515625" style="136" bestFit="1" customWidth="1"/>
    <col min="13060" max="13060" width="24.140625" style="136" customWidth="1"/>
    <col min="13061" max="13064" width="10.7109375" style="136" customWidth="1"/>
    <col min="13065" max="13065" width="13.8515625" style="136" bestFit="1" customWidth="1"/>
    <col min="13066" max="13066" width="10.7109375" style="136" customWidth="1"/>
    <col min="13067" max="13067" width="13.8515625" style="136" bestFit="1" customWidth="1"/>
    <col min="13068" max="13068" width="15.57421875" style="136" bestFit="1" customWidth="1"/>
    <col min="13069" max="13069" width="13.8515625" style="136" bestFit="1" customWidth="1"/>
    <col min="13070" max="13071" width="15.57421875" style="136" bestFit="1" customWidth="1"/>
    <col min="13072" max="13072" width="14.57421875" style="136" customWidth="1"/>
    <col min="13073" max="13073" width="13.8515625" style="136" bestFit="1" customWidth="1"/>
    <col min="13074" max="13074" width="16.8515625" style="136" bestFit="1" customWidth="1"/>
    <col min="13075" max="13312" width="10.8515625" style="136" customWidth="1"/>
    <col min="13313" max="13313" width="23.8515625" style="136" bestFit="1" customWidth="1"/>
    <col min="13314" max="13314" width="16.140625" style="136" bestFit="1" customWidth="1"/>
    <col min="13315" max="13315" width="14.8515625" style="136" bestFit="1" customWidth="1"/>
    <col min="13316" max="13316" width="24.140625" style="136" customWidth="1"/>
    <col min="13317" max="13320" width="10.7109375" style="136" customWidth="1"/>
    <col min="13321" max="13321" width="13.8515625" style="136" bestFit="1" customWidth="1"/>
    <col min="13322" max="13322" width="10.7109375" style="136" customWidth="1"/>
    <col min="13323" max="13323" width="13.8515625" style="136" bestFit="1" customWidth="1"/>
    <col min="13324" max="13324" width="15.57421875" style="136" bestFit="1" customWidth="1"/>
    <col min="13325" max="13325" width="13.8515625" style="136" bestFit="1" customWidth="1"/>
    <col min="13326" max="13327" width="15.57421875" style="136" bestFit="1" customWidth="1"/>
    <col min="13328" max="13328" width="14.57421875" style="136" customWidth="1"/>
    <col min="13329" max="13329" width="13.8515625" style="136" bestFit="1" customWidth="1"/>
    <col min="13330" max="13330" width="16.8515625" style="136" bestFit="1" customWidth="1"/>
    <col min="13331" max="13568" width="10.8515625" style="136" customWidth="1"/>
    <col min="13569" max="13569" width="23.8515625" style="136" bestFit="1" customWidth="1"/>
    <col min="13570" max="13570" width="16.140625" style="136" bestFit="1" customWidth="1"/>
    <col min="13571" max="13571" width="14.8515625" style="136" bestFit="1" customWidth="1"/>
    <col min="13572" max="13572" width="24.140625" style="136" customWidth="1"/>
    <col min="13573" max="13576" width="10.7109375" style="136" customWidth="1"/>
    <col min="13577" max="13577" width="13.8515625" style="136" bestFit="1" customWidth="1"/>
    <col min="13578" max="13578" width="10.7109375" style="136" customWidth="1"/>
    <col min="13579" max="13579" width="13.8515625" style="136" bestFit="1" customWidth="1"/>
    <col min="13580" max="13580" width="15.57421875" style="136" bestFit="1" customWidth="1"/>
    <col min="13581" max="13581" width="13.8515625" style="136" bestFit="1" customWidth="1"/>
    <col min="13582" max="13583" width="15.57421875" style="136" bestFit="1" customWidth="1"/>
    <col min="13584" max="13584" width="14.57421875" style="136" customWidth="1"/>
    <col min="13585" max="13585" width="13.8515625" style="136" bestFit="1" customWidth="1"/>
    <col min="13586" max="13586" width="16.8515625" style="136" bestFit="1" customWidth="1"/>
    <col min="13587" max="13824" width="10.8515625" style="136" customWidth="1"/>
    <col min="13825" max="13825" width="23.8515625" style="136" bestFit="1" customWidth="1"/>
    <col min="13826" max="13826" width="16.140625" style="136" bestFit="1" customWidth="1"/>
    <col min="13827" max="13827" width="14.8515625" style="136" bestFit="1" customWidth="1"/>
    <col min="13828" max="13828" width="24.140625" style="136" customWidth="1"/>
    <col min="13829" max="13832" width="10.7109375" style="136" customWidth="1"/>
    <col min="13833" max="13833" width="13.8515625" style="136" bestFit="1" customWidth="1"/>
    <col min="13834" max="13834" width="10.7109375" style="136" customWidth="1"/>
    <col min="13835" max="13835" width="13.8515625" style="136" bestFit="1" customWidth="1"/>
    <col min="13836" max="13836" width="15.57421875" style="136" bestFit="1" customWidth="1"/>
    <col min="13837" max="13837" width="13.8515625" style="136" bestFit="1" customWidth="1"/>
    <col min="13838" max="13839" width="15.57421875" style="136" bestFit="1" customWidth="1"/>
    <col min="13840" max="13840" width="14.57421875" style="136" customWidth="1"/>
    <col min="13841" max="13841" width="13.8515625" style="136" bestFit="1" customWidth="1"/>
    <col min="13842" max="13842" width="16.8515625" style="136" bestFit="1" customWidth="1"/>
    <col min="13843" max="14080" width="10.8515625" style="136" customWidth="1"/>
    <col min="14081" max="14081" width="23.8515625" style="136" bestFit="1" customWidth="1"/>
    <col min="14082" max="14082" width="16.140625" style="136" bestFit="1" customWidth="1"/>
    <col min="14083" max="14083" width="14.8515625" style="136" bestFit="1" customWidth="1"/>
    <col min="14084" max="14084" width="24.140625" style="136" customWidth="1"/>
    <col min="14085" max="14088" width="10.7109375" style="136" customWidth="1"/>
    <col min="14089" max="14089" width="13.8515625" style="136" bestFit="1" customWidth="1"/>
    <col min="14090" max="14090" width="10.7109375" style="136" customWidth="1"/>
    <col min="14091" max="14091" width="13.8515625" style="136" bestFit="1" customWidth="1"/>
    <col min="14092" max="14092" width="15.57421875" style="136" bestFit="1" customWidth="1"/>
    <col min="14093" max="14093" width="13.8515625" style="136" bestFit="1" customWidth="1"/>
    <col min="14094" max="14095" width="15.57421875" style="136" bestFit="1" customWidth="1"/>
    <col min="14096" max="14096" width="14.57421875" style="136" customWidth="1"/>
    <col min="14097" max="14097" width="13.8515625" style="136" bestFit="1" customWidth="1"/>
    <col min="14098" max="14098" width="16.8515625" style="136" bestFit="1" customWidth="1"/>
    <col min="14099" max="14336" width="10.8515625" style="136" customWidth="1"/>
    <col min="14337" max="14337" width="23.8515625" style="136" bestFit="1" customWidth="1"/>
    <col min="14338" max="14338" width="16.140625" style="136" bestFit="1" customWidth="1"/>
    <col min="14339" max="14339" width="14.8515625" style="136" bestFit="1" customWidth="1"/>
    <col min="14340" max="14340" width="24.140625" style="136" customWidth="1"/>
    <col min="14341" max="14344" width="10.7109375" style="136" customWidth="1"/>
    <col min="14345" max="14345" width="13.8515625" style="136" bestFit="1" customWidth="1"/>
    <col min="14346" max="14346" width="10.7109375" style="136" customWidth="1"/>
    <col min="14347" max="14347" width="13.8515625" style="136" bestFit="1" customWidth="1"/>
    <col min="14348" max="14348" width="15.57421875" style="136" bestFit="1" customWidth="1"/>
    <col min="14349" max="14349" width="13.8515625" style="136" bestFit="1" customWidth="1"/>
    <col min="14350" max="14351" width="15.57421875" style="136" bestFit="1" customWidth="1"/>
    <col min="14352" max="14352" width="14.57421875" style="136" customWidth="1"/>
    <col min="14353" max="14353" width="13.8515625" style="136" bestFit="1" customWidth="1"/>
    <col min="14354" max="14354" width="16.8515625" style="136" bestFit="1" customWidth="1"/>
    <col min="14355" max="14592" width="10.8515625" style="136" customWidth="1"/>
    <col min="14593" max="14593" width="23.8515625" style="136" bestFit="1" customWidth="1"/>
    <col min="14594" max="14594" width="16.140625" style="136" bestFit="1" customWidth="1"/>
    <col min="14595" max="14595" width="14.8515625" style="136" bestFit="1" customWidth="1"/>
    <col min="14596" max="14596" width="24.140625" style="136" customWidth="1"/>
    <col min="14597" max="14600" width="10.7109375" style="136" customWidth="1"/>
    <col min="14601" max="14601" width="13.8515625" style="136" bestFit="1" customWidth="1"/>
    <col min="14602" max="14602" width="10.7109375" style="136" customWidth="1"/>
    <col min="14603" max="14603" width="13.8515625" style="136" bestFit="1" customWidth="1"/>
    <col min="14604" max="14604" width="15.57421875" style="136" bestFit="1" customWidth="1"/>
    <col min="14605" max="14605" width="13.8515625" style="136" bestFit="1" customWidth="1"/>
    <col min="14606" max="14607" width="15.57421875" style="136" bestFit="1" customWidth="1"/>
    <col min="14608" max="14608" width="14.57421875" style="136" customWidth="1"/>
    <col min="14609" max="14609" width="13.8515625" style="136" bestFit="1" customWidth="1"/>
    <col min="14610" max="14610" width="16.8515625" style="136" bestFit="1" customWidth="1"/>
    <col min="14611" max="14848" width="10.8515625" style="136" customWidth="1"/>
    <col min="14849" max="14849" width="23.8515625" style="136" bestFit="1" customWidth="1"/>
    <col min="14850" max="14850" width="16.140625" style="136" bestFit="1" customWidth="1"/>
    <col min="14851" max="14851" width="14.8515625" style="136" bestFit="1" customWidth="1"/>
    <col min="14852" max="14852" width="24.140625" style="136" customWidth="1"/>
    <col min="14853" max="14856" width="10.7109375" style="136" customWidth="1"/>
    <col min="14857" max="14857" width="13.8515625" style="136" bestFit="1" customWidth="1"/>
    <col min="14858" max="14858" width="10.7109375" style="136" customWidth="1"/>
    <col min="14859" max="14859" width="13.8515625" style="136" bestFit="1" customWidth="1"/>
    <col min="14860" max="14860" width="15.57421875" style="136" bestFit="1" customWidth="1"/>
    <col min="14861" max="14861" width="13.8515625" style="136" bestFit="1" customWidth="1"/>
    <col min="14862" max="14863" width="15.57421875" style="136" bestFit="1" customWidth="1"/>
    <col min="14864" max="14864" width="14.57421875" style="136" customWidth="1"/>
    <col min="14865" max="14865" width="13.8515625" style="136" bestFit="1" customWidth="1"/>
    <col min="14866" max="14866" width="16.8515625" style="136" bestFit="1" customWidth="1"/>
    <col min="14867" max="15104" width="10.8515625" style="136" customWidth="1"/>
    <col min="15105" max="15105" width="23.8515625" style="136" bestFit="1" customWidth="1"/>
    <col min="15106" max="15106" width="16.140625" style="136" bestFit="1" customWidth="1"/>
    <col min="15107" max="15107" width="14.8515625" style="136" bestFit="1" customWidth="1"/>
    <col min="15108" max="15108" width="24.140625" style="136" customWidth="1"/>
    <col min="15109" max="15112" width="10.7109375" style="136" customWidth="1"/>
    <col min="15113" max="15113" width="13.8515625" style="136" bestFit="1" customWidth="1"/>
    <col min="15114" max="15114" width="10.7109375" style="136" customWidth="1"/>
    <col min="15115" max="15115" width="13.8515625" style="136" bestFit="1" customWidth="1"/>
    <col min="15116" max="15116" width="15.57421875" style="136" bestFit="1" customWidth="1"/>
    <col min="15117" max="15117" width="13.8515625" style="136" bestFit="1" customWidth="1"/>
    <col min="15118" max="15119" width="15.57421875" style="136" bestFit="1" customWidth="1"/>
    <col min="15120" max="15120" width="14.57421875" style="136" customWidth="1"/>
    <col min="15121" max="15121" width="13.8515625" style="136" bestFit="1" customWidth="1"/>
    <col min="15122" max="15122" width="16.8515625" style="136" bestFit="1" customWidth="1"/>
    <col min="15123" max="15360" width="10.8515625" style="136" customWidth="1"/>
    <col min="15361" max="15361" width="23.8515625" style="136" bestFit="1" customWidth="1"/>
    <col min="15362" max="15362" width="16.140625" style="136" bestFit="1" customWidth="1"/>
    <col min="15363" max="15363" width="14.8515625" style="136" bestFit="1" customWidth="1"/>
    <col min="15364" max="15364" width="24.140625" style="136" customWidth="1"/>
    <col min="15365" max="15368" width="10.7109375" style="136" customWidth="1"/>
    <col min="15369" max="15369" width="13.8515625" style="136" bestFit="1" customWidth="1"/>
    <col min="15370" max="15370" width="10.7109375" style="136" customWidth="1"/>
    <col min="15371" max="15371" width="13.8515625" style="136" bestFit="1" customWidth="1"/>
    <col min="15372" max="15372" width="15.57421875" style="136" bestFit="1" customWidth="1"/>
    <col min="15373" max="15373" width="13.8515625" style="136" bestFit="1" customWidth="1"/>
    <col min="15374" max="15375" width="15.57421875" style="136" bestFit="1" customWidth="1"/>
    <col min="15376" max="15376" width="14.57421875" style="136" customWidth="1"/>
    <col min="15377" max="15377" width="13.8515625" style="136" bestFit="1" customWidth="1"/>
    <col min="15378" max="15378" width="16.8515625" style="136" bestFit="1" customWidth="1"/>
    <col min="15379" max="15616" width="10.8515625" style="136" customWidth="1"/>
    <col min="15617" max="15617" width="23.8515625" style="136" bestFit="1" customWidth="1"/>
    <col min="15618" max="15618" width="16.140625" style="136" bestFit="1" customWidth="1"/>
    <col min="15619" max="15619" width="14.8515625" style="136" bestFit="1" customWidth="1"/>
    <col min="15620" max="15620" width="24.140625" style="136" customWidth="1"/>
    <col min="15621" max="15624" width="10.7109375" style="136" customWidth="1"/>
    <col min="15625" max="15625" width="13.8515625" style="136" bestFit="1" customWidth="1"/>
    <col min="15626" max="15626" width="10.7109375" style="136" customWidth="1"/>
    <col min="15627" max="15627" width="13.8515625" style="136" bestFit="1" customWidth="1"/>
    <col min="15628" max="15628" width="15.57421875" style="136" bestFit="1" customWidth="1"/>
    <col min="15629" max="15629" width="13.8515625" style="136" bestFit="1" customWidth="1"/>
    <col min="15630" max="15631" width="15.57421875" style="136" bestFit="1" customWidth="1"/>
    <col min="15632" max="15632" width="14.57421875" style="136" customWidth="1"/>
    <col min="15633" max="15633" width="13.8515625" style="136" bestFit="1" customWidth="1"/>
    <col min="15634" max="15634" width="16.8515625" style="136" bestFit="1" customWidth="1"/>
    <col min="15635" max="15872" width="10.8515625" style="136" customWidth="1"/>
    <col min="15873" max="15873" width="23.8515625" style="136" bestFit="1" customWidth="1"/>
    <col min="15874" max="15874" width="16.140625" style="136" bestFit="1" customWidth="1"/>
    <col min="15875" max="15875" width="14.8515625" style="136" bestFit="1" customWidth="1"/>
    <col min="15876" max="15876" width="24.140625" style="136" customWidth="1"/>
    <col min="15877" max="15880" width="10.7109375" style="136" customWidth="1"/>
    <col min="15881" max="15881" width="13.8515625" style="136" bestFit="1" customWidth="1"/>
    <col min="15882" max="15882" width="10.7109375" style="136" customWidth="1"/>
    <col min="15883" max="15883" width="13.8515625" style="136" bestFit="1" customWidth="1"/>
    <col min="15884" max="15884" width="15.57421875" style="136" bestFit="1" customWidth="1"/>
    <col min="15885" max="15885" width="13.8515625" style="136" bestFit="1" customWidth="1"/>
    <col min="15886" max="15887" width="15.57421875" style="136" bestFit="1" customWidth="1"/>
    <col min="15888" max="15888" width="14.57421875" style="136" customWidth="1"/>
    <col min="15889" max="15889" width="13.8515625" style="136" bestFit="1" customWidth="1"/>
    <col min="15890" max="15890" width="16.8515625" style="136" bestFit="1" customWidth="1"/>
    <col min="15891" max="16128" width="10.8515625" style="136" customWidth="1"/>
    <col min="16129" max="16129" width="23.8515625" style="136" bestFit="1" customWidth="1"/>
    <col min="16130" max="16130" width="16.140625" style="136" bestFit="1" customWidth="1"/>
    <col min="16131" max="16131" width="14.8515625" style="136" bestFit="1" customWidth="1"/>
    <col min="16132" max="16132" width="24.140625" style="136" customWidth="1"/>
    <col min="16133" max="16136" width="10.7109375" style="136" customWidth="1"/>
    <col min="16137" max="16137" width="13.8515625" style="136" bestFit="1" customWidth="1"/>
    <col min="16138" max="16138" width="10.7109375" style="136" customWidth="1"/>
    <col min="16139" max="16139" width="13.8515625" style="136" bestFit="1" customWidth="1"/>
    <col min="16140" max="16140" width="15.57421875" style="136" bestFit="1" customWidth="1"/>
    <col min="16141" max="16141" width="13.8515625" style="136" bestFit="1" customWidth="1"/>
    <col min="16142" max="16143" width="15.57421875" style="136" bestFit="1" customWidth="1"/>
    <col min="16144" max="16144" width="14.57421875" style="136" customWidth="1"/>
    <col min="16145" max="16145" width="13.8515625" style="136" bestFit="1" customWidth="1"/>
    <col min="16146" max="16146" width="16.8515625" style="136" bestFit="1" customWidth="1"/>
    <col min="16147" max="16384" width="10.8515625" style="136" customWidth="1"/>
  </cols>
  <sheetData>
    <row r="1" ht="15">
      <c r="A1" s="1207" t="s">
        <v>1053</v>
      </c>
    </row>
    <row r="2" spans="1:19" ht="27.75">
      <c r="A2" s="1491" t="s">
        <v>86</v>
      </c>
      <c r="B2" s="1491"/>
      <c r="C2" s="1491"/>
      <c r="D2" s="1491"/>
      <c r="E2" s="1491"/>
      <c r="F2" s="1491"/>
      <c r="G2" s="1491"/>
      <c r="H2" s="1491"/>
      <c r="I2" s="1491"/>
      <c r="J2" s="1491"/>
      <c r="K2" s="1491"/>
      <c r="L2" s="1491"/>
      <c r="M2" s="1491"/>
      <c r="N2" s="1491"/>
      <c r="O2" s="1491"/>
      <c r="P2" s="1491"/>
      <c r="Q2" s="1491"/>
      <c r="R2" s="1491"/>
      <c r="S2" s="26"/>
    </row>
    <row r="3" spans="1:18" ht="18" customHeight="1">
      <c r="A3" s="1492">
        <v>44439</v>
      </c>
      <c r="B3" s="1492"/>
      <c r="C3" s="1492"/>
      <c r="D3" s="1492"/>
      <c r="E3" s="1492"/>
      <c r="F3" s="1492"/>
      <c r="G3" s="1492"/>
      <c r="H3" s="1492"/>
      <c r="I3" s="1492"/>
      <c r="J3" s="1492"/>
      <c r="K3" s="1492"/>
      <c r="L3" s="1492"/>
      <c r="M3" s="1492"/>
      <c r="N3" s="1492"/>
      <c r="O3" s="1492"/>
      <c r="P3" s="1492"/>
      <c r="Q3" s="1492"/>
      <c r="R3" s="1492"/>
    </row>
    <row r="4" spans="1:18" s="137" customFormat="1" ht="16.5">
      <c r="A4" s="1493" t="s">
        <v>87</v>
      </c>
      <c r="B4" s="1493"/>
      <c r="C4" s="1493"/>
      <c r="D4" s="1493"/>
      <c r="E4" s="1493"/>
      <c r="F4" s="1493"/>
      <c r="G4" s="1493"/>
      <c r="H4" s="1493"/>
      <c r="I4" s="1493"/>
      <c r="J4" s="1493"/>
      <c r="K4" s="1493"/>
      <c r="L4" s="1493"/>
      <c r="M4" s="1493"/>
      <c r="N4" s="1493"/>
      <c r="O4" s="1493"/>
      <c r="P4" s="1493"/>
      <c r="Q4" s="1493"/>
      <c r="R4" s="1493"/>
    </row>
    <row r="5" spans="1:18" ht="16.5">
      <c r="A5" s="138"/>
      <c r="B5" s="139"/>
      <c r="C5" s="139"/>
      <c r="D5" s="139"/>
      <c r="E5" s="140"/>
      <c r="F5" s="139"/>
      <c r="G5" s="139"/>
      <c r="H5" s="139"/>
      <c r="I5" s="139"/>
      <c r="J5" s="139"/>
      <c r="K5" s="139"/>
      <c r="L5" s="139"/>
      <c r="M5" s="139"/>
      <c r="N5" s="139"/>
      <c r="O5" s="140"/>
      <c r="P5" s="139"/>
      <c r="Q5" s="139"/>
      <c r="R5" s="140"/>
    </row>
    <row r="6" spans="1:18" ht="13.5">
      <c r="A6" s="1494" t="s">
        <v>88</v>
      </c>
      <c r="B6" s="1496" t="s">
        <v>89</v>
      </c>
      <c r="C6" s="1497"/>
      <c r="D6" s="1498"/>
      <c r="E6" s="1499" t="s">
        <v>90</v>
      </c>
      <c r="F6" s="1496" t="s">
        <v>71</v>
      </c>
      <c r="G6" s="1497"/>
      <c r="H6" s="1498"/>
      <c r="I6" s="1496" t="s">
        <v>91</v>
      </c>
      <c r="J6" s="1497"/>
      <c r="K6" s="1498"/>
      <c r="L6" s="1496" t="s">
        <v>73</v>
      </c>
      <c r="M6" s="1497"/>
      <c r="N6" s="1498"/>
      <c r="O6" s="1501" t="s">
        <v>92</v>
      </c>
      <c r="P6" s="1487" t="s">
        <v>93</v>
      </c>
      <c r="Q6" s="1488"/>
      <c r="R6" s="1489" t="s">
        <v>94</v>
      </c>
    </row>
    <row r="7" spans="1:18" ht="15">
      <c r="A7" s="1495"/>
      <c r="B7" s="141" t="s">
        <v>95</v>
      </c>
      <c r="C7" s="141" t="s">
        <v>96</v>
      </c>
      <c r="D7" s="142" t="s">
        <v>97</v>
      </c>
      <c r="E7" s="1500"/>
      <c r="F7" s="141" t="s">
        <v>98</v>
      </c>
      <c r="G7" s="141" t="s">
        <v>99</v>
      </c>
      <c r="H7" s="141" t="s">
        <v>100</v>
      </c>
      <c r="I7" s="141" t="s">
        <v>98</v>
      </c>
      <c r="J7" s="141" t="s">
        <v>99</v>
      </c>
      <c r="K7" s="141" t="s">
        <v>100</v>
      </c>
      <c r="L7" s="141" t="s">
        <v>98</v>
      </c>
      <c r="M7" s="141" t="s">
        <v>99</v>
      </c>
      <c r="N7" s="141" t="s">
        <v>100</v>
      </c>
      <c r="O7" s="1502"/>
      <c r="P7" s="141" t="s">
        <v>98</v>
      </c>
      <c r="Q7" s="141" t="s">
        <v>99</v>
      </c>
      <c r="R7" s="1490"/>
    </row>
    <row r="8" spans="1:28" ht="13.5">
      <c r="A8" s="143" t="s">
        <v>101</v>
      </c>
      <c r="B8" s="143" t="s">
        <v>3</v>
      </c>
      <c r="C8" s="143" t="s">
        <v>102</v>
      </c>
      <c r="D8" s="143" t="s">
        <v>102</v>
      </c>
      <c r="E8" s="143">
        <v>35</v>
      </c>
      <c r="F8" s="144">
        <v>0.0065</v>
      </c>
      <c r="G8" s="145">
        <v>0</v>
      </c>
      <c r="H8" s="145">
        <v>0.0065</v>
      </c>
      <c r="I8" s="145">
        <v>1551.60323</v>
      </c>
      <c r="J8" s="145">
        <v>153.70612</v>
      </c>
      <c r="K8" s="145">
        <v>1705.30935</v>
      </c>
      <c r="L8" s="145">
        <v>3190.96281</v>
      </c>
      <c r="M8" s="145">
        <v>181.21970000000002</v>
      </c>
      <c r="N8" s="145">
        <v>3372.1825099999996</v>
      </c>
      <c r="O8" s="145">
        <v>5077.4983600000005</v>
      </c>
      <c r="P8" s="145">
        <v>13707.662890000001</v>
      </c>
      <c r="Q8" s="145">
        <v>0</v>
      </c>
      <c r="R8" s="146">
        <v>13707.662890000001</v>
      </c>
      <c r="S8" s="5"/>
      <c r="T8" s="5"/>
      <c r="U8" s="5"/>
      <c r="V8" s="5"/>
      <c r="W8" s="5"/>
      <c r="X8" s="5"/>
      <c r="Y8" s="5"/>
      <c r="Z8" s="5"/>
      <c r="AA8" s="5"/>
      <c r="AB8" s="5"/>
    </row>
    <row r="9" spans="1:28" ht="13.5">
      <c r="A9" s="147"/>
      <c r="B9" s="147"/>
      <c r="C9" s="147"/>
      <c r="D9" s="147"/>
      <c r="E9" s="148">
        <v>303</v>
      </c>
      <c r="F9" s="149">
        <v>0.00128</v>
      </c>
      <c r="G9" s="150">
        <v>0</v>
      </c>
      <c r="H9" s="150">
        <v>0.00128</v>
      </c>
      <c r="I9" s="150">
        <v>63.22594</v>
      </c>
      <c r="J9" s="150">
        <v>0.0027</v>
      </c>
      <c r="K9" s="150">
        <v>63.22864</v>
      </c>
      <c r="L9" s="150">
        <v>0</v>
      </c>
      <c r="M9" s="150">
        <v>0</v>
      </c>
      <c r="N9" s="150">
        <v>0</v>
      </c>
      <c r="O9" s="150">
        <v>63.22992</v>
      </c>
      <c r="P9" s="150">
        <v>1820.5128200000001</v>
      </c>
      <c r="Q9" s="150">
        <v>0</v>
      </c>
      <c r="R9" s="151">
        <v>1820.5128200000001</v>
      </c>
      <c r="S9" s="5"/>
      <c r="T9" s="5"/>
      <c r="U9" s="5"/>
      <c r="V9" s="5"/>
      <c r="W9" s="5"/>
      <c r="X9" s="5"/>
      <c r="Y9" s="5"/>
      <c r="Z9" s="5"/>
      <c r="AA9" s="5"/>
      <c r="AB9" s="5"/>
    </row>
    <row r="10" spans="1:28" ht="13.5">
      <c r="A10" s="147"/>
      <c r="B10" s="147"/>
      <c r="C10" s="143" t="s">
        <v>103</v>
      </c>
      <c r="D10" s="143" t="s">
        <v>104</v>
      </c>
      <c r="E10" s="143">
        <v>13</v>
      </c>
      <c r="F10" s="144">
        <v>0.0588</v>
      </c>
      <c r="G10" s="145">
        <v>0</v>
      </c>
      <c r="H10" s="145">
        <v>0.0588</v>
      </c>
      <c r="I10" s="145">
        <v>1754.8775</v>
      </c>
      <c r="J10" s="145">
        <v>201.40846</v>
      </c>
      <c r="K10" s="145">
        <v>1956.28596</v>
      </c>
      <c r="L10" s="145">
        <v>2098.90691</v>
      </c>
      <c r="M10" s="145">
        <v>336.72188</v>
      </c>
      <c r="N10" s="145">
        <v>2435.62879</v>
      </c>
      <c r="O10" s="145">
        <v>4391.97355</v>
      </c>
      <c r="P10" s="145">
        <v>31768.1325</v>
      </c>
      <c r="Q10" s="145">
        <v>0</v>
      </c>
      <c r="R10" s="146">
        <v>31768.1325</v>
      </c>
      <c r="S10" s="5"/>
      <c r="T10" s="5"/>
      <c r="U10" s="5"/>
      <c r="V10" s="5"/>
      <c r="W10" s="5"/>
      <c r="X10" s="5"/>
      <c r="Y10" s="5"/>
      <c r="Z10" s="5"/>
      <c r="AA10" s="5"/>
      <c r="AB10" s="5"/>
    </row>
    <row r="11" spans="1:28" ht="13.5">
      <c r="A11" s="147"/>
      <c r="B11" s="147"/>
      <c r="C11" s="147"/>
      <c r="D11" s="147"/>
      <c r="E11" s="148">
        <v>292</v>
      </c>
      <c r="F11" s="149">
        <v>0</v>
      </c>
      <c r="G11" s="150">
        <v>0</v>
      </c>
      <c r="H11" s="150">
        <v>0</v>
      </c>
      <c r="I11" s="150">
        <v>23.27762</v>
      </c>
      <c r="J11" s="150">
        <v>0</v>
      </c>
      <c r="K11" s="150">
        <v>23.27762</v>
      </c>
      <c r="L11" s="150">
        <v>0</v>
      </c>
      <c r="M11" s="150">
        <v>0</v>
      </c>
      <c r="N11" s="150">
        <v>0</v>
      </c>
      <c r="O11" s="150">
        <v>23.27762</v>
      </c>
      <c r="P11" s="150">
        <v>5284.27625</v>
      </c>
      <c r="Q11" s="150">
        <v>0</v>
      </c>
      <c r="R11" s="151">
        <v>5284.27625</v>
      </c>
      <c r="S11" s="5"/>
      <c r="T11" s="5"/>
      <c r="U11" s="5"/>
      <c r="V11" s="5"/>
      <c r="W11" s="5"/>
      <c r="X11" s="5"/>
      <c r="Y11" s="5"/>
      <c r="Z11" s="5"/>
      <c r="AA11" s="5"/>
      <c r="AB11" s="5"/>
    </row>
    <row r="12" spans="1:28" ht="13.5">
      <c r="A12" s="147"/>
      <c r="B12" s="143" t="s">
        <v>66</v>
      </c>
      <c r="C12" s="143" t="s">
        <v>105</v>
      </c>
      <c r="D12" s="143" t="s">
        <v>105</v>
      </c>
      <c r="E12" s="143">
        <v>236</v>
      </c>
      <c r="F12" s="144">
        <v>1.47645</v>
      </c>
      <c r="G12" s="145">
        <v>0</v>
      </c>
      <c r="H12" s="145">
        <v>1.47645</v>
      </c>
      <c r="I12" s="145">
        <v>467.40623999999997</v>
      </c>
      <c r="J12" s="145">
        <v>3.5402600000000004</v>
      </c>
      <c r="K12" s="145">
        <v>470.9465</v>
      </c>
      <c r="L12" s="145">
        <v>637.81854</v>
      </c>
      <c r="M12" s="145">
        <v>84.28714</v>
      </c>
      <c r="N12" s="145">
        <v>722.10568</v>
      </c>
      <c r="O12" s="145">
        <v>1194.5286299999998</v>
      </c>
      <c r="P12" s="145">
        <v>4745.63504</v>
      </c>
      <c r="Q12" s="145">
        <v>0</v>
      </c>
      <c r="R12" s="146">
        <v>4745.63504</v>
      </c>
      <c r="S12" s="5"/>
      <c r="T12" s="5"/>
      <c r="U12" s="5"/>
      <c r="V12" s="5"/>
      <c r="W12" s="5"/>
      <c r="X12" s="5"/>
      <c r="Y12" s="5"/>
      <c r="Z12" s="5"/>
      <c r="AA12" s="5"/>
      <c r="AB12" s="5"/>
    </row>
    <row r="13" spans="1:28" ht="13.5">
      <c r="A13" s="147"/>
      <c r="B13" s="147"/>
      <c r="C13" s="143" t="s">
        <v>106</v>
      </c>
      <c r="D13" s="143" t="s">
        <v>106</v>
      </c>
      <c r="E13" s="143">
        <v>246</v>
      </c>
      <c r="F13" s="144">
        <v>1.33095</v>
      </c>
      <c r="G13" s="145">
        <v>0</v>
      </c>
      <c r="H13" s="145">
        <v>1.33095</v>
      </c>
      <c r="I13" s="145">
        <v>50.59989</v>
      </c>
      <c r="J13" s="145">
        <v>1.0353800000000002</v>
      </c>
      <c r="K13" s="145">
        <v>51.63527</v>
      </c>
      <c r="L13" s="145">
        <v>0</v>
      </c>
      <c r="M13" s="145">
        <v>0</v>
      </c>
      <c r="N13" s="145">
        <v>0</v>
      </c>
      <c r="O13" s="145">
        <v>52.96622</v>
      </c>
      <c r="P13" s="145">
        <v>1185.2618799999998</v>
      </c>
      <c r="Q13" s="145">
        <v>0</v>
      </c>
      <c r="R13" s="146">
        <v>1185.2618799999998</v>
      </c>
      <c r="S13" s="5"/>
      <c r="T13" s="5"/>
      <c r="U13" s="5"/>
      <c r="V13" s="5"/>
      <c r="W13" s="5"/>
      <c r="X13" s="5"/>
      <c r="Y13" s="5"/>
      <c r="Z13" s="5"/>
      <c r="AA13" s="5"/>
      <c r="AB13" s="5"/>
    </row>
    <row r="14" spans="1:28" ht="13.5">
      <c r="A14" s="147"/>
      <c r="B14" s="143" t="s">
        <v>5</v>
      </c>
      <c r="C14" s="143" t="s">
        <v>5</v>
      </c>
      <c r="D14" s="143" t="s">
        <v>5</v>
      </c>
      <c r="E14" s="143">
        <v>5</v>
      </c>
      <c r="F14" s="144">
        <v>0.96417</v>
      </c>
      <c r="G14" s="145">
        <v>0</v>
      </c>
      <c r="H14" s="145">
        <v>0.96417</v>
      </c>
      <c r="I14" s="145">
        <v>1619.06242</v>
      </c>
      <c r="J14" s="145">
        <v>403.44194</v>
      </c>
      <c r="K14" s="145">
        <v>2022.5043600000001</v>
      </c>
      <c r="L14" s="145">
        <v>6152.10991</v>
      </c>
      <c r="M14" s="145">
        <v>1078.4858100000001</v>
      </c>
      <c r="N14" s="145">
        <v>7230.595719999999</v>
      </c>
      <c r="O14" s="145">
        <v>9254.06425</v>
      </c>
      <c r="P14" s="145">
        <v>25875.88774</v>
      </c>
      <c r="Q14" s="145">
        <v>0</v>
      </c>
      <c r="R14" s="146">
        <v>25875.88774</v>
      </c>
      <c r="S14" s="5"/>
      <c r="T14" s="5"/>
      <c r="U14" s="5"/>
      <c r="V14" s="5"/>
      <c r="W14" s="5"/>
      <c r="X14" s="5"/>
      <c r="Y14" s="5"/>
      <c r="Z14" s="5"/>
      <c r="AA14" s="5"/>
      <c r="AB14" s="5"/>
    </row>
    <row r="15" spans="1:28" ht="13.5">
      <c r="A15" s="147"/>
      <c r="B15" s="147"/>
      <c r="C15" s="147"/>
      <c r="D15" s="147"/>
      <c r="E15" s="148">
        <v>59</v>
      </c>
      <c r="F15" s="149">
        <v>0.02536</v>
      </c>
      <c r="G15" s="150">
        <v>0</v>
      </c>
      <c r="H15" s="150">
        <v>0.02536</v>
      </c>
      <c r="I15" s="150">
        <v>990.92971</v>
      </c>
      <c r="J15" s="150">
        <v>57.264300000000006</v>
      </c>
      <c r="K15" s="150">
        <v>1048.19401</v>
      </c>
      <c r="L15" s="150">
        <v>1264.78675</v>
      </c>
      <c r="M15" s="150">
        <v>263.90715</v>
      </c>
      <c r="N15" s="150">
        <v>1528.6939</v>
      </c>
      <c r="O15" s="150">
        <v>2576.91327</v>
      </c>
      <c r="P15" s="150">
        <v>19748.40554</v>
      </c>
      <c r="Q15" s="150">
        <v>0</v>
      </c>
      <c r="R15" s="151">
        <v>19748.40554</v>
      </c>
      <c r="S15" s="5"/>
      <c r="T15" s="5"/>
      <c r="U15" s="5"/>
      <c r="V15" s="5"/>
      <c r="W15" s="5"/>
      <c r="X15" s="5"/>
      <c r="Y15" s="5"/>
      <c r="Z15" s="5"/>
      <c r="AA15" s="5"/>
      <c r="AB15" s="5"/>
    </row>
    <row r="16" spans="1:28" ht="13.5">
      <c r="A16" s="147"/>
      <c r="B16" s="147"/>
      <c r="C16" s="147"/>
      <c r="D16" s="147"/>
      <c r="E16" s="148">
        <v>326</v>
      </c>
      <c r="F16" s="149">
        <v>0.00656</v>
      </c>
      <c r="G16" s="150">
        <v>0</v>
      </c>
      <c r="H16" s="150">
        <v>0.00656</v>
      </c>
      <c r="I16" s="150">
        <v>14.64408</v>
      </c>
      <c r="J16" s="150">
        <v>2.042</v>
      </c>
      <c r="K16" s="150">
        <v>16.68608</v>
      </c>
      <c r="L16" s="150">
        <v>0</v>
      </c>
      <c r="M16" s="150">
        <v>0</v>
      </c>
      <c r="N16" s="150">
        <v>0</v>
      </c>
      <c r="O16" s="150">
        <v>16.69264</v>
      </c>
      <c r="P16" s="150">
        <v>3058.7415499999997</v>
      </c>
      <c r="Q16" s="150">
        <v>0</v>
      </c>
      <c r="R16" s="151">
        <v>3058.7415499999997</v>
      </c>
      <c r="S16" s="5"/>
      <c r="T16" s="5"/>
      <c r="U16" s="5"/>
      <c r="V16" s="5"/>
      <c r="W16" s="5"/>
      <c r="X16" s="5"/>
      <c r="Y16" s="5"/>
      <c r="Z16" s="5"/>
      <c r="AA16" s="5"/>
      <c r="AB16" s="5"/>
    </row>
    <row r="17" spans="1:28" ht="13.5">
      <c r="A17" s="147"/>
      <c r="B17" s="147"/>
      <c r="C17" s="147"/>
      <c r="D17" s="147"/>
      <c r="E17" s="148">
        <v>360</v>
      </c>
      <c r="F17" s="149">
        <v>0.0003</v>
      </c>
      <c r="G17" s="150">
        <v>0</v>
      </c>
      <c r="H17" s="150">
        <v>0.0003</v>
      </c>
      <c r="I17" s="150">
        <v>0.10101</v>
      </c>
      <c r="J17" s="150">
        <v>0</v>
      </c>
      <c r="K17" s="150">
        <v>0.10101</v>
      </c>
      <c r="L17" s="150">
        <v>0</v>
      </c>
      <c r="M17" s="150">
        <v>0</v>
      </c>
      <c r="N17" s="150">
        <v>0</v>
      </c>
      <c r="O17" s="150">
        <v>0.10131</v>
      </c>
      <c r="P17" s="150">
        <v>759.28851</v>
      </c>
      <c r="Q17" s="150">
        <v>0</v>
      </c>
      <c r="R17" s="151">
        <v>759.28851</v>
      </c>
      <c r="S17" s="5"/>
      <c r="T17" s="5"/>
      <c r="U17" s="5"/>
      <c r="V17" s="5"/>
      <c r="W17" s="5"/>
      <c r="X17" s="5"/>
      <c r="Y17" s="5"/>
      <c r="Z17" s="5"/>
      <c r="AA17" s="5"/>
      <c r="AB17" s="5"/>
    </row>
    <row r="18" spans="1:28" ht="13.5">
      <c r="A18" s="147"/>
      <c r="B18" s="147"/>
      <c r="C18" s="147"/>
      <c r="D18" s="143" t="s">
        <v>107</v>
      </c>
      <c r="E18" s="143">
        <v>82</v>
      </c>
      <c r="F18" s="144">
        <v>2.03714</v>
      </c>
      <c r="G18" s="145">
        <v>0</v>
      </c>
      <c r="H18" s="145">
        <v>2.03714</v>
      </c>
      <c r="I18" s="145">
        <v>1512.76631</v>
      </c>
      <c r="J18" s="145">
        <v>297.67994</v>
      </c>
      <c r="K18" s="145">
        <v>1810.44625</v>
      </c>
      <c r="L18" s="145">
        <v>3085.01633</v>
      </c>
      <c r="M18" s="145">
        <v>685.02071</v>
      </c>
      <c r="N18" s="145">
        <v>3770.03704</v>
      </c>
      <c r="O18" s="145">
        <v>5582.52043</v>
      </c>
      <c r="P18" s="145">
        <v>12610.06408</v>
      </c>
      <c r="Q18" s="145">
        <v>0</v>
      </c>
      <c r="R18" s="146">
        <v>12610.06408</v>
      </c>
      <c r="S18" s="5"/>
      <c r="T18" s="5"/>
      <c r="U18" s="5"/>
      <c r="V18" s="5"/>
      <c r="W18" s="5"/>
      <c r="X18" s="5"/>
      <c r="Y18" s="5"/>
      <c r="Z18" s="5"/>
      <c r="AA18" s="5"/>
      <c r="AB18" s="5"/>
    </row>
    <row r="19" spans="1:28" ht="13.5">
      <c r="A19" s="147"/>
      <c r="B19" s="147"/>
      <c r="C19" s="147"/>
      <c r="D19" s="143" t="s">
        <v>108</v>
      </c>
      <c r="E19" s="143">
        <v>86</v>
      </c>
      <c r="F19" s="144">
        <v>0.06636</v>
      </c>
      <c r="G19" s="145">
        <v>0</v>
      </c>
      <c r="H19" s="145">
        <v>0.06636</v>
      </c>
      <c r="I19" s="145">
        <v>677.3437299999999</v>
      </c>
      <c r="J19" s="145">
        <v>35.968199999999996</v>
      </c>
      <c r="K19" s="145">
        <v>713.3119300000001</v>
      </c>
      <c r="L19" s="145">
        <v>688.9226600000001</v>
      </c>
      <c r="M19" s="145">
        <v>167.67641</v>
      </c>
      <c r="N19" s="145">
        <v>856.59907</v>
      </c>
      <c r="O19" s="145">
        <v>1569.97736</v>
      </c>
      <c r="P19" s="145">
        <v>14579.112949999999</v>
      </c>
      <c r="Q19" s="145">
        <v>0</v>
      </c>
      <c r="R19" s="146">
        <v>14579.112949999999</v>
      </c>
      <c r="S19" s="5"/>
      <c r="T19" s="5"/>
      <c r="U19" s="5"/>
      <c r="V19" s="5"/>
      <c r="W19" s="5"/>
      <c r="X19" s="5"/>
      <c r="Y19" s="5"/>
      <c r="Z19" s="5"/>
      <c r="AA19" s="5"/>
      <c r="AB19" s="5"/>
    </row>
    <row r="20" spans="1:28" ht="13.5">
      <c r="A20" s="147"/>
      <c r="B20" s="147"/>
      <c r="C20" s="147"/>
      <c r="D20" s="147"/>
      <c r="E20" s="148">
        <v>279</v>
      </c>
      <c r="F20" s="149">
        <v>0.00138</v>
      </c>
      <c r="G20" s="150">
        <v>0</v>
      </c>
      <c r="H20" s="150">
        <v>0.00138</v>
      </c>
      <c r="I20" s="150">
        <v>17.6368</v>
      </c>
      <c r="J20" s="150">
        <v>0</v>
      </c>
      <c r="K20" s="150">
        <v>17.6368</v>
      </c>
      <c r="L20" s="150">
        <v>0</v>
      </c>
      <c r="M20" s="150">
        <v>0</v>
      </c>
      <c r="N20" s="150">
        <v>0</v>
      </c>
      <c r="O20" s="150">
        <v>17.638180000000002</v>
      </c>
      <c r="P20" s="150">
        <v>2172.9824</v>
      </c>
      <c r="Q20" s="150">
        <v>0</v>
      </c>
      <c r="R20" s="151">
        <v>2172.9824</v>
      </c>
      <c r="S20" s="5"/>
      <c r="T20" s="5"/>
      <c r="U20" s="5"/>
      <c r="V20" s="5"/>
      <c r="W20" s="5"/>
      <c r="X20" s="5"/>
      <c r="Y20" s="5"/>
      <c r="Z20" s="5"/>
      <c r="AA20" s="5"/>
      <c r="AB20" s="5"/>
    </row>
    <row r="21" spans="1:28" ht="13.5">
      <c r="A21" s="147"/>
      <c r="B21" s="147"/>
      <c r="C21" s="143" t="s">
        <v>109</v>
      </c>
      <c r="D21" s="143" t="s">
        <v>109</v>
      </c>
      <c r="E21" s="143">
        <v>58</v>
      </c>
      <c r="F21" s="144">
        <v>0.30116000000000004</v>
      </c>
      <c r="G21" s="145">
        <v>0</v>
      </c>
      <c r="H21" s="145">
        <v>0.30116000000000004</v>
      </c>
      <c r="I21" s="145">
        <v>1099.96669</v>
      </c>
      <c r="J21" s="145">
        <v>124.24357</v>
      </c>
      <c r="K21" s="145">
        <v>1224.21026</v>
      </c>
      <c r="L21" s="145">
        <v>626.02655</v>
      </c>
      <c r="M21" s="145">
        <v>261.8078</v>
      </c>
      <c r="N21" s="145">
        <v>887.83435</v>
      </c>
      <c r="O21" s="145">
        <v>2112.34577</v>
      </c>
      <c r="P21" s="145">
        <v>11071.648439999999</v>
      </c>
      <c r="Q21" s="145">
        <v>0</v>
      </c>
      <c r="R21" s="146">
        <v>11071.648439999999</v>
      </c>
      <c r="S21" s="5"/>
      <c r="T21" s="5"/>
      <c r="U21" s="5"/>
      <c r="V21" s="5"/>
      <c r="W21" s="5"/>
      <c r="X21" s="5"/>
      <c r="Y21" s="5"/>
      <c r="Z21" s="5"/>
      <c r="AA21" s="5"/>
      <c r="AB21" s="5"/>
    </row>
    <row r="22" spans="1:28" ht="13.5">
      <c r="A22" s="147"/>
      <c r="B22" s="147"/>
      <c r="C22" s="143" t="s">
        <v>110</v>
      </c>
      <c r="D22" s="143" t="s">
        <v>111</v>
      </c>
      <c r="E22" s="143">
        <v>304</v>
      </c>
      <c r="F22" s="144">
        <v>0.03193</v>
      </c>
      <c r="G22" s="145">
        <v>0</v>
      </c>
      <c r="H22" s="145">
        <v>0.03193</v>
      </c>
      <c r="I22" s="145">
        <v>63.60331</v>
      </c>
      <c r="J22" s="145">
        <v>0.30516000000000004</v>
      </c>
      <c r="K22" s="145">
        <v>63.90847</v>
      </c>
      <c r="L22" s="145">
        <v>0</v>
      </c>
      <c r="M22" s="145">
        <v>0</v>
      </c>
      <c r="N22" s="145">
        <v>0</v>
      </c>
      <c r="O22" s="145">
        <v>63.940400000000004</v>
      </c>
      <c r="P22" s="145">
        <v>1865.7664399999999</v>
      </c>
      <c r="Q22" s="145">
        <v>0</v>
      </c>
      <c r="R22" s="146">
        <v>1865.7664399999999</v>
      </c>
      <c r="S22" s="5"/>
      <c r="T22" s="5"/>
      <c r="U22" s="5"/>
      <c r="V22" s="5"/>
      <c r="W22" s="5"/>
      <c r="X22" s="5"/>
      <c r="Y22" s="5"/>
      <c r="Z22" s="5"/>
      <c r="AA22" s="5"/>
      <c r="AB22" s="5"/>
    </row>
    <row r="23" spans="1:28" ht="13.5">
      <c r="A23" s="147"/>
      <c r="B23" s="147"/>
      <c r="C23" s="143" t="s">
        <v>112</v>
      </c>
      <c r="D23" s="143" t="s">
        <v>113</v>
      </c>
      <c r="E23" s="143">
        <v>379</v>
      </c>
      <c r="F23" s="144">
        <v>0</v>
      </c>
      <c r="G23" s="145">
        <v>0</v>
      </c>
      <c r="H23" s="145">
        <v>0</v>
      </c>
      <c r="I23" s="145">
        <v>5E-05</v>
      </c>
      <c r="J23" s="145">
        <v>0</v>
      </c>
      <c r="K23" s="145">
        <v>5E-05</v>
      </c>
      <c r="L23" s="145">
        <v>0</v>
      </c>
      <c r="M23" s="145">
        <v>0</v>
      </c>
      <c r="N23" s="145">
        <v>0</v>
      </c>
      <c r="O23" s="145">
        <v>5E-05</v>
      </c>
      <c r="P23" s="145">
        <v>1306.21343</v>
      </c>
      <c r="Q23" s="145">
        <v>0</v>
      </c>
      <c r="R23" s="146">
        <v>1306.21343</v>
      </c>
      <c r="S23" s="5"/>
      <c r="T23" s="5"/>
      <c r="U23" s="5"/>
      <c r="V23" s="5"/>
      <c r="W23" s="5"/>
      <c r="X23" s="5"/>
      <c r="Y23" s="5"/>
      <c r="Z23" s="5"/>
      <c r="AA23" s="5"/>
      <c r="AB23" s="5"/>
    </row>
    <row r="24" spans="1:28" ht="13.5">
      <c r="A24" s="147"/>
      <c r="B24" s="143" t="s">
        <v>6</v>
      </c>
      <c r="C24" s="143" t="s">
        <v>114</v>
      </c>
      <c r="D24" s="143" t="s">
        <v>6</v>
      </c>
      <c r="E24" s="143">
        <v>31</v>
      </c>
      <c r="F24" s="144">
        <v>0.39787</v>
      </c>
      <c r="G24" s="145">
        <v>0</v>
      </c>
      <c r="H24" s="145">
        <v>0.39787</v>
      </c>
      <c r="I24" s="145">
        <v>2902.0439100000003</v>
      </c>
      <c r="J24" s="145">
        <v>742.3711</v>
      </c>
      <c r="K24" s="145">
        <v>3644.4150099999997</v>
      </c>
      <c r="L24" s="145">
        <v>1800.20901</v>
      </c>
      <c r="M24" s="145">
        <v>307.99356</v>
      </c>
      <c r="N24" s="145">
        <v>2108.20257</v>
      </c>
      <c r="O24" s="145">
        <v>5753.01545</v>
      </c>
      <c r="P24" s="145">
        <v>12482.44278</v>
      </c>
      <c r="Q24" s="145">
        <v>0</v>
      </c>
      <c r="R24" s="146">
        <v>12482.44278</v>
      </c>
      <c r="S24" s="5"/>
      <c r="T24" s="5"/>
      <c r="U24" s="5"/>
      <c r="V24" s="5"/>
      <c r="W24" s="5"/>
      <c r="X24" s="5"/>
      <c r="Y24" s="5"/>
      <c r="Z24" s="5"/>
      <c r="AA24" s="5"/>
      <c r="AB24" s="5"/>
    </row>
    <row r="25" spans="1:28" ht="13.5">
      <c r="A25" s="147"/>
      <c r="B25" s="147"/>
      <c r="C25" s="147"/>
      <c r="D25" s="147"/>
      <c r="E25" s="148">
        <v>341</v>
      </c>
      <c r="F25" s="149">
        <v>0.0019199999999999998</v>
      </c>
      <c r="G25" s="150">
        <v>0</v>
      </c>
      <c r="H25" s="150">
        <v>0.0019199999999999998</v>
      </c>
      <c r="I25" s="150">
        <v>48.761739999999996</v>
      </c>
      <c r="J25" s="150">
        <v>0.00817</v>
      </c>
      <c r="K25" s="150">
        <v>48.76991</v>
      </c>
      <c r="L25" s="150">
        <v>0</v>
      </c>
      <c r="M25" s="150">
        <v>0</v>
      </c>
      <c r="N25" s="150">
        <v>0</v>
      </c>
      <c r="O25" s="150">
        <v>48.77183</v>
      </c>
      <c r="P25" s="150">
        <v>2920.75207</v>
      </c>
      <c r="Q25" s="150">
        <v>0</v>
      </c>
      <c r="R25" s="151">
        <v>2920.75207</v>
      </c>
      <c r="S25" s="5"/>
      <c r="T25" s="5"/>
      <c r="U25" s="5"/>
      <c r="V25" s="5"/>
      <c r="W25" s="5"/>
      <c r="X25" s="5"/>
      <c r="Y25" s="5"/>
      <c r="Z25" s="5"/>
      <c r="AA25" s="5"/>
      <c r="AB25" s="5"/>
    </row>
    <row r="26" spans="1:28" ht="13.5">
      <c r="A26" s="147"/>
      <c r="B26" s="147"/>
      <c r="C26" s="143" t="s">
        <v>115</v>
      </c>
      <c r="D26" s="143" t="s">
        <v>115</v>
      </c>
      <c r="E26" s="143">
        <v>241</v>
      </c>
      <c r="F26" s="144">
        <v>0</v>
      </c>
      <c r="G26" s="145">
        <v>0</v>
      </c>
      <c r="H26" s="145">
        <v>0</v>
      </c>
      <c r="I26" s="145">
        <v>0</v>
      </c>
      <c r="J26" s="145">
        <v>0</v>
      </c>
      <c r="K26" s="145">
        <v>0</v>
      </c>
      <c r="L26" s="145">
        <v>0</v>
      </c>
      <c r="M26" s="145">
        <v>0</v>
      </c>
      <c r="N26" s="145">
        <v>0</v>
      </c>
      <c r="O26" s="145">
        <v>0</v>
      </c>
      <c r="P26" s="145">
        <v>314.64794</v>
      </c>
      <c r="Q26" s="145">
        <v>0</v>
      </c>
      <c r="R26" s="146">
        <v>314.64794</v>
      </c>
      <c r="S26" s="5"/>
      <c r="T26" s="5"/>
      <c r="U26" s="5"/>
      <c r="V26" s="5"/>
      <c r="W26" s="5"/>
      <c r="X26" s="5"/>
      <c r="Y26" s="5"/>
      <c r="Z26" s="5"/>
      <c r="AA26" s="5"/>
      <c r="AB26" s="5"/>
    </row>
    <row r="27" spans="1:28" ht="13.5">
      <c r="A27" s="147"/>
      <c r="B27" s="143" t="s">
        <v>7</v>
      </c>
      <c r="C27" s="143" t="s">
        <v>7</v>
      </c>
      <c r="D27" s="143" t="s">
        <v>7</v>
      </c>
      <c r="E27" s="143">
        <v>20</v>
      </c>
      <c r="F27" s="144">
        <v>0.07336</v>
      </c>
      <c r="G27" s="145">
        <v>0</v>
      </c>
      <c r="H27" s="145">
        <v>0.07336</v>
      </c>
      <c r="I27" s="145">
        <v>1400.57541</v>
      </c>
      <c r="J27" s="145">
        <v>62.75736</v>
      </c>
      <c r="K27" s="145">
        <v>1463.33277</v>
      </c>
      <c r="L27" s="145">
        <v>3105.6884</v>
      </c>
      <c r="M27" s="145">
        <v>243.99079</v>
      </c>
      <c r="N27" s="145">
        <v>3349.67919</v>
      </c>
      <c r="O27" s="145">
        <v>4813.08532</v>
      </c>
      <c r="P27" s="145">
        <v>17436.44305</v>
      </c>
      <c r="Q27" s="145">
        <v>0</v>
      </c>
      <c r="R27" s="146">
        <v>17436.44305</v>
      </c>
      <c r="S27" s="5"/>
      <c r="T27" s="5"/>
      <c r="U27" s="5"/>
      <c r="V27" s="5"/>
      <c r="W27" s="5"/>
      <c r="X27" s="5"/>
      <c r="Y27" s="5"/>
      <c r="Z27" s="5"/>
      <c r="AA27" s="5"/>
      <c r="AB27" s="5"/>
    </row>
    <row r="28" spans="1:28" ht="13.5">
      <c r="A28" s="147"/>
      <c r="B28" s="147"/>
      <c r="C28" s="147"/>
      <c r="D28" s="147"/>
      <c r="E28" s="148">
        <v>305</v>
      </c>
      <c r="F28" s="149">
        <v>0.005860000000000001</v>
      </c>
      <c r="G28" s="150">
        <v>0</v>
      </c>
      <c r="H28" s="150">
        <v>0.005860000000000001</v>
      </c>
      <c r="I28" s="150">
        <v>17.77138</v>
      </c>
      <c r="J28" s="150">
        <v>0</v>
      </c>
      <c r="K28" s="150">
        <v>17.77138</v>
      </c>
      <c r="L28" s="150">
        <v>0</v>
      </c>
      <c r="M28" s="150">
        <v>0</v>
      </c>
      <c r="N28" s="150">
        <v>0</v>
      </c>
      <c r="O28" s="150">
        <v>17.777240000000003</v>
      </c>
      <c r="P28" s="150">
        <v>2703.26825</v>
      </c>
      <c r="Q28" s="150">
        <v>0</v>
      </c>
      <c r="R28" s="151">
        <v>2703.26825</v>
      </c>
      <c r="S28" s="5"/>
      <c r="T28" s="5"/>
      <c r="U28" s="5"/>
      <c r="V28" s="5"/>
      <c r="W28" s="5"/>
      <c r="X28" s="5"/>
      <c r="Y28" s="5"/>
      <c r="Z28" s="5"/>
      <c r="AA28" s="5"/>
      <c r="AB28" s="5"/>
    </row>
    <row r="29" spans="1:28" ht="13.5">
      <c r="A29" s="147"/>
      <c r="B29" s="147"/>
      <c r="C29" s="143" t="s">
        <v>116</v>
      </c>
      <c r="D29" s="143" t="s">
        <v>116</v>
      </c>
      <c r="E29" s="143">
        <v>37</v>
      </c>
      <c r="F29" s="144">
        <v>0.11040000000000001</v>
      </c>
      <c r="G29" s="145">
        <v>0</v>
      </c>
      <c r="H29" s="145">
        <v>0.11040000000000001</v>
      </c>
      <c r="I29" s="145">
        <v>1299.6639599999999</v>
      </c>
      <c r="J29" s="145">
        <v>8.27165</v>
      </c>
      <c r="K29" s="145">
        <v>1307.93561</v>
      </c>
      <c r="L29" s="145">
        <v>552.1883399999999</v>
      </c>
      <c r="M29" s="145">
        <v>237.56771</v>
      </c>
      <c r="N29" s="145">
        <v>789.7560500000001</v>
      </c>
      <c r="O29" s="145">
        <v>2097.80206</v>
      </c>
      <c r="P29" s="145">
        <v>27681.99623</v>
      </c>
      <c r="Q29" s="145">
        <v>0</v>
      </c>
      <c r="R29" s="146">
        <v>27681.99623</v>
      </c>
      <c r="S29" s="5"/>
      <c r="T29" s="5"/>
      <c r="U29" s="5"/>
      <c r="V29" s="5"/>
      <c r="W29" s="5"/>
      <c r="X29" s="5"/>
      <c r="Y29" s="5"/>
      <c r="Z29" s="5"/>
      <c r="AA29" s="5"/>
      <c r="AB29" s="5"/>
    </row>
    <row r="30" spans="1:28" ht="13.5">
      <c r="A30" s="147"/>
      <c r="B30" s="143" t="s">
        <v>8</v>
      </c>
      <c r="C30" s="143" t="s">
        <v>117</v>
      </c>
      <c r="D30" s="143" t="s">
        <v>8</v>
      </c>
      <c r="E30" s="143">
        <v>63</v>
      </c>
      <c r="F30" s="144">
        <v>0.01062</v>
      </c>
      <c r="G30" s="145">
        <v>0</v>
      </c>
      <c r="H30" s="145">
        <v>0.01062</v>
      </c>
      <c r="I30" s="145">
        <v>2069.19436</v>
      </c>
      <c r="J30" s="145">
        <v>131.69801</v>
      </c>
      <c r="K30" s="145">
        <v>2200.89237</v>
      </c>
      <c r="L30" s="145">
        <v>6985.5591699999995</v>
      </c>
      <c r="M30" s="145">
        <v>472.27784</v>
      </c>
      <c r="N30" s="145">
        <v>7457.83701</v>
      </c>
      <c r="O30" s="145">
        <v>9658.74</v>
      </c>
      <c r="P30" s="145">
        <v>13836.87061</v>
      </c>
      <c r="Q30" s="145">
        <v>0</v>
      </c>
      <c r="R30" s="146">
        <v>13836.87061</v>
      </c>
      <c r="S30" s="5"/>
      <c r="T30" s="5"/>
      <c r="U30" s="5"/>
      <c r="V30" s="5"/>
      <c r="W30" s="5"/>
      <c r="X30" s="5"/>
      <c r="Y30" s="5"/>
      <c r="Z30" s="5"/>
      <c r="AA30" s="5"/>
      <c r="AB30" s="5"/>
    </row>
    <row r="31" spans="1:28" ht="13.5">
      <c r="A31" s="147"/>
      <c r="B31" s="147"/>
      <c r="C31" s="147"/>
      <c r="D31" s="143" t="s">
        <v>118</v>
      </c>
      <c r="E31" s="143">
        <v>230</v>
      </c>
      <c r="F31" s="144">
        <v>0.5498500000000001</v>
      </c>
      <c r="G31" s="145">
        <v>0</v>
      </c>
      <c r="H31" s="145">
        <v>0.5498500000000001</v>
      </c>
      <c r="I31" s="145">
        <v>1063.32202</v>
      </c>
      <c r="J31" s="145">
        <v>59.670629999999996</v>
      </c>
      <c r="K31" s="145">
        <v>1122.99265</v>
      </c>
      <c r="L31" s="145">
        <v>817.97892</v>
      </c>
      <c r="M31" s="145">
        <v>61.416290000000004</v>
      </c>
      <c r="N31" s="145">
        <v>879.3952099999999</v>
      </c>
      <c r="O31" s="145">
        <v>2002.93771</v>
      </c>
      <c r="P31" s="145">
        <v>17059.97821</v>
      </c>
      <c r="Q31" s="145">
        <v>0</v>
      </c>
      <c r="R31" s="146">
        <v>17059.97821</v>
      </c>
      <c r="S31" s="5"/>
      <c r="T31" s="5"/>
      <c r="U31" s="5"/>
      <c r="V31" s="5"/>
      <c r="W31" s="5"/>
      <c r="X31" s="5"/>
      <c r="Y31" s="5"/>
      <c r="Z31" s="5"/>
      <c r="AA31" s="5"/>
      <c r="AB31" s="5"/>
    </row>
    <row r="32" spans="1:28" ht="13.5">
      <c r="A32" s="147"/>
      <c r="B32" s="143" t="s">
        <v>9</v>
      </c>
      <c r="C32" s="143" t="s">
        <v>119</v>
      </c>
      <c r="D32" s="143" t="s">
        <v>120</v>
      </c>
      <c r="E32" s="143">
        <v>243</v>
      </c>
      <c r="F32" s="144">
        <v>1.9999</v>
      </c>
      <c r="G32" s="145">
        <v>0</v>
      </c>
      <c r="H32" s="145">
        <v>1.9999</v>
      </c>
      <c r="I32" s="145">
        <v>0</v>
      </c>
      <c r="J32" s="145">
        <v>0</v>
      </c>
      <c r="K32" s="145">
        <v>0</v>
      </c>
      <c r="L32" s="145">
        <v>0</v>
      </c>
      <c r="M32" s="145">
        <v>0</v>
      </c>
      <c r="N32" s="145">
        <v>0</v>
      </c>
      <c r="O32" s="145">
        <v>1.9999</v>
      </c>
      <c r="P32" s="145">
        <v>1400.3935800000002</v>
      </c>
      <c r="Q32" s="145">
        <v>0</v>
      </c>
      <c r="R32" s="146">
        <v>1400.3935800000002</v>
      </c>
      <c r="S32" s="5"/>
      <c r="T32" s="5"/>
      <c r="U32" s="5"/>
      <c r="V32" s="5"/>
      <c r="W32" s="5"/>
      <c r="X32" s="5"/>
      <c r="Y32" s="5"/>
      <c r="Z32" s="5"/>
      <c r="AA32" s="5"/>
      <c r="AB32" s="5"/>
    </row>
    <row r="33" spans="1:28" ht="13.5">
      <c r="A33" s="147"/>
      <c r="B33" s="147"/>
      <c r="C33" s="143" t="s">
        <v>9</v>
      </c>
      <c r="D33" s="143" t="s">
        <v>9</v>
      </c>
      <c r="E33" s="143">
        <v>23</v>
      </c>
      <c r="F33" s="144">
        <v>20.612779999999997</v>
      </c>
      <c r="G33" s="145">
        <v>0</v>
      </c>
      <c r="H33" s="145">
        <v>20.612779999999997</v>
      </c>
      <c r="I33" s="145">
        <v>2373.64659</v>
      </c>
      <c r="J33" s="145">
        <v>536.44112</v>
      </c>
      <c r="K33" s="145">
        <v>2910.08771</v>
      </c>
      <c r="L33" s="145">
        <v>3455.0888999999997</v>
      </c>
      <c r="M33" s="145">
        <v>384.36361999999997</v>
      </c>
      <c r="N33" s="145">
        <v>3839.45252</v>
      </c>
      <c r="O33" s="145">
        <v>6770.15301</v>
      </c>
      <c r="P33" s="145">
        <v>27574.68461</v>
      </c>
      <c r="Q33" s="145">
        <v>0</v>
      </c>
      <c r="R33" s="146">
        <v>27574.68461</v>
      </c>
      <c r="S33" s="5"/>
      <c r="T33" s="5"/>
      <c r="U33" s="5"/>
      <c r="V33" s="5"/>
      <c r="W33" s="5"/>
      <c r="X33" s="5"/>
      <c r="Y33" s="5"/>
      <c r="Z33" s="5"/>
      <c r="AA33" s="5"/>
      <c r="AB33" s="5"/>
    </row>
    <row r="34" spans="1:28" ht="13.5">
      <c r="A34" s="147"/>
      <c r="B34" s="147"/>
      <c r="C34" s="147"/>
      <c r="D34" s="147"/>
      <c r="E34" s="148">
        <v>342</v>
      </c>
      <c r="F34" s="149">
        <v>8E-05</v>
      </c>
      <c r="G34" s="150">
        <v>0</v>
      </c>
      <c r="H34" s="150">
        <v>8E-05</v>
      </c>
      <c r="I34" s="150">
        <v>10.64482</v>
      </c>
      <c r="J34" s="150">
        <v>0</v>
      </c>
      <c r="K34" s="150">
        <v>10.64482</v>
      </c>
      <c r="L34" s="150">
        <v>0</v>
      </c>
      <c r="M34" s="150">
        <v>0</v>
      </c>
      <c r="N34" s="150">
        <v>0</v>
      </c>
      <c r="O34" s="150">
        <v>10.6449</v>
      </c>
      <c r="P34" s="150">
        <v>2387.40011</v>
      </c>
      <c r="Q34" s="150">
        <v>0</v>
      </c>
      <c r="R34" s="151">
        <v>2387.40011</v>
      </c>
      <c r="S34" s="5"/>
      <c r="T34" s="5"/>
      <c r="U34" s="5"/>
      <c r="V34" s="5"/>
      <c r="W34" s="5"/>
      <c r="X34" s="5"/>
      <c r="Y34" s="5"/>
      <c r="Z34" s="5"/>
      <c r="AA34" s="5"/>
      <c r="AB34" s="5"/>
    </row>
    <row r="35" spans="1:28" ht="13.5">
      <c r="A35" s="147"/>
      <c r="B35" s="147"/>
      <c r="C35" s="143" t="s">
        <v>121</v>
      </c>
      <c r="D35" s="143" t="s">
        <v>122</v>
      </c>
      <c r="E35" s="143">
        <v>358</v>
      </c>
      <c r="F35" s="144">
        <v>0</v>
      </c>
      <c r="G35" s="145">
        <v>0</v>
      </c>
      <c r="H35" s="145">
        <v>0</v>
      </c>
      <c r="I35" s="145">
        <v>0</v>
      </c>
      <c r="J35" s="145">
        <v>0</v>
      </c>
      <c r="K35" s="145">
        <v>0</v>
      </c>
      <c r="L35" s="145">
        <v>0</v>
      </c>
      <c r="M35" s="145">
        <v>0</v>
      </c>
      <c r="N35" s="145">
        <v>0</v>
      </c>
      <c r="O35" s="145">
        <v>0</v>
      </c>
      <c r="P35" s="145">
        <v>1622.86525</v>
      </c>
      <c r="Q35" s="145">
        <v>0</v>
      </c>
      <c r="R35" s="146">
        <v>1622.86525</v>
      </c>
      <c r="S35" s="5"/>
      <c r="T35" s="5"/>
      <c r="U35" s="5"/>
      <c r="V35" s="5"/>
      <c r="W35" s="5"/>
      <c r="X35" s="5"/>
      <c r="Y35" s="5"/>
      <c r="Z35" s="5"/>
      <c r="AA35" s="5"/>
      <c r="AB35" s="5"/>
    </row>
    <row r="36" spans="1:28" ht="13.5">
      <c r="A36" s="147"/>
      <c r="B36" s="143" t="s">
        <v>10</v>
      </c>
      <c r="C36" s="143" t="s">
        <v>10</v>
      </c>
      <c r="D36" s="143" t="s">
        <v>10</v>
      </c>
      <c r="E36" s="143">
        <v>231</v>
      </c>
      <c r="F36" s="144">
        <v>0.00017999999999999998</v>
      </c>
      <c r="G36" s="145">
        <v>0</v>
      </c>
      <c r="H36" s="145">
        <v>0.00017999999999999998</v>
      </c>
      <c r="I36" s="145">
        <v>700.67427</v>
      </c>
      <c r="J36" s="145">
        <v>88.16053</v>
      </c>
      <c r="K36" s="145">
        <v>788.8348000000001</v>
      </c>
      <c r="L36" s="145">
        <v>721.25482</v>
      </c>
      <c r="M36" s="145">
        <v>4.34946</v>
      </c>
      <c r="N36" s="145">
        <v>725.60428</v>
      </c>
      <c r="O36" s="145">
        <v>1514.43926</v>
      </c>
      <c r="P36" s="145">
        <v>5291.25432</v>
      </c>
      <c r="Q36" s="145">
        <v>0</v>
      </c>
      <c r="R36" s="146">
        <v>5291.25432</v>
      </c>
      <c r="S36" s="5"/>
      <c r="T36" s="5"/>
      <c r="U36" s="5"/>
      <c r="V36" s="5"/>
      <c r="W36" s="5"/>
      <c r="X36" s="5"/>
      <c r="Y36" s="5"/>
      <c r="Z36" s="5"/>
      <c r="AA36" s="5"/>
      <c r="AB36" s="5"/>
    </row>
    <row r="37" spans="1:28" ht="13.5">
      <c r="A37" s="147"/>
      <c r="B37" s="143" t="s">
        <v>123</v>
      </c>
      <c r="C37" s="143" t="s">
        <v>123</v>
      </c>
      <c r="D37" s="143" t="s">
        <v>123</v>
      </c>
      <c r="E37" s="143">
        <v>30</v>
      </c>
      <c r="F37" s="144">
        <v>0.08295</v>
      </c>
      <c r="G37" s="145">
        <v>0.00029</v>
      </c>
      <c r="H37" s="145">
        <v>0.08324</v>
      </c>
      <c r="I37" s="145">
        <v>3081.83417</v>
      </c>
      <c r="J37" s="145">
        <v>146.89409</v>
      </c>
      <c r="K37" s="145">
        <v>3228.72826</v>
      </c>
      <c r="L37" s="145">
        <v>2300.62345</v>
      </c>
      <c r="M37" s="145">
        <v>182.37911</v>
      </c>
      <c r="N37" s="145">
        <v>2483.00256</v>
      </c>
      <c r="O37" s="145">
        <v>5711.81406</v>
      </c>
      <c r="P37" s="145">
        <v>26424.556800000002</v>
      </c>
      <c r="Q37" s="145">
        <v>0</v>
      </c>
      <c r="R37" s="146">
        <v>26424.556800000002</v>
      </c>
      <c r="S37" s="5"/>
      <c r="T37" s="5"/>
      <c r="U37" s="5"/>
      <c r="V37" s="5"/>
      <c r="W37" s="5"/>
      <c r="X37" s="5"/>
      <c r="Y37" s="5"/>
      <c r="Z37" s="5"/>
      <c r="AA37" s="5"/>
      <c r="AB37" s="5"/>
    </row>
    <row r="38" spans="1:28" ht="13.5">
      <c r="A38" s="147"/>
      <c r="B38" s="147"/>
      <c r="C38" s="147"/>
      <c r="D38" s="147"/>
      <c r="E38" s="148">
        <v>314</v>
      </c>
      <c r="F38" s="149">
        <v>0.10144</v>
      </c>
      <c r="G38" s="150">
        <v>0</v>
      </c>
      <c r="H38" s="150">
        <v>0.10144</v>
      </c>
      <c r="I38" s="150">
        <v>70.18525</v>
      </c>
      <c r="J38" s="150">
        <v>1.73476</v>
      </c>
      <c r="K38" s="150">
        <v>71.92000999999999</v>
      </c>
      <c r="L38" s="150">
        <v>0</v>
      </c>
      <c r="M38" s="150">
        <v>0</v>
      </c>
      <c r="N38" s="150">
        <v>0</v>
      </c>
      <c r="O38" s="150">
        <v>72.02145</v>
      </c>
      <c r="P38" s="150">
        <v>2721.80671</v>
      </c>
      <c r="Q38" s="150">
        <v>0</v>
      </c>
      <c r="R38" s="151">
        <v>2721.80671</v>
      </c>
      <c r="S38" s="5"/>
      <c r="T38" s="5"/>
      <c r="U38" s="5"/>
      <c r="V38" s="5"/>
      <c r="W38" s="5"/>
      <c r="X38" s="5"/>
      <c r="Y38" s="5"/>
      <c r="Z38" s="5"/>
      <c r="AA38" s="5"/>
      <c r="AB38" s="5"/>
    </row>
    <row r="39" spans="1:28" ht="13.5">
      <c r="A39" s="147"/>
      <c r="B39" s="147"/>
      <c r="C39" s="147"/>
      <c r="D39" s="147"/>
      <c r="E39" s="148">
        <v>328</v>
      </c>
      <c r="F39" s="149">
        <v>0.0054800000000000005</v>
      </c>
      <c r="G39" s="150">
        <v>0</v>
      </c>
      <c r="H39" s="150">
        <v>0.0054800000000000005</v>
      </c>
      <c r="I39" s="150">
        <v>19.91605</v>
      </c>
      <c r="J39" s="150">
        <v>0.00519</v>
      </c>
      <c r="K39" s="150">
        <v>19.92124</v>
      </c>
      <c r="L39" s="150">
        <v>0</v>
      </c>
      <c r="M39" s="150">
        <v>0</v>
      </c>
      <c r="N39" s="150">
        <v>0</v>
      </c>
      <c r="O39" s="150">
        <v>19.92672</v>
      </c>
      <c r="P39" s="150">
        <v>3462.2998700000003</v>
      </c>
      <c r="Q39" s="150">
        <v>0</v>
      </c>
      <c r="R39" s="151">
        <v>3462.2998700000003</v>
      </c>
      <c r="S39" s="5"/>
      <c r="T39" s="5"/>
      <c r="U39" s="5"/>
      <c r="V39" s="5"/>
      <c r="W39" s="5"/>
      <c r="X39" s="5"/>
      <c r="Y39" s="5"/>
      <c r="Z39" s="5"/>
      <c r="AA39" s="5"/>
      <c r="AB39" s="5"/>
    </row>
    <row r="40" spans="1:28" ht="13.5">
      <c r="A40" s="147"/>
      <c r="B40" s="147"/>
      <c r="C40" s="143" t="s">
        <v>124</v>
      </c>
      <c r="D40" s="143" t="s">
        <v>125</v>
      </c>
      <c r="E40" s="143">
        <v>76</v>
      </c>
      <c r="F40" s="144">
        <v>4.36781</v>
      </c>
      <c r="G40" s="145">
        <v>0</v>
      </c>
      <c r="H40" s="145">
        <v>4.36781</v>
      </c>
      <c r="I40" s="145">
        <v>1174.84986</v>
      </c>
      <c r="J40" s="145">
        <v>36.531459999999996</v>
      </c>
      <c r="K40" s="145">
        <v>1211.38132</v>
      </c>
      <c r="L40" s="145">
        <v>115.72602</v>
      </c>
      <c r="M40" s="145">
        <v>0.5355800000000001</v>
      </c>
      <c r="N40" s="145">
        <v>116.2616</v>
      </c>
      <c r="O40" s="145">
        <v>1332.01073</v>
      </c>
      <c r="P40" s="145">
        <v>16660.57716</v>
      </c>
      <c r="Q40" s="145">
        <v>0</v>
      </c>
      <c r="R40" s="146">
        <v>16660.57716</v>
      </c>
      <c r="S40" s="5"/>
      <c r="T40" s="5"/>
      <c r="U40" s="5"/>
      <c r="V40" s="5"/>
      <c r="W40" s="5"/>
      <c r="X40" s="5"/>
      <c r="Y40" s="5"/>
      <c r="Z40" s="5"/>
      <c r="AA40" s="5"/>
      <c r="AB40" s="5"/>
    </row>
    <row r="41" spans="1:28" ht="13.5">
      <c r="A41" s="147"/>
      <c r="B41" s="143" t="s">
        <v>12</v>
      </c>
      <c r="C41" s="143" t="s">
        <v>126</v>
      </c>
      <c r="D41" s="143" t="s">
        <v>127</v>
      </c>
      <c r="E41" s="143">
        <v>26</v>
      </c>
      <c r="F41" s="144">
        <v>4.00593</v>
      </c>
      <c r="G41" s="145">
        <v>0</v>
      </c>
      <c r="H41" s="145">
        <v>4.00593</v>
      </c>
      <c r="I41" s="145">
        <v>1116.8986499999999</v>
      </c>
      <c r="J41" s="145">
        <v>101.23019000000001</v>
      </c>
      <c r="K41" s="145">
        <v>1218.12884</v>
      </c>
      <c r="L41" s="145">
        <v>819.42812</v>
      </c>
      <c r="M41" s="145">
        <v>10.23736</v>
      </c>
      <c r="N41" s="145">
        <v>829.66548</v>
      </c>
      <c r="O41" s="145">
        <v>2051.80025</v>
      </c>
      <c r="P41" s="145">
        <v>18889.98002</v>
      </c>
      <c r="Q41" s="145">
        <v>0</v>
      </c>
      <c r="R41" s="146">
        <v>18889.98002</v>
      </c>
      <c r="S41" s="5"/>
      <c r="T41" s="5"/>
      <c r="U41" s="5"/>
      <c r="V41" s="5"/>
      <c r="W41" s="5"/>
      <c r="X41" s="5"/>
      <c r="Y41" s="5"/>
      <c r="Z41" s="5"/>
      <c r="AA41" s="5"/>
      <c r="AB41" s="5"/>
    </row>
    <row r="42" spans="1:28" ht="13.5">
      <c r="A42" s="147"/>
      <c r="B42" s="147"/>
      <c r="C42" s="147"/>
      <c r="D42" s="147"/>
      <c r="E42" s="148">
        <v>329</v>
      </c>
      <c r="F42" s="149">
        <v>0.0011799999999999998</v>
      </c>
      <c r="G42" s="150">
        <v>0</v>
      </c>
      <c r="H42" s="150">
        <v>0.0011799999999999998</v>
      </c>
      <c r="I42" s="150">
        <v>51.489959999999996</v>
      </c>
      <c r="J42" s="150">
        <v>0</v>
      </c>
      <c r="K42" s="150">
        <v>51.489959999999996</v>
      </c>
      <c r="L42" s="150">
        <v>0</v>
      </c>
      <c r="M42" s="150">
        <v>0</v>
      </c>
      <c r="N42" s="150">
        <v>0</v>
      </c>
      <c r="O42" s="150">
        <v>51.49114</v>
      </c>
      <c r="P42" s="150">
        <v>3069.15586</v>
      </c>
      <c r="Q42" s="150">
        <v>0</v>
      </c>
      <c r="R42" s="151">
        <v>3069.15586</v>
      </c>
      <c r="S42" s="5"/>
      <c r="T42" s="5"/>
      <c r="U42" s="5"/>
      <c r="V42" s="5"/>
      <c r="W42" s="5"/>
      <c r="X42" s="5"/>
      <c r="Y42" s="5"/>
      <c r="Z42" s="5"/>
      <c r="AA42" s="5"/>
      <c r="AB42" s="5"/>
    </row>
    <row r="43" spans="1:28" ht="13.5">
      <c r="A43" s="147"/>
      <c r="B43" s="147"/>
      <c r="C43" s="143" t="s">
        <v>12</v>
      </c>
      <c r="D43" s="143" t="s">
        <v>12</v>
      </c>
      <c r="E43" s="143">
        <v>9</v>
      </c>
      <c r="F43" s="144">
        <v>25.017229999999998</v>
      </c>
      <c r="G43" s="145">
        <v>0</v>
      </c>
      <c r="H43" s="145">
        <v>25.017229999999998</v>
      </c>
      <c r="I43" s="145">
        <v>1051.16795</v>
      </c>
      <c r="J43" s="145">
        <v>70.06955</v>
      </c>
      <c r="K43" s="145">
        <v>1121.2375</v>
      </c>
      <c r="L43" s="145">
        <v>1010.96164</v>
      </c>
      <c r="M43" s="145">
        <v>5.988449999999999</v>
      </c>
      <c r="N43" s="145">
        <v>1016.9500899999999</v>
      </c>
      <c r="O43" s="145">
        <v>2163.20482</v>
      </c>
      <c r="P43" s="145">
        <v>23395.810739999997</v>
      </c>
      <c r="Q43" s="145">
        <v>0</v>
      </c>
      <c r="R43" s="146">
        <v>23395.810739999997</v>
      </c>
      <c r="S43" s="5"/>
      <c r="T43" s="5"/>
      <c r="U43" s="5"/>
      <c r="V43" s="5"/>
      <c r="W43" s="5"/>
      <c r="X43" s="5"/>
      <c r="Y43" s="5"/>
      <c r="Z43" s="5"/>
      <c r="AA43" s="5"/>
      <c r="AB43" s="5"/>
    </row>
    <row r="44" spans="1:28" ht="13.5">
      <c r="A44" s="147"/>
      <c r="B44" s="147"/>
      <c r="C44" s="147"/>
      <c r="D44" s="147"/>
      <c r="E44" s="148">
        <v>281</v>
      </c>
      <c r="F44" s="149">
        <v>0.00016</v>
      </c>
      <c r="G44" s="150">
        <v>0</v>
      </c>
      <c r="H44" s="150">
        <v>0.00016</v>
      </c>
      <c r="I44" s="150">
        <v>33.764129999999994</v>
      </c>
      <c r="J44" s="150">
        <v>0.00041</v>
      </c>
      <c r="K44" s="150">
        <v>33.764540000000004</v>
      </c>
      <c r="L44" s="150">
        <v>0</v>
      </c>
      <c r="M44" s="150">
        <v>0</v>
      </c>
      <c r="N44" s="150">
        <v>0</v>
      </c>
      <c r="O44" s="150">
        <v>33.7647</v>
      </c>
      <c r="P44" s="150">
        <v>3678.9189</v>
      </c>
      <c r="Q44" s="150">
        <v>0</v>
      </c>
      <c r="R44" s="151">
        <v>3678.9189</v>
      </c>
      <c r="S44" s="5"/>
      <c r="T44" s="5"/>
      <c r="U44" s="5"/>
      <c r="V44" s="5"/>
      <c r="W44" s="5"/>
      <c r="X44" s="5"/>
      <c r="Y44" s="5"/>
      <c r="Z44" s="5"/>
      <c r="AA44" s="5"/>
      <c r="AB44" s="5"/>
    </row>
    <row r="45" spans="1:28" ht="13.5">
      <c r="A45" s="147"/>
      <c r="B45" s="147"/>
      <c r="C45" s="143" t="s">
        <v>128</v>
      </c>
      <c r="D45" s="143" t="s">
        <v>128</v>
      </c>
      <c r="E45" s="143">
        <v>225</v>
      </c>
      <c r="F45" s="144">
        <v>0.00023</v>
      </c>
      <c r="G45" s="145">
        <v>0</v>
      </c>
      <c r="H45" s="145">
        <v>0.00023</v>
      </c>
      <c r="I45" s="145">
        <v>1634.1006399999999</v>
      </c>
      <c r="J45" s="145">
        <v>425.31005</v>
      </c>
      <c r="K45" s="145">
        <v>2059.41069</v>
      </c>
      <c r="L45" s="145">
        <v>599.4144399999999</v>
      </c>
      <c r="M45" s="145">
        <v>57.41883</v>
      </c>
      <c r="N45" s="145">
        <v>656.83327</v>
      </c>
      <c r="O45" s="145">
        <v>2716.24419</v>
      </c>
      <c r="P45" s="145">
        <v>7706.557610000001</v>
      </c>
      <c r="Q45" s="145">
        <v>0</v>
      </c>
      <c r="R45" s="146">
        <v>7706.557610000001</v>
      </c>
      <c r="S45" s="5"/>
      <c r="T45" s="5"/>
      <c r="U45" s="5"/>
      <c r="V45" s="5"/>
      <c r="W45" s="5"/>
      <c r="X45" s="5"/>
      <c r="Y45" s="5"/>
      <c r="Z45" s="5"/>
      <c r="AA45" s="5"/>
      <c r="AB45" s="5"/>
    </row>
    <row r="46" spans="1:28" ht="13.5">
      <c r="A46" s="147"/>
      <c r="B46" s="147"/>
      <c r="C46" s="143" t="s">
        <v>129</v>
      </c>
      <c r="D46" s="143" t="s">
        <v>129</v>
      </c>
      <c r="E46" s="143">
        <v>33</v>
      </c>
      <c r="F46" s="144">
        <v>0.06631000000000001</v>
      </c>
      <c r="G46" s="145">
        <v>0</v>
      </c>
      <c r="H46" s="145">
        <v>0.06631000000000001</v>
      </c>
      <c r="I46" s="145">
        <v>920.1729</v>
      </c>
      <c r="J46" s="145">
        <v>55.31872</v>
      </c>
      <c r="K46" s="145">
        <v>975.49162</v>
      </c>
      <c r="L46" s="145">
        <v>202.69983</v>
      </c>
      <c r="M46" s="145">
        <v>2.3628</v>
      </c>
      <c r="N46" s="145">
        <v>205.06263</v>
      </c>
      <c r="O46" s="145">
        <v>1180.62056</v>
      </c>
      <c r="P46" s="145">
        <v>14865.38077</v>
      </c>
      <c r="Q46" s="145">
        <v>0</v>
      </c>
      <c r="R46" s="146">
        <v>14865.38077</v>
      </c>
      <c r="S46" s="5"/>
      <c r="T46" s="5"/>
      <c r="U46" s="5"/>
      <c r="V46" s="5"/>
      <c r="W46" s="5"/>
      <c r="X46" s="5"/>
      <c r="Y46" s="5"/>
      <c r="Z46" s="5"/>
      <c r="AA46" s="5"/>
      <c r="AB46" s="5"/>
    </row>
    <row r="47" spans="1:28" ht="13.5">
      <c r="A47" s="147"/>
      <c r="B47" s="147"/>
      <c r="C47" s="147"/>
      <c r="D47" s="147"/>
      <c r="E47" s="148">
        <v>294</v>
      </c>
      <c r="F47" s="149">
        <v>0.0018</v>
      </c>
      <c r="G47" s="150">
        <v>0</v>
      </c>
      <c r="H47" s="150">
        <v>0.0018</v>
      </c>
      <c r="I47" s="150">
        <v>10.69042</v>
      </c>
      <c r="J47" s="150">
        <v>0</v>
      </c>
      <c r="K47" s="150">
        <v>10.69042</v>
      </c>
      <c r="L47" s="150">
        <v>0</v>
      </c>
      <c r="M47" s="150">
        <v>0</v>
      </c>
      <c r="N47" s="150">
        <v>0</v>
      </c>
      <c r="O47" s="150">
        <v>10.692219999999999</v>
      </c>
      <c r="P47" s="150">
        <v>1846.04876</v>
      </c>
      <c r="Q47" s="150">
        <v>0</v>
      </c>
      <c r="R47" s="151">
        <v>1846.04876</v>
      </c>
      <c r="S47" s="5"/>
      <c r="T47" s="5"/>
      <c r="U47" s="5"/>
      <c r="V47" s="5"/>
      <c r="W47" s="5"/>
      <c r="X47" s="5"/>
      <c r="Y47" s="5"/>
      <c r="Z47" s="5"/>
      <c r="AA47" s="5"/>
      <c r="AB47" s="5"/>
    </row>
    <row r="48" spans="1:28" ht="13.5">
      <c r="A48" s="147"/>
      <c r="B48" s="143" t="s">
        <v>130</v>
      </c>
      <c r="C48" s="143" t="s">
        <v>131</v>
      </c>
      <c r="D48" s="143" t="s">
        <v>131</v>
      </c>
      <c r="E48" s="143">
        <v>218</v>
      </c>
      <c r="F48" s="144">
        <v>8.50102</v>
      </c>
      <c r="G48" s="145">
        <v>0</v>
      </c>
      <c r="H48" s="145">
        <v>8.50102</v>
      </c>
      <c r="I48" s="145">
        <v>611.9488100000001</v>
      </c>
      <c r="J48" s="145">
        <v>22.265970000000003</v>
      </c>
      <c r="K48" s="145">
        <v>634.21478</v>
      </c>
      <c r="L48" s="145">
        <v>176.88894</v>
      </c>
      <c r="M48" s="145">
        <v>0</v>
      </c>
      <c r="N48" s="145">
        <v>176.88894</v>
      </c>
      <c r="O48" s="145">
        <v>819.60474</v>
      </c>
      <c r="P48" s="145">
        <v>14205.166220000001</v>
      </c>
      <c r="Q48" s="145">
        <v>0</v>
      </c>
      <c r="R48" s="146">
        <v>14205.166220000001</v>
      </c>
      <c r="S48" s="5"/>
      <c r="T48" s="5"/>
      <c r="U48" s="5"/>
      <c r="V48" s="5"/>
      <c r="W48" s="5"/>
      <c r="X48" s="5"/>
      <c r="Y48" s="5"/>
      <c r="Z48" s="5"/>
      <c r="AA48" s="5"/>
      <c r="AB48" s="5"/>
    </row>
    <row r="49" spans="1:28" ht="13.5">
      <c r="A49" s="147"/>
      <c r="B49" s="147"/>
      <c r="C49" s="147"/>
      <c r="D49" s="143" t="s">
        <v>132</v>
      </c>
      <c r="E49" s="143">
        <v>355</v>
      </c>
      <c r="F49" s="144">
        <v>12.07317</v>
      </c>
      <c r="G49" s="145">
        <v>0</v>
      </c>
      <c r="H49" s="145">
        <v>12.07317</v>
      </c>
      <c r="I49" s="145">
        <v>0.0419</v>
      </c>
      <c r="J49" s="145">
        <v>0</v>
      </c>
      <c r="K49" s="145">
        <v>0.0419</v>
      </c>
      <c r="L49" s="145">
        <v>0</v>
      </c>
      <c r="M49" s="145">
        <v>0</v>
      </c>
      <c r="N49" s="145">
        <v>0</v>
      </c>
      <c r="O49" s="145">
        <v>12.11507</v>
      </c>
      <c r="P49" s="145">
        <v>10016.3633</v>
      </c>
      <c r="Q49" s="145">
        <v>0</v>
      </c>
      <c r="R49" s="146">
        <v>10016.3633</v>
      </c>
      <c r="S49" s="5"/>
      <c r="T49" s="5"/>
      <c r="U49" s="5"/>
      <c r="V49" s="5"/>
      <c r="W49" s="5"/>
      <c r="X49" s="5"/>
      <c r="Y49" s="5"/>
      <c r="Z49" s="5"/>
      <c r="AA49" s="5"/>
      <c r="AB49" s="5"/>
    </row>
    <row r="50" spans="1:28" ht="13.5">
      <c r="A50" s="147"/>
      <c r="B50" s="147"/>
      <c r="C50" s="143" t="s">
        <v>133</v>
      </c>
      <c r="D50" s="143" t="s">
        <v>134</v>
      </c>
      <c r="E50" s="143">
        <v>221</v>
      </c>
      <c r="F50" s="144">
        <v>0.8082</v>
      </c>
      <c r="G50" s="145">
        <v>0</v>
      </c>
      <c r="H50" s="145">
        <v>0.8082</v>
      </c>
      <c r="I50" s="145">
        <v>829.2650699999999</v>
      </c>
      <c r="J50" s="145">
        <v>455.76505</v>
      </c>
      <c r="K50" s="145">
        <v>1285.0301200000001</v>
      </c>
      <c r="L50" s="145">
        <v>515.5875</v>
      </c>
      <c r="M50" s="145">
        <v>83.67838</v>
      </c>
      <c r="N50" s="145">
        <v>599.26588</v>
      </c>
      <c r="O50" s="145">
        <v>1885.1042</v>
      </c>
      <c r="P50" s="145">
        <v>17412.13048</v>
      </c>
      <c r="Q50" s="145">
        <v>0</v>
      </c>
      <c r="R50" s="146">
        <v>17412.13048</v>
      </c>
      <c r="S50" s="5"/>
      <c r="T50" s="5"/>
      <c r="U50" s="5"/>
      <c r="V50" s="5"/>
      <c r="W50" s="5"/>
      <c r="X50" s="5"/>
      <c r="Y50" s="5"/>
      <c r="Z50" s="5"/>
      <c r="AA50" s="5"/>
      <c r="AB50" s="5"/>
    </row>
    <row r="51" spans="1:28" ht="13.5">
      <c r="A51" s="147"/>
      <c r="B51" s="147"/>
      <c r="C51" s="147"/>
      <c r="D51" s="143" t="s">
        <v>133</v>
      </c>
      <c r="E51" s="143">
        <v>18</v>
      </c>
      <c r="F51" s="144">
        <v>0.11398</v>
      </c>
      <c r="G51" s="145">
        <v>0</v>
      </c>
      <c r="H51" s="145">
        <v>0.11398</v>
      </c>
      <c r="I51" s="145">
        <v>1562.89461</v>
      </c>
      <c r="J51" s="145">
        <v>155.07982</v>
      </c>
      <c r="K51" s="145">
        <v>1717.97443</v>
      </c>
      <c r="L51" s="145">
        <v>5742.68226</v>
      </c>
      <c r="M51" s="145">
        <v>655.4263000000001</v>
      </c>
      <c r="N51" s="145">
        <v>6398.10856</v>
      </c>
      <c r="O51" s="145">
        <v>8116.19697</v>
      </c>
      <c r="P51" s="145">
        <v>32991.35049</v>
      </c>
      <c r="Q51" s="145">
        <v>0</v>
      </c>
      <c r="R51" s="146">
        <v>32991.35049</v>
      </c>
      <c r="S51" s="5"/>
      <c r="T51" s="5"/>
      <c r="U51" s="5"/>
      <c r="V51" s="5"/>
      <c r="W51" s="5"/>
      <c r="X51" s="5"/>
      <c r="Y51" s="5"/>
      <c r="Z51" s="5"/>
      <c r="AA51" s="5"/>
      <c r="AB51" s="5"/>
    </row>
    <row r="52" spans="1:28" ht="13.5">
      <c r="A52" s="147"/>
      <c r="B52" s="147"/>
      <c r="C52" s="147"/>
      <c r="D52" s="147"/>
      <c r="E52" s="148">
        <v>283</v>
      </c>
      <c r="F52" s="149">
        <v>0.01488</v>
      </c>
      <c r="G52" s="150">
        <v>0</v>
      </c>
      <c r="H52" s="150">
        <v>0.01488</v>
      </c>
      <c r="I52" s="150">
        <v>13.37795</v>
      </c>
      <c r="J52" s="150">
        <v>0.011800000000000001</v>
      </c>
      <c r="K52" s="150">
        <v>13.38975</v>
      </c>
      <c r="L52" s="150">
        <v>0</v>
      </c>
      <c r="M52" s="150">
        <v>0</v>
      </c>
      <c r="N52" s="150">
        <v>0</v>
      </c>
      <c r="O52" s="150">
        <v>13.40463</v>
      </c>
      <c r="P52" s="150">
        <v>2627.9606400000002</v>
      </c>
      <c r="Q52" s="150">
        <v>0</v>
      </c>
      <c r="R52" s="151">
        <v>2627.9606400000002</v>
      </c>
      <c r="S52" s="5"/>
      <c r="T52" s="5"/>
      <c r="U52" s="5"/>
      <c r="V52" s="5"/>
      <c r="W52" s="5"/>
      <c r="X52" s="5"/>
      <c r="Y52" s="5"/>
      <c r="Z52" s="5"/>
      <c r="AA52" s="5"/>
      <c r="AB52" s="5"/>
    </row>
    <row r="53" spans="1:28" ht="13.5">
      <c r="A53" s="147"/>
      <c r="B53" s="147"/>
      <c r="C53" s="143" t="s">
        <v>135</v>
      </c>
      <c r="D53" s="143" t="s">
        <v>135</v>
      </c>
      <c r="E53" s="143">
        <v>234</v>
      </c>
      <c r="F53" s="144">
        <v>0.9471900000000001</v>
      </c>
      <c r="G53" s="145">
        <v>0</v>
      </c>
      <c r="H53" s="145">
        <v>0.9471900000000001</v>
      </c>
      <c r="I53" s="145">
        <v>422.71852</v>
      </c>
      <c r="J53" s="145">
        <v>3.37326</v>
      </c>
      <c r="K53" s="145">
        <v>426.09178</v>
      </c>
      <c r="L53" s="145">
        <v>1864.0584199999998</v>
      </c>
      <c r="M53" s="145">
        <v>0</v>
      </c>
      <c r="N53" s="145">
        <v>1864.0584199999998</v>
      </c>
      <c r="O53" s="145">
        <v>2291.09739</v>
      </c>
      <c r="P53" s="145">
        <v>9024.98793</v>
      </c>
      <c r="Q53" s="145">
        <v>0</v>
      </c>
      <c r="R53" s="146">
        <v>9024.98793</v>
      </c>
      <c r="S53" s="5"/>
      <c r="T53" s="5"/>
      <c r="U53" s="5"/>
      <c r="V53" s="5"/>
      <c r="W53" s="5"/>
      <c r="X53" s="5"/>
      <c r="Y53" s="5"/>
      <c r="Z53" s="5"/>
      <c r="AA53" s="5"/>
      <c r="AB53" s="5"/>
    </row>
    <row r="54" spans="1:28" ht="13.5">
      <c r="A54" s="147"/>
      <c r="B54" s="143" t="s">
        <v>14</v>
      </c>
      <c r="C54" s="143" t="s">
        <v>136</v>
      </c>
      <c r="D54" s="143" t="s">
        <v>137</v>
      </c>
      <c r="E54" s="143">
        <v>17</v>
      </c>
      <c r="F54" s="144">
        <v>0.43356</v>
      </c>
      <c r="G54" s="145">
        <v>0</v>
      </c>
      <c r="H54" s="145">
        <v>0.43356</v>
      </c>
      <c r="I54" s="145">
        <v>2185.99875</v>
      </c>
      <c r="J54" s="145">
        <v>74.63988</v>
      </c>
      <c r="K54" s="145">
        <v>2260.63863</v>
      </c>
      <c r="L54" s="145">
        <v>2845.88415</v>
      </c>
      <c r="M54" s="145">
        <v>225.73362</v>
      </c>
      <c r="N54" s="145">
        <v>3071.61777</v>
      </c>
      <c r="O54" s="145">
        <v>5332.68996</v>
      </c>
      <c r="P54" s="145">
        <v>15358.82243</v>
      </c>
      <c r="Q54" s="145">
        <v>0</v>
      </c>
      <c r="R54" s="146">
        <v>15358.82243</v>
      </c>
      <c r="S54" s="5"/>
      <c r="T54" s="5"/>
      <c r="U54" s="5"/>
      <c r="V54" s="5"/>
      <c r="W54" s="5"/>
      <c r="X54" s="5"/>
      <c r="Y54" s="5"/>
      <c r="Z54" s="5"/>
      <c r="AA54" s="5"/>
      <c r="AB54" s="5"/>
    </row>
    <row r="55" spans="1:28" ht="13.5">
      <c r="A55" s="147"/>
      <c r="B55" s="147"/>
      <c r="C55" s="143" t="s">
        <v>138</v>
      </c>
      <c r="D55" s="143" t="s">
        <v>138</v>
      </c>
      <c r="E55" s="143">
        <v>62</v>
      </c>
      <c r="F55" s="144">
        <v>0.00108</v>
      </c>
      <c r="G55" s="145">
        <v>0</v>
      </c>
      <c r="H55" s="145">
        <v>0.00108</v>
      </c>
      <c r="I55" s="145">
        <v>1024.39921</v>
      </c>
      <c r="J55" s="145">
        <v>5.7115100000000005</v>
      </c>
      <c r="K55" s="145">
        <v>1030.11072</v>
      </c>
      <c r="L55" s="145">
        <v>330.13576</v>
      </c>
      <c r="M55" s="145">
        <v>132.62941</v>
      </c>
      <c r="N55" s="145">
        <v>462.76517</v>
      </c>
      <c r="O55" s="145">
        <v>1492.87697</v>
      </c>
      <c r="P55" s="145">
        <v>14279.38716</v>
      </c>
      <c r="Q55" s="145">
        <v>0</v>
      </c>
      <c r="R55" s="146">
        <v>14279.38716</v>
      </c>
      <c r="S55" s="5"/>
      <c r="T55" s="5"/>
      <c r="U55" s="5"/>
      <c r="V55" s="5"/>
      <c r="W55" s="5"/>
      <c r="X55" s="5"/>
      <c r="Y55" s="5"/>
      <c r="Z55" s="5"/>
      <c r="AA55" s="5"/>
      <c r="AB55" s="5"/>
    </row>
    <row r="56" spans="1:28" ht="13.5">
      <c r="A56" s="147"/>
      <c r="B56" s="147"/>
      <c r="C56" s="147"/>
      <c r="D56" s="147"/>
      <c r="E56" s="148">
        <v>330</v>
      </c>
      <c r="F56" s="149">
        <v>0.0055899999999999995</v>
      </c>
      <c r="G56" s="150">
        <v>0</v>
      </c>
      <c r="H56" s="150">
        <v>0.0055899999999999995</v>
      </c>
      <c r="I56" s="150">
        <v>62.37854</v>
      </c>
      <c r="J56" s="150">
        <v>0</v>
      </c>
      <c r="K56" s="150">
        <v>62.37854</v>
      </c>
      <c r="L56" s="150">
        <v>0</v>
      </c>
      <c r="M56" s="150">
        <v>0</v>
      </c>
      <c r="N56" s="150">
        <v>0</v>
      </c>
      <c r="O56" s="150">
        <v>62.38413</v>
      </c>
      <c r="P56" s="150">
        <v>2684.82665</v>
      </c>
      <c r="Q56" s="150">
        <v>0</v>
      </c>
      <c r="R56" s="151">
        <v>2684.82665</v>
      </c>
      <c r="S56" s="5"/>
      <c r="T56" s="5"/>
      <c r="U56" s="5"/>
      <c r="V56" s="5"/>
      <c r="W56" s="5"/>
      <c r="X56" s="5"/>
      <c r="Y56" s="5"/>
      <c r="Z56" s="5"/>
      <c r="AA56" s="5"/>
      <c r="AB56" s="5"/>
    </row>
    <row r="57" spans="1:28" ht="13.5">
      <c r="A57" s="147"/>
      <c r="B57" s="147"/>
      <c r="C57" s="143" t="s">
        <v>139</v>
      </c>
      <c r="D57" s="143" t="s">
        <v>140</v>
      </c>
      <c r="E57" s="143">
        <v>212</v>
      </c>
      <c r="F57" s="144">
        <v>0.0010400000000000001</v>
      </c>
      <c r="G57" s="145">
        <v>0</v>
      </c>
      <c r="H57" s="145">
        <v>0.0010400000000000001</v>
      </c>
      <c r="I57" s="145">
        <v>803.52556</v>
      </c>
      <c r="J57" s="145">
        <v>3.51681</v>
      </c>
      <c r="K57" s="145">
        <v>807.04237</v>
      </c>
      <c r="L57" s="145">
        <v>285.16729</v>
      </c>
      <c r="M57" s="145">
        <v>0</v>
      </c>
      <c r="N57" s="145">
        <v>285.16729</v>
      </c>
      <c r="O57" s="145">
        <v>1092.2106999999999</v>
      </c>
      <c r="P57" s="145">
        <v>18657.73643</v>
      </c>
      <c r="Q57" s="145">
        <v>0</v>
      </c>
      <c r="R57" s="146">
        <v>18657.73643</v>
      </c>
      <c r="S57" s="5"/>
      <c r="T57" s="5"/>
      <c r="U57" s="5"/>
      <c r="V57" s="5"/>
      <c r="W57" s="5"/>
      <c r="X57" s="5"/>
      <c r="Y57" s="5"/>
      <c r="Z57" s="5"/>
      <c r="AA57" s="5"/>
      <c r="AB57" s="5"/>
    </row>
    <row r="58" spans="1:28" ht="13.5">
      <c r="A58" s="147"/>
      <c r="B58" s="147"/>
      <c r="C58" s="147"/>
      <c r="D58" s="147"/>
      <c r="E58" s="148">
        <v>331</v>
      </c>
      <c r="F58" s="149">
        <v>0.053329999999999995</v>
      </c>
      <c r="G58" s="150">
        <v>0</v>
      </c>
      <c r="H58" s="150">
        <v>0.053329999999999995</v>
      </c>
      <c r="I58" s="150">
        <v>14.85873</v>
      </c>
      <c r="J58" s="150">
        <v>0.00131</v>
      </c>
      <c r="K58" s="150">
        <v>14.860040000000001</v>
      </c>
      <c r="L58" s="150">
        <v>0</v>
      </c>
      <c r="M58" s="150">
        <v>0</v>
      </c>
      <c r="N58" s="150">
        <v>0</v>
      </c>
      <c r="O58" s="150">
        <v>14.91337</v>
      </c>
      <c r="P58" s="150">
        <v>2120.59364</v>
      </c>
      <c r="Q58" s="150">
        <v>0</v>
      </c>
      <c r="R58" s="151">
        <v>2120.59364</v>
      </c>
      <c r="S58" s="5"/>
      <c r="T58" s="5"/>
      <c r="U58" s="5"/>
      <c r="V58" s="5"/>
      <c r="W58" s="5"/>
      <c r="X58" s="5"/>
      <c r="Y58" s="5"/>
      <c r="Z58" s="5"/>
      <c r="AA58" s="5"/>
      <c r="AB58" s="5"/>
    </row>
    <row r="59" spans="1:28" ht="13.5">
      <c r="A59" s="147"/>
      <c r="B59" s="147"/>
      <c r="C59" s="147"/>
      <c r="D59" s="143" t="s">
        <v>139</v>
      </c>
      <c r="E59" s="143">
        <v>6</v>
      </c>
      <c r="F59" s="144">
        <v>0.18647</v>
      </c>
      <c r="G59" s="145">
        <v>0</v>
      </c>
      <c r="H59" s="145">
        <v>0.18647</v>
      </c>
      <c r="I59" s="145">
        <v>1774.69458</v>
      </c>
      <c r="J59" s="145">
        <v>368.59958</v>
      </c>
      <c r="K59" s="145">
        <v>2143.2941600000004</v>
      </c>
      <c r="L59" s="145">
        <v>5062.05087</v>
      </c>
      <c r="M59" s="145">
        <v>762.70962</v>
      </c>
      <c r="N59" s="145">
        <v>5824.760490000001</v>
      </c>
      <c r="O59" s="145">
        <v>7968.24112</v>
      </c>
      <c r="P59" s="145">
        <v>33533.10003</v>
      </c>
      <c r="Q59" s="145">
        <v>0</v>
      </c>
      <c r="R59" s="146">
        <v>33533.10003</v>
      </c>
      <c r="S59" s="5"/>
      <c r="T59" s="5"/>
      <c r="U59" s="5"/>
      <c r="V59" s="5"/>
      <c r="W59" s="5"/>
      <c r="X59" s="5"/>
      <c r="Y59" s="5"/>
      <c r="Z59" s="5"/>
      <c r="AA59" s="5"/>
      <c r="AB59" s="5"/>
    </row>
    <row r="60" spans="1:28" ht="13.5">
      <c r="A60" s="147"/>
      <c r="B60" s="147"/>
      <c r="C60" s="147"/>
      <c r="D60" s="147"/>
      <c r="E60" s="148">
        <v>85</v>
      </c>
      <c r="F60" s="149">
        <v>0.46908999999999995</v>
      </c>
      <c r="G60" s="150">
        <v>0</v>
      </c>
      <c r="H60" s="150">
        <v>0.46908999999999995</v>
      </c>
      <c r="I60" s="150">
        <v>790.61583</v>
      </c>
      <c r="J60" s="150">
        <v>105.71708</v>
      </c>
      <c r="K60" s="150">
        <v>896.3329100000001</v>
      </c>
      <c r="L60" s="150">
        <v>1457.23024</v>
      </c>
      <c r="M60" s="150">
        <v>71.75274</v>
      </c>
      <c r="N60" s="150">
        <v>1528.98298</v>
      </c>
      <c r="O60" s="150">
        <v>2425.78498</v>
      </c>
      <c r="P60" s="150">
        <v>16354.17556</v>
      </c>
      <c r="Q60" s="150">
        <v>0</v>
      </c>
      <c r="R60" s="151">
        <v>16354.17556</v>
      </c>
      <c r="S60" s="5"/>
      <c r="T60" s="5"/>
      <c r="U60" s="5"/>
      <c r="V60" s="5"/>
      <c r="W60" s="5"/>
      <c r="X60" s="5"/>
      <c r="Y60" s="5"/>
      <c r="Z60" s="5"/>
      <c r="AA60" s="5"/>
      <c r="AB60" s="5"/>
    </row>
    <row r="61" spans="1:28" ht="13.5">
      <c r="A61" s="147"/>
      <c r="B61" s="147"/>
      <c r="C61" s="147"/>
      <c r="D61" s="147"/>
      <c r="E61" s="148">
        <v>226</v>
      </c>
      <c r="F61" s="149">
        <v>0.00014000000000000001</v>
      </c>
      <c r="G61" s="150">
        <v>0</v>
      </c>
      <c r="H61" s="150">
        <v>0.00014000000000000001</v>
      </c>
      <c r="I61" s="150">
        <v>964.73376</v>
      </c>
      <c r="J61" s="150">
        <v>54.119620000000005</v>
      </c>
      <c r="K61" s="150">
        <v>1018.85338</v>
      </c>
      <c r="L61" s="150">
        <v>575.7842800000001</v>
      </c>
      <c r="M61" s="150">
        <v>6.48172</v>
      </c>
      <c r="N61" s="150">
        <v>582.266</v>
      </c>
      <c r="O61" s="150">
        <v>1601.11952</v>
      </c>
      <c r="P61" s="150">
        <v>17779.65974</v>
      </c>
      <c r="Q61" s="150">
        <v>0</v>
      </c>
      <c r="R61" s="151">
        <v>17779.65974</v>
      </c>
      <c r="S61" s="5"/>
      <c r="T61" s="5"/>
      <c r="U61" s="5"/>
      <c r="V61" s="5"/>
      <c r="W61" s="5"/>
      <c r="X61" s="5"/>
      <c r="Y61" s="5"/>
      <c r="Z61" s="5"/>
      <c r="AA61" s="5"/>
      <c r="AB61" s="5"/>
    </row>
    <row r="62" spans="1:28" ht="13.5">
      <c r="A62" s="147"/>
      <c r="B62" s="147"/>
      <c r="C62" s="147"/>
      <c r="D62" s="147"/>
      <c r="E62" s="148">
        <v>250</v>
      </c>
      <c r="F62" s="149">
        <v>0.018</v>
      </c>
      <c r="G62" s="150">
        <v>0</v>
      </c>
      <c r="H62" s="150">
        <v>0.018</v>
      </c>
      <c r="I62" s="150">
        <v>0.7122999999999999</v>
      </c>
      <c r="J62" s="150">
        <v>0.0011799999999999998</v>
      </c>
      <c r="K62" s="150">
        <v>0.71348</v>
      </c>
      <c r="L62" s="150">
        <v>0</v>
      </c>
      <c r="M62" s="150">
        <v>0</v>
      </c>
      <c r="N62" s="150">
        <v>0</v>
      </c>
      <c r="O62" s="150">
        <v>0.73148</v>
      </c>
      <c r="P62" s="150">
        <v>1157.73651</v>
      </c>
      <c r="Q62" s="150">
        <v>0</v>
      </c>
      <c r="R62" s="151">
        <v>1157.73651</v>
      </c>
      <c r="S62" s="5"/>
      <c r="T62" s="5"/>
      <c r="U62" s="5"/>
      <c r="V62" s="5"/>
      <c r="W62" s="5"/>
      <c r="X62" s="5"/>
      <c r="Y62" s="5"/>
      <c r="Z62" s="5"/>
      <c r="AA62" s="5"/>
      <c r="AB62" s="5"/>
    </row>
    <row r="63" spans="1:28" ht="13.5">
      <c r="A63" s="147"/>
      <c r="B63" s="147"/>
      <c r="C63" s="147"/>
      <c r="D63" s="147"/>
      <c r="E63" s="148">
        <v>285</v>
      </c>
      <c r="F63" s="149">
        <v>0.07537999999999999</v>
      </c>
      <c r="G63" s="150">
        <v>0</v>
      </c>
      <c r="H63" s="150">
        <v>0.07537999999999999</v>
      </c>
      <c r="I63" s="150">
        <v>103.19086</v>
      </c>
      <c r="J63" s="150">
        <v>0.17765</v>
      </c>
      <c r="K63" s="150">
        <v>103.36851</v>
      </c>
      <c r="L63" s="150">
        <v>0</v>
      </c>
      <c r="M63" s="150">
        <v>0</v>
      </c>
      <c r="N63" s="150">
        <v>0</v>
      </c>
      <c r="O63" s="150">
        <v>103.44389</v>
      </c>
      <c r="P63" s="150">
        <v>4632.89172</v>
      </c>
      <c r="Q63" s="150">
        <v>0</v>
      </c>
      <c r="R63" s="151">
        <v>4632.89172</v>
      </c>
      <c r="S63" s="5"/>
      <c r="T63" s="5"/>
      <c r="U63" s="5"/>
      <c r="V63" s="5"/>
      <c r="W63" s="5"/>
      <c r="X63" s="5"/>
      <c r="Y63" s="5"/>
      <c r="Z63" s="5"/>
      <c r="AA63" s="5"/>
      <c r="AB63" s="5"/>
    </row>
    <row r="64" spans="1:28" ht="13.5">
      <c r="A64" s="147"/>
      <c r="B64" s="147"/>
      <c r="C64" s="143" t="s">
        <v>141</v>
      </c>
      <c r="D64" s="143" t="s">
        <v>141</v>
      </c>
      <c r="E64" s="143">
        <v>251</v>
      </c>
      <c r="F64" s="144">
        <v>0.0054</v>
      </c>
      <c r="G64" s="145">
        <v>0</v>
      </c>
      <c r="H64" s="145">
        <v>0.0054</v>
      </c>
      <c r="I64" s="145">
        <v>97.54196</v>
      </c>
      <c r="J64" s="145">
        <v>0</v>
      </c>
      <c r="K64" s="145">
        <v>97.54196</v>
      </c>
      <c r="L64" s="145">
        <v>0</v>
      </c>
      <c r="M64" s="145">
        <v>0</v>
      </c>
      <c r="N64" s="145">
        <v>0</v>
      </c>
      <c r="O64" s="145">
        <v>97.54736</v>
      </c>
      <c r="P64" s="145">
        <v>2398.976</v>
      </c>
      <c r="Q64" s="145">
        <v>0</v>
      </c>
      <c r="R64" s="146">
        <v>2398.976</v>
      </c>
      <c r="S64" s="5"/>
      <c r="T64" s="5"/>
      <c r="U64" s="5"/>
      <c r="V64" s="5"/>
      <c r="W64" s="5"/>
      <c r="X64" s="5"/>
      <c r="Y64" s="5"/>
      <c r="Z64" s="5"/>
      <c r="AA64" s="5"/>
      <c r="AB64" s="5"/>
    </row>
    <row r="65" spans="1:28" ht="13.5">
      <c r="A65" s="147"/>
      <c r="B65" s="147"/>
      <c r="C65" s="143" t="s">
        <v>142</v>
      </c>
      <c r="D65" s="143" t="s">
        <v>142</v>
      </c>
      <c r="E65" s="143">
        <v>266</v>
      </c>
      <c r="F65" s="144">
        <v>0.02524</v>
      </c>
      <c r="G65" s="145">
        <v>0</v>
      </c>
      <c r="H65" s="145">
        <v>0.02524</v>
      </c>
      <c r="I65" s="145">
        <v>46.7249</v>
      </c>
      <c r="J65" s="145">
        <v>0</v>
      </c>
      <c r="K65" s="145">
        <v>46.7249</v>
      </c>
      <c r="L65" s="145">
        <v>0</v>
      </c>
      <c r="M65" s="145">
        <v>0</v>
      </c>
      <c r="N65" s="145">
        <v>0</v>
      </c>
      <c r="O65" s="145">
        <v>46.75014</v>
      </c>
      <c r="P65" s="145">
        <v>2782.13646</v>
      </c>
      <c r="Q65" s="145">
        <v>0</v>
      </c>
      <c r="R65" s="146">
        <v>2782.13646</v>
      </c>
      <c r="S65" s="5"/>
      <c r="T65" s="5"/>
      <c r="U65" s="5"/>
      <c r="V65" s="5"/>
      <c r="W65" s="5"/>
      <c r="X65" s="5"/>
      <c r="Y65" s="5"/>
      <c r="Z65" s="5"/>
      <c r="AA65" s="5"/>
      <c r="AB65" s="5"/>
    </row>
    <row r="66" spans="1:28" ht="13.5">
      <c r="A66" s="147"/>
      <c r="B66" s="143" t="s">
        <v>15</v>
      </c>
      <c r="C66" s="143" t="s">
        <v>143</v>
      </c>
      <c r="D66" s="143" t="s">
        <v>143</v>
      </c>
      <c r="E66" s="143">
        <v>8</v>
      </c>
      <c r="F66" s="144">
        <v>0.26646</v>
      </c>
      <c r="G66" s="145">
        <v>0</v>
      </c>
      <c r="H66" s="145">
        <v>0.26646</v>
      </c>
      <c r="I66" s="145">
        <v>1949.39081</v>
      </c>
      <c r="J66" s="145">
        <v>152.54018</v>
      </c>
      <c r="K66" s="145">
        <v>2101.9309900000003</v>
      </c>
      <c r="L66" s="145">
        <v>3431.07114</v>
      </c>
      <c r="M66" s="145">
        <v>661.99014</v>
      </c>
      <c r="N66" s="145">
        <v>4093.06128</v>
      </c>
      <c r="O66" s="145">
        <v>6195.2587300000005</v>
      </c>
      <c r="P66" s="145">
        <v>54065.6974</v>
      </c>
      <c r="Q66" s="145">
        <v>8.56284</v>
      </c>
      <c r="R66" s="146">
        <v>54074.26024</v>
      </c>
      <c r="S66" s="5"/>
      <c r="T66" s="5"/>
      <c r="U66" s="5"/>
      <c r="V66" s="5"/>
      <c r="W66" s="5"/>
      <c r="X66" s="5"/>
      <c r="Y66" s="5"/>
      <c r="Z66" s="5"/>
      <c r="AA66" s="5"/>
      <c r="AB66" s="5"/>
    </row>
    <row r="67" spans="1:28" ht="13.5">
      <c r="A67" s="147"/>
      <c r="B67" s="147"/>
      <c r="C67" s="147"/>
      <c r="D67" s="147"/>
      <c r="E67" s="148">
        <v>214</v>
      </c>
      <c r="F67" s="149">
        <v>0.0067599999999999995</v>
      </c>
      <c r="G67" s="150">
        <v>0</v>
      </c>
      <c r="H67" s="150">
        <v>0.0067599999999999995</v>
      </c>
      <c r="I67" s="150">
        <v>1078.76555</v>
      </c>
      <c r="J67" s="150">
        <v>130.41139</v>
      </c>
      <c r="K67" s="150">
        <v>1209.1769399999998</v>
      </c>
      <c r="L67" s="150">
        <v>341.69635</v>
      </c>
      <c r="M67" s="150">
        <v>5.00082</v>
      </c>
      <c r="N67" s="150">
        <v>346.69716999999997</v>
      </c>
      <c r="O67" s="150">
        <v>1555.8808700000002</v>
      </c>
      <c r="P67" s="150">
        <v>24773.48622</v>
      </c>
      <c r="Q67" s="150">
        <v>0</v>
      </c>
      <c r="R67" s="151">
        <v>24773.48622</v>
      </c>
      <c r="S67" s="5"/>
      <c r="T67" s="5"/>
      <c r="U67" s="5"/>
      <c r="V67" s="5"/>
      <c r="W67" s="5"/>
      <c r="X67" s="5"/>
      <c r="Y67" s="5"/>
      <c r="Z67" s="5"/>
      <c r="AA67" s="5"/>
      <c r="AB67" s="5"/>
    </row>
    <row r="68" spans="1:28" ht="13.5">
      <c r="A68" s="147"/>
      <c r="B68" s="147"/>
      <c r="C68" s="147"/>
      <c r="D68" s="147"/>
      <c r="E68" s="148">
        <v>252</v>
      </c>
      <c r="F68" s="149">
        <v>0.27534</v>
      </c>
      <c r="G68" s="150">
        <v>0</v>
      </c>
      <c r="H68" s="150">
        <v>0.27534</v>
      </c>
      <c r="I68" s="150">
        <v>99.52544</v>
      </c>
      <c r="J68" s="150">
        <v>0.01066</v>
      </c>
      <c r="K68" s="150">
        <v>99.5361</v>
      </c>
      <c r="L68" s="150">
        <v>0</v>
      </c>
      <c r="M68" s="150">
        <v>0</v>
      </c>
      <c r="N68" s="150">
        <v>0</v>
      </c>
      <c r="O68" s="150">
        <v>99.81144</v>
      </c>
      <c r="P68" s="150">
        <v>6473.4909800000005</v>
      </c>
      <c r="Q68" s="150">
        <v>0</v>
      </c>
      <c r="R68" s="151">
        <v>6473.4909800000005</v>
      </c>
      <c r="S68" s="5"/>
      <c r="T68" s="5"/>
      <c r="U68" s="5"/>
      <c r="V68" s="5"/>
      <c r="W68" s="5"/>
      <c r="X68" s="5"/>
      <c r="Y68" s="5"/>
      <c r="Z68" s="5"/>
      <c r="AA68" s="5"/>
      <c r="AB68" s="5"/>
    </row>
    <row r="69" spans="1:28" ht="13.5">
      <c r="A69" s="147"/>
      <c r="B69" s="147"/>
      <c r="C69" s="147"/>
      <c r="D69" s="147"/>
      <c r="E69" s="148">
        <v>354</v>
      </c>
      <c r="F69" s="149">
        <v>0.0014</v>
      </c>
      <c r="G69" s="150">
        <v>0</v>
      </c>
      <c r="H69" s="150">
        <v>0.0014</v>
      </c>
      <c r="I69" s="150">
        <v>8.5596</v>
      </c>
      <c r="J69" s="150">
        <v>0</v>
      </c>
      <c r="K69" s="150">
        <v>8.5596</v>
      </c>
      <c r="L69" s="150">
        <v>0</v>
      </c>
      <c r="M69" s="150">
        <v>0</v>
      </c>
      <c r="N69" s="150">
        <v>0</v>
      </c>
      <c r="O69" s="150">
        <v>8.561</v>
      </c>
      <c r="P69" s="150">
        <v>1136.92272</v>
      </c>
      <c r="Q69" s="150">
        <v>0</v>
      </c>
      <c r="R69" s="151">
        <v>1136.92272</v>
      </c>
      <c r="S69" s="5"/>
      <c r="T69" s="5"/>
      <c r="U69" s="5"/>
      <c r="V69" s="5"/>
      <c r="W69" s="5"/>
      <c r="X69" s="5"/>
      <c r="Y69" s="5"/>
      <c r="Z69" s="5"/>
      <c r="AA69" s="5"/>
      <c r="AB69" s="5"/>
    </row>
    <row r="70" spans="1:28" ht="13.5">
      <c r="A70" s="147"/>
      <c r="B70" s="147"/>
      <c r="C70" s="147"/>
      <c r="D70" s="143" t="s">
        <v>144</v>
      </c>
      <c r="E70" s="143">
        <v>64</v>
      </c>
      <c r="F70" s="144">
        <v>0.11037999999999999</v>
      </c>
      <c r="G70" s="145">
        <v>0</v>
      </c>
      <c r="H70" s="145">
        <v>0.11037999999999999</v>
      </c>
      <c r="I70" s="145">
        <v>917.8826899999999</v>
      </c>
      <c r="J70" s="145">
        <v>41.08173</v>
      </c>
      <c r="K70" s="145">
        <v>958.96442</v>
      </c>
      <c r="L70" s="145">
        <v>263.82340000000005</v>
      </c>
      <c r="M70" s="145">
        <v>0</v>
      </c>
      <c r="N70" s="145">
        <v>263.82340000000005</v>
      </c>
      <c r="O70" s="145">
        <v>1222.8981999999999</v>
      </c>
      <c r="P70" s="145">
        <v>21924.141460000003</v>
      </c>
      <c r="Q70" s="145">
        <v>0</v>
      </c>
      <c r="R70" s="146">
        <v>21924.141460000003</v>
      </c>
      <c r="S70" s="5"/>
      <c r="T70" s="5"/>
      <c r="U70" s="5"/>
      <c r="V70" s="5"/>
      <c r="W70" s="5"/>
      <c r="X70" s="5"/>
      <c r="Y70" s="5"/>
      <c r="Z70" s="5"/>
      <c r="AA70" s="5"/>
      <c r="AB70" s="5"/>
    </row>
    <row r="71" spans="1:28" ht="13.5">
      <c r="A71" s="147"/>
      <c r="B71" s="147"/>
      <c r="C71" s="143" t="s">
        <v>15</v>
      </c>
      <c r="D71" s="143" t="s">
        <v>15</v>
      </c>
      <c r="E71" s="143">
        <v>245</v>
      </c>
      <c r="F71" s="144">
        <v>5E-05</v>
      </c>
      <c r="G71" s="145">
        <v>0</v>
      </c>
      <c r="H71" s="145">
        <v>5E-05</v>
      </c>
      <c r="I71" s="145">
        <v>0</v>
      </c>
      <c r="J71" s="145">
        <v>0</v>
      </c>
      <c r="K71" s="145">
        <v>0</v>
      </c>
      <c r="L71" s="145">
        <v>0</v>
      </c>
      <c r="M71" s="145">
        <v>0</v>
      </c>
      <c r="N71" s="145">
        <v>0</v>
      </c>
      <c r="O71" s="145">
        <v>5E-05</v>
      </c>
      <c r="P71" s="145">
        <v>530.14946</v>
      </c>
      <c r="Q71" s="145">
        <v>0</v>
      </c>
      <c r="R71" s="146">
        <v>530.14946</v>
      </c>
      <c r="S71" s="5"/>
      <c r="T71" s="5"/>
      <c r="U71" s="5"/>
      <c r="V71" s="5"/>
      <c r="W71" s="5"/>
      <c r="X71" s="5"/>
      <c r="Y71" s="5"/>
      <c r="Z71" s="5"/>
      <c r="AA71" s="5"/>
      <c r="AB71" s="5"/>
    </row>
    <row r="72" spans="1:28" ht="13.5">
      <c r="A72" s="147"/>
      <c r="B72" s="147"/>
      <c r="C72" s="147"/>
      <c r="D72" s="147"/>
      <c r="E72" s="148">
        <v>308</v>
      </c>
      <c r="F72" s="149">
        <v>10.003639999999999</v>
      </c>
      <c r="G72" s="150">
        <v>0</v>
      </c>
      <c r="H72" s="150">
        <v>10.003639999999999</v>
      </c>
      <c r="I72" s="150">
        <v>46.43619</v>
      </c>
      <c r="J72" s="150">
        <v>0</v>
      </c>
      <c r="K72" s="150">
        <v>46.43619</v>
      </c>
      <c r="L72" s="150">
        <v>0</v>
      </c>
      <c r="M72" s="150">
        <v>0</v>
      </c>
      <c r="N72" s="150">
        <v>0</v>
      </c>
      <c r="O72" s="150">
        <v>56.43983</v>
      </c>
      <c r="P72" s="150">
        <v>4964.825309999999</v>
      </c>
      <c r="Q72" s="150">
        <v>0</v>
      </c>
      <c r="R72" s="151">
        <v>4964.825309999999</v>
      </c>
      <c r="S72" s="5"/>
      <c r="T72" s="5"/>
      <c r="U72" s="5"/>
      <c r="V72" s="5"/>
      <c r="W72" s="5"/>
      <c r="X72" s="5"/>
      <c r="Y72" s="5"/>
      <c r="Z72" s="5"/>
      <c r="AA72" s="5"/>
      <c r="AB72" s="5"/>
    </row>
    <row r="73" spans="1:28" ht="13.5">
      <c r="A73" s="147"/>
      <c r="B73" s="147"/>
      <c r="C73" s="143" t="s">
        <v>145</v>
      </c>
      <c r="D73" s="143" t="s">
        <v>146</v>
      </c>
      <c r="E73" s="143">
        <v>317</v>
      </c>
      <c r="F73" s="144">
        <v>0</v>
      </c>
      <c r="G73" s="145">
        <v>0</v>
      </c>
      <c r="H73" s="145">
        <v>0</v>
      </c>
      <c r="I73" s="145">
        <v>23.71045</v>
      </c>
      <c r="J73" s="145">
        <v>0.00817</v>
      </c>
      <c r="K73" s="145">
        <v>23.718619999999998</v>
      </c>
      <c r="L73" s="145">
        <v>0</v>
      </c>
      <c r="M73" s="145">
        <v>0</v>
      </c>
      <c r="N73" s="145">
        <v>0</v>
      </c>
      <c r="O73" s="145">
        <v>23.718619999999998</v>
      </c>
      <c r="P73" s="145">
        <v>2872.53387</v>
      </c>
      <c r="Q73" s="145">
        <v>0</v>
      </c>
      <c r="R73" s="146">
        <v>2872.53387</v>
      </c>
      <c r="S73" s="5"/>
      <c r="T73" s="5"/>
      <c r="U73" s="5"/>
      <c r="V73" s="5"/>
      <c r="W73" s="5"/>
      <c r="X73" s="5"/>
      <c r="Y73" s="5"/>
      <c r="Z73" s="5"/>
      <c r="AA73" s="5"/>
      <c r="AB73" s="5"/>
    </row>
    <row r="74" spans="1:28" ht="13.5">
      <c r="A74" s="147"/>
      <c r="B74" s="143" t="s">
        <v>16</v>
      </c>
      <c r="C74" s="143" t="s">
        <v>147</v>
      </c>
      <c r="D74" s="143" t="s">
        <v>147</v>
      </c>
      <c r="E74" s="143">
        <v>43</v>
      </c>
      <c r="F74" s="144">
        <v>0.00196</v>
      </c>
      <c r="G74" s="145">
        <v>0</v>
      </c>
      <c r="H74" s="145">
        <v>0.00196</v>
      </c>
      <c r="I74" s="145">
        <v>1098.7713600000002</v>
      </c>
      <c r="J74" s="145">
        <v>137.67507</v>
      </c>
      <c r="K74" s="145">
        <v>1236.44643</v>
      </c>
      <c r="L74" s="145">
        <v>1206.54184</v>
      </c>
      <c r="M74" s="145">
        <v>86.57901</v>
      </c>
      <c r="N74" s="145">
        <v>1293.12085</v>
      </c>
      <c r="O74" s="145">
        <v>2529.5692400000003</v>
      </c>
      <c r="P74" s="145">
        <v>15024.01372</v>
      </c>
      <c r="Q74" s="145">
        <v>0</v>
      </c>
      <c r="R74" s="146">
        <v>15024.01372</v>
      </c>
      <c r="S74" s="5"/>
      <c r="T74" s="5"/>
      <c r="U74" s="5"/>
      <c r="V74" s="5"/>
      <c r="W74" s="5"/>
      <c r="X74" s="5"/>
      <c r="Y74" s="5"/>
      <c r="Z74" s="5"/>
      <c r="AA74" s="5"/>
      <c r="AB74" s="5"/>
    </row>
    <row r="75" spans="1:28" ht="13.5">
      <c r="A75" s="147"/>
      <c r="B75" s="147"/>
      <c r="C75" s="143" t="s">
        <v>148</v>
      </c>
      <c r="D75" s="143" t="s">
        <v>149</v>
      </c>
      <c r="E75" s="143">
        <v>45</v>
      </c>
      <c r="F75" s="144">
        <v>0.0104</v>
      </c>
      <c r="G75" s="145">
        <v>0</v>
      </c>
      <c r="H75" s="145">
        <v>0.0104</v>
      </c>
      <c r="I75" s="145">
        <v>1021.3699499999999</v>
      </c>
      <c r="J75" s="145">
        <v>21.00009</v>
      </c>
      <c r="K75" s="145">
        <v>1042.37004</v>
      </c>
      <c r="L75" s="145">
        <v>2116.39594</v>
      </c>
      <c r="M75" s="145">
        <v>57.80927</v>
      </c>
      <c r="N75" s="145">
        <v>2174.20521</v>
      </c>
      <c r="O75" s="145">
        <v>3216.58565</v>
      </c>
      <c r="P75" s="145">
        <v>18083.5078</v>
      </c>
      <c r="Q75" s="145">
        <v>0</v>
      </c>
      <c r="R75" s="146">
        <v>18083.5078</v>
      </c>
      <c r="S75" s="5"/>
      <c r="T75" s="5"/>
      <c r="U75" s="5"/>
      <c r="V75" s="5"/>
      <c r="W75" s="5"/>
      <c r="X75" s="5"/>
      <c r="Y75" s="5"/>
      <c r="Z75" s="5"/>
      <c r="AA75" s="5"/>
      <c r="AB75" s="5"/>
    </row>
    <row r="76" spans="1:28" ht="13.5">
      <c r="A76" s="147"/>
      <c r="B76" s="147"/>
      <c r="C76" s="147"/>
      <c r="D76" s="147"/>
      <c r="E76" s="148">
        <v>270</v>
      </c>
      <c r="F76" s="149">
        <v>0.00092</v>
      </c>
      <c r="G76" s="150">
        <v>0</v>
      </c>
      <c r="H76" s="150">
        <v>0.00092</v>
      </c>
      <c r="I76" s="150">
        <v>13.00922</v>
      </c>
      <c r="J76" s="150">
        <v>0</v>
      </c>
      <c r="K76" s="150">
        <v>13.00922</v>
      </c>
      <c r="L76" s="150">
        <v>0</v>
      </c>
      <c r="M76" s="150">
        <v>0</v>
      </c>
      <c r="N76" s="150">
        <v>0</v>
      </c>
      <c r="O76" s="150">
        <v>13.01014</v>
      </c>
      <c r="P76" s="150">
        <v>1508.57853</v>
      </c>
      <c r="Q76" s="150">
        <v>0</v>
      </c>
      <c r="R76" s="151">
        <v>1508.57853</v>
      </c>
      <c r="S76" s="5"/>
      <c r="T76" s="5"/>
      <c r="U76" s="5"/>
      <c r="V76" s="5"/>
      <c r="W76" s="5"/>
      <c r="X76" s="5"/>
      <c r="Y76" s="5"/>
      <c r="Z76" s="5"/>
      <c r="AA76" s="5"/>
      <c r="AB76" s="5"/>
    </row>
    <row r="77" spans="1:28" ht="13.5">
      <c r="A77" s="147"/>
      <c r="B77" s="147"/>
      <c r="C77" s="143" t="s">
        <v>150</v>
      </c>
      <c r="D77" s="143" t="s">
        <v>150</v>
      </c>
      <c r="E77" s="143">
        <v>40</v>
      </c>
      <c r="F77" s="144">
        <v>0</v>
      </c>
      <c r="G77" s="145">
        <v>0</v>
      </c>
      <c r="H77" s="145">
        <v>0</v>
      </c>
      <c r="I77" s="145">
        <v>1394.9398999999999</v>
      </c>
      <c r="J77" s="145">
        <v>172.00451999999999</v>
      </c>
      <c r="K77" s="145">
        <v>1566.94442</v>
      </c>
      <c r="L77" s="145">
        <v>636.49897</v>
      </c>
      <c r="M77" s="145">
        <v>299.02358000000004</v>
      </c>
      <c r="N77" s="145">
        <v>935.52255</v>
      </c>
      <c r="O77" s="145">
        <v>2502.4669700000004</v>
      </c>
      <c r="P77" s="145">
        <v>16733.128689999998</v>
      </c>
      <c r="Q77" s="145">
        <v>0</v>
      </c>
      <c r="R77" s="146">
        <v>16733.128689999998</v>
      </c>
      <c r="S77" s="5"/>
      <c r="T77" s="5"/>
      <c r="U77" s="5"/>
      <c r="V77" s="5"/>
      <c r="W77" s="5"/>
      <c r="X77" s="5"/>
      <c r="Y77" s="5"/>
      <c r="Z77" s="5"/>
      <c r="AA77" s="5"/>
      <c r="AB77" s="5"/>
    </row>
    <row r="78" spans="1:28" ht="13.5">
      <c r="A78" s="147"/>
      <c r="B78" s="147"/>
      <c r="C78" s="147"/>
      <c r="D78" s="147"/>
      <c r="E78" s="148">
        <v>286</v>
      </c>
      <c r="F78" s="149">
        <v>0.0014</v>
      </c>
      <c r="G78" s="150">
        <v>0</v>
      </c>
      <c r="H78" s="150">
        <v>0.0014</v>
      </c>
      <c r="I78" s="150">
        <v>56.329620000000006</v>
      </c>
      <c r="J78" s="150">
        <v>158.02323</v>
      </c>
      <c r="K78" s="150">
        <v>214.35285000000002</v>
      </c>
      <c r="L78" s="150">
        <v>0</v>
      </c>
      <c r="M78" s="150">
        <v>0</v>
      </c>
      <c r="N78" s="150">
        <v>0</v>
      </c>
      <c r="O78" s="150">
        <v>214.35425</v>
      </c>
      <c r="P78" s="150">
        <v>2667.7477200000003</v>
      </c>
      <c r="Q78" s="150">
        <v>0</v>
      </c>
      <c r="R78" s="151">
        <v>2667.7477200000003</v>
      </c>
      <c r="S78" s="5"/>
      <c r="T78" s="5"/>
      <c r="U78" s="5"/>
      <c r="V78" s="5"/>
      <c r="W78" s="5"/>
      <c r="X78" s="5"/>
      <c r="Y78" s="5"/>
      <c r="Z78" s="5"/>
      <c r="AA78" s="5"/>
      <c r="AB78" s="5"/>
    </row>
    <row r="79" spans="1:28" ht="13.5">
      <c r="A79" s="147"/>
      <c r="B79" s="147"/>
      <c r="C79" s="143" t="s">
        <v>151</v>
      </c>
      <c r="D79" s="143" t="s">
        <v>152</v>
      </c>
      <c r="E79" s="143">
        <v>25</v>
      </c>
      <c r="F79" s="144">
        <v>0.448</v>
      </c>
      <c r="G79" s="145">
        <v>0</v>
      </c>
      <c r="H79" s="145">
        <v>0.448</v>
      </c>
      <c r="I79" s="145">
        <v>1640.64715</v>
      </c>
      <c r="J79" s="145">
        <v>111.21855000000001</v>
      </c>
      <c r="K79" s="145">
        <v>1751.8657</v>
      </c>
      <c r="L79" s="145">
        <v>2439.11747</v>
      </c>
      <c r="M79" s="145">
        <v>70.54305000000001</v>
      </c>
      <c r="N79" s="145">
        <v>2509.66052</v>
      </c>
      <c r="O79" s="145">
        <v>4261.97422</v>
      </c>
      <c r="P79" s="145">
        <v>19628.73371</v>
      </c>
      <c r="Q79" s="145">
        <v>0</v>
      </c>
      <c r="R79" s="146">
        <v>19628.73371</v>
      </c>
      <c r="S79" s="5"/>
      <c r="T79" s="5"/>
      <c r="U79" s="5"/>
      <c r="V79" s="5"/>
      <c r="W79" s="5"/>
      <c r="X79" s="5"/>
      <c r="Y79" s="5"/>
      <c r="Z79" s="5"/>
      <c r="AA79" s="5"/>
      <c r="AB79" s="5"/>
    </row>
    <row r="80" spans="1:28" ht="13.5">
      <c r="A80" s="147"/>
      <c r="B80" s="147"/>
      <c r="C80" s="147"/>
      <c r="D80" s="147"/>
      <c r="E80" s="148">
        <v>332</v>
      </c>
      <c r="F80" s="149">
        <v>0.00903</v>
      </c>
      <c r="G80" s="150">
        <v>0</v>
      </c>
      <c r="H80" s="150">
        <v>0.00903</v>
      </c>
      <c r="I80" s="150">
        <v>73.05141</v>
      </c>
      <c r="J80" s="150">
        <v>0.00408</v>
      </c>
      <c r="K80" s="150">
        <v>73.05549</v>
      </c>
      <c r="L80" s="150">
        <v>0</v>
      </c>
      <c r="M80" s="150">
        <v>0</v>
      </c>
      <c r="N80" s="150">
        <v>0</v>
      </c>
      <c r="O80" s="150">
        <v>73.06452</v>
      </c>
      <c r="P80" s="150">
        <v>2202.7131</v>
      </c>
      <c r="Q80" s="150">
        <v>0</v>
      </c>
      <c r="R80" s="151">
        <v>2202.7131</v>
      </c>
      <c r="S80" s="5"/>
      <c r="T80" s="5"/>
      <c r="U80" s="5"/>
      <c r="V80" s="5"/>
      <c r="W80" s="5"/>
      <c r="X80" s="5"/>
      <c r="Y80" s="5"/>
      <c r="Z80" s="5"/>
      <c r="AA80" s="5"/>
      <c r="AB80" s="5"/>
    </row>
    <row r="81" spans="1:28" ht="13.5">
      <c r="A81" s="147"/>
      <c r="B81" s="147"/>
      <c r="C81" s="143" t="s">
        <v>16</v>
      </c>
      <c r="D81" s="143" t="s">
        <v>153</v>
      </c>
      <c r="E81" s="143">
        <v>74</v>
      </c>
      <c r="F81" s="144">
        <v>0.27587</v>
      </c>
      <c r="G81" s="145">
        <v>0</v>
      </c>
      <c r="H81" s="145">
        <v>0.27587</v>
      </c>
      <c r="I81" s="145">
        <v>1516.8058700000001</v>
      </c>
      <c r="J81" s="145">
        <v>50.91988</v>
      </c>
      <c r="K81" s="145">
        <v>1567.72575</v>
      </c>
      <c r="L81" s="145">
        <v>1371.12629</v>
      </c>
      <c r="M81" s="145">
        <v>60.977470000000004</v>
      </c>
      <c r="N81" s="145">
        <v>1432.10376</v>
      </c>
      <c r="O81" s="145">
        <v>3000.10538</v>
      </c>
      <c r="P81" s="145">
        <v>18067.608780000002</v>
      </c>
      <c r="Q81" s="145">
        <v>0</v>
      </c>
      <c r="R81" s="146">
        <v>18067.608780000002</v>
      </c>
      <c r="S81" s="5"/>
      <c r="T81" s="5"/>
      <c r="U81" s="5"/>
      <c r="V81" s="5"/>
      <c r="W81" s="5"/>
      <c r="X81" s="5"/>
      <c r="Y81" s="5"/>
      <c r="Z81" s="5"/>
      <c r="AA81" s="5"/>
      <c r="AB81" s="5"/>
    </row>
    <row r="82" spans="1:28" ht="13.5">
      <c r="A82" s="147"/>
      <c r="B82" s="147"/>
      <c r="C82" s="147"/>
      <c r="D82" s="147"/>
      <c r="E82" s="148">
        <v>223</v>
      </c>
      <c r="F82" s="149">
        <v>15.234200000000001</v>
      </c>
      <c r="G82" s="150">
        <v>0</v>
      </c>
      <c r="H82" s="150">
        <v>15.234200000000001</v>
      </c>
      <c r="I82" s="150">
        <v>1335.33051</v>
      </c>
      <c r="J82" s="150">
        <v>225.32968</v>
      </c>
      <c r="K82" s="150">
        <v>1560.66019</v>
      </c>
      <c r="L82" s="150">
        <v>1154.94386</v>
      </c>
      <c r="M82" s="150">
        <v>71.92651</v>
      </c>
      <c r="N82" s="150">
        <v>1226.87037</v>
      </c>
      <c r="O82" s="150">
        <v>2802.7647599999996</v>
      </c>
      <c r="P82" s="150">
        <v>12483.07008</v>
      </c>
      <c r="Q82" s="150">
        <v>0</v>
      </c>
      <c r="R82" s="151">
        <v>12483.07008</v>
      </c>
      <c r="S82" s="5"/>
      <c r="T82" s="5"/>
      <c r="U82" s="5"/>
      <c r="V82" s="5"/>
      <c r="W82" s="5"/>
      <c r="X82" s="5"/>
      <c r="Y82" s="5"/>
      <c r="Z82" s="5"/>
      <c r="AA82" s="5"/>
      <c r="AB82" s="5"/>
    </row>
    <row r="83" spans="1:28" ht="13.5">
      <c r="A83" s="147"/>
      <c r="B83" s="147"/>
      <c r="C83" s="147"/>
      <c r="D83" s="147"/>
      <c r="E83" s="148">
        <v>254</v>
      </c>
      <c r="F83" s="149">
        <v>0.01687</v>
      </c>
      <c r="G83" s="150">
        <v>0</v>
      </c>
      <c r="H83" s="150">
        <v>0.01687</v>
      </c>
      <c r="I83" s="150">
        <v>61.346669999999996</v>
      </c>
      <c r="J83" s="150">
        <v>2.38763</v>
      </c>
      <c r="K83" s="150">
        <v>63.734300000000005</v>
      </c>
      <c r="L83" s="150">
        <v>0</v>
      </c>
      <c r="M83" s="150">
        <v>0</v>
      </c>
      <c r="N83" s="150">
        <v>0</v>
      </c>
      <c r="O83" s="150">
        <v>63.751169999999995</v>
      </c>
      <c r="P83" s="150">
        <v>2595.2272799999996</v>
      </c>
      <c r="Q83" s="150">
        <v>0</v>
      </c>
      <c r="R83" s="151">
        <v>2595.2272799999996</v>
      </c>
      <c r="S83" s="5"/>
      <c r="T83" s="5"/>
      <c r="U83" s="5"/>
      <c r="V83" s="5"/>
      <c r="W83" s="5"/>
      <c r="X83" s="5"/>
      <c r="Y83" s="5"/>
      <c r="Z83" s="5"/>
      <c r="AA83" s="5"/>
      <c r="AB83" s="5"/>
    </row>
    <row r="84" spans="1:28" ht="13.5">
      <c r="A84" s="147"/>
      <c r="B84" s="147"/>
      <c r="C84" s="147"/>
      <c r="D84" s="147"/>
      <c r="E84" s="148">
        <v>300</v>
      </c>
      <c r="F84" s="149">
        <v>0.0002</v>
      </c>
      <c r="G84" s="150">
        <v>0</v>
      </c>
      <c r="H84" s="150">
        <v>0.0002</v>
      </c>
      <c r="I84" s="150">
        <v>56.94135</v>
      </c>
      <c r="J84" s="150">
        <v>0.0002</v>
      </c>
      <c r="K84" s="150">
        <v>56.94155</v>
      </c>
      <c r="L84" s="150">
        <v>0</v>
      </c>
      <c r="M84" s="150">
        <v>0</v>
      </c>
      <c r="N84" s="150">
        <v>0</v>
      </c>
      <c r="O84" s="150">
        <v>56.94175</v>
      </c>
      <c r="P84" s="150">
        <v>2779.32718</v>
      </c>
      <c r="Q84" s="150">
        <v>0</v>
      </c>
      <c r="R84" s="151">
        <v>2779.32718</v>
      </c>
      <c r="S84" s="5"/>
      <c r="T84" s="5"/>
      <c r="U84" s="5"/>
      <c r="V84" s="5"/>
      <c r="W84" s="5"/>
      <c r="X84" s="5"/>
      <c r="Y84" s="5"/>
      <c r="Z84" s="5"/>
      <c r="AA84" s="5"/>
      <c r="AB84" s="5"/>
    </row>
    <row r="85" spans="1:28" ht="13.5">
      <c r="A85" s="147"/>
      <c r="B85" s="147"/>
      <c r="C85" s="147"/>
      <c r="D85" s="147"/>
      <c r="E85" s="148">
        <v>323</v>
      </c>
      <c r="F85" s="149">
        <v>0.00195</v>
      </c>
      <c r="G85" s="150">
        <v>0</v>
      </c>
      <c r="H85" s="150">
        <v>0.00195</v>
      </c>
      <c r="I85" s="150">
        <v>14.011809999999999</v>
      </c>
      <c r="J85" s="150">
        <v>0.0076</v>
      </c>
      <c r="K85" s="150">
        <v>14.01941</v>
      </c>
      <c r="L85" s="150">
        <v>0</v>
      </c>
      <c r="M85" s="150">
        <v>0</v>
      </c>
      <c r="N85" s="150">
        <v>0</v>
      </c>
      <c r="O85" s="150">
        <v>14.021360000000001</v>
      </c>
      <c r="P85" s="150">
        <v>1479.3761100000002</v>
      </c>
      <c r="Q85" s="150">
        <v>0</v>
      </c>
      <c r="R85" s="151">
        <v>1479.3761100000002</v>
      </c>
      <c r="S85" s="5"/>
      <c r="T85" s="5"/>
      <c r="U85" s="5"/>
      <c r="V85" s="5"/>
      <c r="W85" s="5"/>
      <c r="X85" s="5"/>
      <c r="Y85" s="5"/>
      <c r="Z85" s="5"/>
      <c r="AA85" s="5"/>
      <c r="AB85" s="5"/>
    </row>
    <row r="86" spans="1:28" ht="13.5">
      <c r="A86" s="147"/>
      <c r="B86" s="147"/>
      <c r="C86" s="147"/>
      <c r="D86" s="143" t="s">
        <v>154</v>
      </c>
      <c r="E86" s="143">
        <v>219</v>
      </c>
      <c r="F86" s="144">
        <v>0.0045</v>
      </c>
      <c r="G86" s="145">
        <v>0</v>
      </c>
      <c r="H86" s="145">
        <v>0.0045</v>
      </c>
      <c r="I86" s="145">
        <v>1209.82826</v>
      </c>
      <c r="J86" s="145">
        <v>91.59575</v>
      </c>
      <c r="K86" s="145">
        <v>1301.42401</v>
      </c>
      <c r="L86" s="145">
        <v>821.9400899999999</v>
      </c>
      <c r="M86" s="145">
        <v>126.68016</v>
      </c>
      <c r="N86" s="145">
        <v>948.62025</v>
      </c>
      <c r="O86" s="145">
        <v>2250.0487599999997</v>
      </c>
      <c r="P86" s="145">
        <v>13521.25625</v>
      </c>
      <c r="Q86" s="145">
        <v>0</v>
      </c>
      <c r="R86" s="146">
        <v>13521.25625</v>
      </c>
      <c r="S86" s="5"/>
      <c r="T86" s="5"/>
      <c r="U86" s="5"/>
      <c r="V86" s="5"/>
      <c r="W86" s="5"/>
      <c r="X86" s="5"/>
      <c r="Y86" s="5"/>
      <c r="Z86" s="5"/>
      <c r="AA86" s="5"/>
      <c r="AB86" s="5"/>
    </row>
    <row r="87" spans="1:28" ht="13.5">
      <c r="A87" s="147"/>
      <c r="B87" s="147"/>
      <c r="C87" s="147"/>
      <c r="D87" s="143" t="s">
        <v>155</v>
      </c>
      <c r="E87" s="143">
        <v>39</v>
      </c>
      <c r="F87" s="144">
        <v>0.00188</v>
      </c>
      <c r="G87" s="145">
        <v>0</v>
      </c>
      <c r="H87" s="145">
        <v>0.00188</v>
      </c>
      <c r="I87" s="145">
        <v>1740.53065</v>
      </c>
      <c r="J87" s="145">
        <v>265.08423</v>
      </c>
      <c r="K87" s="145">
        <v>2005.6148799999999</v>
      </c>
      <c r="L87" s="145">
        <v>4254.32658</v>
      </c>
      <c r="M87" s="145">
        <v>320.61368</v>
      </c>
      <c r="N87" s="145">
        <v>4574.940259999999</v>
      </c>
      <c r="O87" s="145">
        <v>6580.557019999999</v>
      </c>
      <c r="P87" s="145">
        <v>17495.29679</v>
      </c>
      <c r="Q87" s="145">
        <v>0</v>
      </c>
      <c r="R87" s="146">
        <v>17495.29679</v>
      </c>
      <c r="S87" s="5"/>
      <c r="T87" s="5"/>
      <c r="U87" s="5"/>
      <c r="V87" s="5"/>
      <c r="W87" s="5"/>
      <c r="X87" s="5"/>
      <c r="Y87" s="5"/>
      <c r="Z87" s="5"/>
      <c r="AA87" s="5"/>
      <c r="AB87" s="5"/>
    </row>
    <row r="88" spans="1:28" ht="13.5">
      <c r="A88" s="147"/>
      <c r="B88" s="147"/>
      <c r="C88" s="147"/>
      <c r="D88" s="147"/>
      <c r="E88" s="148">
        <v>73</v>
      </c>
      <c r="F88" s="149">
        <v>0.28664999999999996</v>
      </c>
      <c r="G88" s="150">
        <v>0.00408</v>
      </c>
      <c r="H88" s="150">
        <v>0.29073000000000004</v>
      </c>
      <c r="I88" s="150">
        <v>1630.5256299999999</v>
      </c>
      <c r="J88" s="150">
        <v>14.25724</v>
      </c>
      <c r="K88" s="150">
        <v>1644.78287</v>
      </c>
      <c r="L88" s="150">
        <v>2352.1122400000004</v>
      </c>
      <c r="M88" s="150">
        <v>3.5463400000000003</v>
      </c>
      <c r="N88" s="150">
        <v>2355.6585800000003</v>
      </c>
      <c r="O88" s="150">
        <v>4000.73218</v>
      </c>
      <c r="P88" s="150">
        <v>15886.597689999999</v>
      </c>
      <c r="Q88" s="150">
        <v>201.37820000000002</v>
      </c>
      <c r="R88" s="151">
        <v>16087.97589</v>
      </c>
      <c r="S88" s="5"/>
      <c r="T88" s="5"/>
      <c r="U88" s="5"/>
      <c r="V88" s="5"/>
      <c r="W88" s="5"/>
      <c r="X88" s="5"/>
      <c r="Y88" s="5"/>
      <c r="Z88" s="5"/>
      <c r="AA88" s="5"/>
      <c r="AB88" s="5"/>
    </row>
    <row r="89" spans="1:28" ht="13.5">
      <c r="A89" s="147"/>
      <c r="B89" s="147"/>
      <c r="C89" s="147"/>
      <c r="D89" s="143" t="s">
        <v>156</v>
      </c>
      <c r="E89" s="143">
        <v>72</v>
      </c>
      <c r="F89" s="144">
        <v>1.22885</v>
      </c>
      <c r="G89" s="145">
        <v>0</v>
      </c>
      <c r="H89" s="145">
        <v>1.22885</v>
      </c>
      <c r="I89" s="145">
        <v>3321.40439</v>
      </c>
      <c r="J89" s="145">
        <v>544.5311999999999</v>
      </c>
      <c r="K89" s="145">
        <v>3865.93559</v>
      </c>
      <c r="L89" s="145">
        <v>16663.140779999998</v>
      </c>
      <c r="M89" s="145">
        <v>3032.66933</v>
      </c>
      <c r="N89" s="145">
        <v>19695.81011</v>
      </c>
      <c r="O89" s="145">
        <v>23562.97455</v>
      </c>
      <c r="P89" s="145">
        <v>16092.917099999999</v>
      </c>
      <c r="Q89" s="145">
        <v>45.68906</v>
      </c>
      <c r="R89" s="146">
        <v>16138.60616</v>
      </c>
      <c r="S89" s="5"/>
      <c r="T89" s="5"/>
      <c r="U89" s="5"/>
      <c r="V89" s="5"/>
      <c r="W89" s="5"/>
      <c r="X89" s="5"/>
      <c r="Y89" s="5"/>
      <c r="Z89" s="5"/>
      <c r="AA89" s="5"/>
      <c r="AB89" s="5"/>
    </row>
    <row r="90" spans="1:28" ht="13.5">
      <c r="A90" s="147"/>
      <c r="B90" s="147"/>
      <c r="C90" s="147"/>
      <c r="D90" s="143" t="s">
        <v>157</v>
      </c>
      <c r="E90" s="143">
        <v>52</v>
      </c>
      <c r="F90" s="144">
        <v>0.09697</v>
      </c>
      <c r="G90" s="145">
        <v>0.00184</v>
      </c>
      <c r="H90" s="145">
        <v>0.09881000000000001</v>
      </c>
      <c r="I90" s="145">
        <v>2419.5526600000003</v>
      </c>
      <c r="J90" s="145">
        <v>3560.70205</v>
      </c>
      <c r="K90" s="145">
        <v>5980.25471</v>
      </c>
      <c r="L90" s="145">
        <v>10238.34354</v>
      </c>
      <c r="M90" s="145">
        <v>2522.43302</v>
      </c>
      <c r="N90" s="145">
        <v>12760.77656</v>
      </c>
      <c r="O90" s="145">
        <v>18741.13008</v>
      </c>
      <c r="P90" s="145">
        <v>18932.8317</v>
      </c>
      <c r="Q90" s="145">
        <v>0</v>
      </c>
      <c r="R90" s="146">
        <v>18932.8317</v>
      </c>
      <c r="S90" s="5"/>
      <c r="T90" s="5"/>
      <c r="U90" s="5"/>
      <c r="V90" s="5"/>
      <c r="W90" s="5"/>
      <c r="X90" s="5"/>
      <c r="Y90" s="5"/>
      <c r="Z90" s="5"/>
      <c r="AA90" s="5"/>
      <c r="AB90" s="5"/>
    </row>
    <row r="91" spans="1:28" ht="13.5">
      <c r="A91" s="147"/>
      <c r="B91" s="147"/>
      <c r="C91" s="147"/>
      <c r="D91" s="143" t="s">
        <v>16</v>
      </c>
      <c r="E91" s="143">
        <v>2</v>
      </c>
      <c r="F91" s="144">
        <v>3.07356</v>
      </c>
      <c r="G91" s="145">
        <v>0.32835000000000003</v>
      </c>
      <c r="H91" s="145">
        <v>3.40191</v>
      </c>
      <c r="I91" s="145">
        <v>2632.3285</v>
      </c>
      <c r="J91" s="145">
        <v>526.83494</v>
      </c>
      <c r="K91" s="145">
        <v>3159.16344</v>
      </c>
      <c r="L91" s="145">
        <v>24783.22042</v>
      </c>
      <c r="M91" s="145">
        <v>4409.91578</v>
      </c>
      <c r="N91" s="145">
        <v>29193.1362</v>
      </c>
      <c r="O91" s="145">
        <v>32355.70155</v>
      </c>
      <c r="P91" s="145">
        <v>25044.99482</v>
      </c>
      <c r="Q91" s="145">
        <v>0</v>
      </c>
      <c r="R91" s="146">
        <v>25044.99482</v>
      </c>
      <c r="S91" s="5"/>
      <c r="T91" s="5"/>
      <c r="U91" s="5"/>
      <c r="V91" s="5"/>
      <c r="W91" s="5"/>
      <c r="X91" s="5"/>
      <c r="Y91" s="5"/>
      <c r="Z91" s="5"/>
      <c r="AA91" s="5"/>
      <c r="AB91" s="5"/>
    </row>
    <row r="92" spans="1:28" ht="13.5">
      <c r="A92" s="147"/>
      <c r="B92" s="147"/>
      <c r="C92" s="147"/>
      <c r="D92" s="147"/>
      <c r="E92" s="148">
        <v>269</v>
      </c>
      <c r="F92" s="149">
        <v>0.018879999999999997</v>
      </c>
      <c r="G92" s="150">
        <v>0</v>
      </c>
      <c r="H92" s="150">
        <v>0.018879999999999997</v>
      </c>
      <c r="I92" s="150">
        <v>12.88015</v>
      </c>
      <c r="J92" s="150">
        <v>0</v>
      </c>
      <c r="K92" s="150">
        <v>12.88015</v>
      </c>
      <c r="L92" s="150">
        <v>0</v>
      </c>
      <c r="M92" s="150">
        <v>0</v>
      </c>
      <c r="N92" s="150">
        <v>0</v>
      </c>
      <c r="O92" s="150">
        <v>12.89903</v>
      </c>
      <c r="P92" s="150">
        <v>4488.67267</v>
      </c>
      <c r="Q92" s="150">
        <v>0</v>
      </c>
      <c r="R92" s="151">
        <v>4488.67267</v>
      </c>
      <c r="S92" s="5"/>
      <c r="T92" s="5"/>
      <c r="U92" s="5"/>
      <c r="V92" s="5"/>
      <c r="W92" s="5"/>
      <c r="X92" s="5"/>
      <c r="Y92" s="5"/>
      <c r="Z92" s="5"/>
      <c r="AA92" s="5"/>
      <c r="AB92" s="5"/>
    </row>
    <row r="93" spans="1:28" ht="13.5">
      <c r="A93" s="147"/>
      <c r="B93" s="147"/>
      <c r="C93" s="147"/>
      <c r="D93" s="143" t="s">
        <v>158</v>
      </c>
      <c r="E93" s="143">
        <v>228</v>
      </c>
      <c r="F93" s="144">
        <v>0.56359</v>
      </c>
      <c r="G93" s="145">
        <v>0</v>
      </c>
      <c r="H93" s="145">
        <v>0.56359</v>
      </c>
      <c r="I93" s="145">
        <v>1696.0698200000002</v>
      </c>
      <c r="J93" s="145">
        <v>107.06165</v>
      </c>
      <c r="K93" s="145">
        <v>1803.13147</v>
      </c>
      <c r="L93" s="145">
        <v>1318.96747</v>
      </c>
      <c r="M93" s="145">
        <v>70.48469</v>
      </c>
      <c r="N93" s="145">
        <v>1389.4521599999998</v>
      </c>
      <c r="O93" s="145">
        <v>3193.1472200000003</v>
      </c>
      <c r="P93" s="145">
        <v>13027.39334</v>
      </c>
      <c r="Q93" s="145">
        <v>0</v>
      </c>
      <c r="R93" s="146">
        <v>13027.39334</v>
      </c>
      <c r="S93" s="5"/>
      <c r="T93" s="5"/>
      <c r="U93" s="5"/>
      <c r="V93" s="5"/>
      <c r="W93" s="5"/>
      <c r="X93" s="5"/>
      <c r="Y93" s="5"/>
      <c r="Z93" s="5"/>
      <c r="AA93" s="5"/>
      <c r="AB93" s="5"/>
    </row>
    <row r="94" spans="1:28" ht="13.5">
      <c r="A94" s="147"/>
      <c r="B94" s="147"/>
      <c r="C94" s="147"/>
      <c r="D94" s="143" t="s">
        <v>159</v>
      </c>
      <c r="E94" s="143">
        <v>38</v>
      </c>
      <c r="F94" s="144">
        <v>0.44525</v>
      </c>
      <c r="G94" s="145">
        <v>0</v>
      </c>
      <c r="H94" s="145">
        <v>0.44525</v>
      </c>
      <c r="I94" s="145">
        <v>2706.54556</v>
      </c>
      <c r="J94" s="145">
        <v>261.71497</v>
      </c>
      <c r="K94" s="145">
        <v>2968.26053</v>
      </c>
      <c r="L94" s="145">
        <v>3964.45198</v>
      </c>
      <c r="M94" s="145">
        <v>533.61418</v>
      </c>
      <c r="N94" s="145">
        <v>4498.06616</v>
      </c>
      <c r="O94" s="145">
        <v>7466.7719400000005</v>
      </c>
      <c r="P94" s="145">
        <v>15460.24725</v>
      </c>
      <c r="Q94" s="145">
        <v>0</v>
      </c>
      <c r="R94" s="146">
        <v>15460.24725</v>
      </c>
      <c r="S94" s="5"/>
      <c r="T94" s="5"/>
      <c r="U94" s="5"/>
      <c r="V94" s="5"/>
      <c r="W94" s="5"/>
      <c r="X94" s="5"/>
      <c r="Y94" s="5"/>
      <c r="Z94" s="5"/>
      <c r="AA94" s="5"/>
      <c r="AB94" s="5"/>
    </row>
    <row r="95" spans="1:28" ht="13.5">
      <c r="A95" s="147"/>
      <c r="B95" s="147"/>
      <c r="C95" s="147"/>
      <c r="D95" s="147"/>
      <c r="E95" s="148">
        <v>289</v>
      </c>
      <c r="F95" s="149">
        <v>0.0028</v>
      </c>
      <c r="G95" s="150">
        <v>0</v>
      </c>
      <c r="H95" s="150">
        <v>0.0028</v>
      </c>
      <c r="I95" s="150">
        <v>30.01981</v>
      </c>
      <c r="J95" s="150">
        <v>2.54392</v>
      </c>
      <c r="K95" s="150">
        <v>32.56373</v>
      </c>
      <c r="L95" s="150">
        <v>0</v>
      </c>
      <c r="M95" s="150">
        <v>0</v>
      </c>
      <c r="N95" s="150">
        <v>0</v>
      </c>
      <c r="O95" s="150">
        <v>32.56653</v>
      </c>
      <c r="P95" s="150">
        <v>1561.11295</v>
      </c>
      <c r="Q95" s="150">
        <v>0</v>
      </c>
      <c r="R95" s="151">
        <v>1561.11295</v>
      </c>
      <c r="S95" s="5"/>
      <c r="T95" s="5"/>
      <c r="U95" s="5"/>
      <c r="V95" s="5"/>
      <c r="W95" s="5"/>
      <c r="X95" s="5"/>
      <c r="Y95" s="5"/>
      <c r="Z95" s="5"/>
      <c r="AA95" s="5"/>
      <c r="AB95" s="5"/>
    </row>
    <row r="96" spans="1:28" ht="13.5">
      <c r="A96" s="147"/>
      <c r="B96" s="147"/>
      <c r="C96" s="147"/>
      <c r="D96" s="143" t="s">
        <v>160</v>
      </c>
      <c r="E96" s="143">
        <v>227</v>
      </c>
      <c r="F96" s="144">
        <v>0.1465</v>
      </c>
      <c r="G96" s="145">
        <v>0</v>
      </c>
      <c r="H96" s="145">
        <v>0.1465</v>
      </c>
      <c r="I96" s="145">
        <v>897.48499</v>
      </c>
      <c r="J96" s="145">
        <v>10.183489999999999</v>
      </c>
      <c r="K96" s="145">
        <v>907.6684799999999</v>
      </c>
      <c r="L96" s="145">
        <v>799.3121600000001</v>
      </c>
      <c r="M96" s="145">
        <v>0</v>
      </c>
      <c r="N96" s="145">
        <v>799.3121600000001</v>
      </c>
      <c r="O96" s="145">
        <v>1707.1271399999998</v>
      </c>
      <c r="P96" s="145">
        <v>11517.81363</v>
      </c>
      <c r="Q96" s="145">
        <v>0</v>
      </c>
      <c r="R96" s="146">
        <v>11517.81363</v>
      </c>
      <c r="S96" s="5"/>
      <c r="T96" s="5"/>
      <c r="U96" s="5"/>
      <c r="V96" s="5"/>
      <c r="W96" s="5"/>
      <c r="X96" s="5"/>
      <c r="Y96" s="5"/>
      <c r="Z96" s="5"/>
      <c r="AA96" s="5"/>
      <c r="AB96" s="5"/>
    </row>
    <row r="97" spans="1:28" ht="13.5">
      <c r="A97" s="147"/>
      <c r="B97" s="147"/>
      <c r="C97" s="147"/>
      <c r="D97" s="147"/>
      <c r="E97" s="148">
        <v>333</v>
      </c>
      <c r="F97" s="149">
        <v>0.00802</v>
      </c>
      <c r="G97" s="150">
        <v>0</v>
      </c>
      <c r="H97" s="150">
        <v>0.00802</v>
      </c>
      <c r="I97" s="150">
        <v>0.29914999999999997</v>
      </c>
      <c r="J97" s="150">
        <v>0</v>
      </c>
      <c r="K97" s="150">
        <v>0.29914999999999997</v>
      </c>
      <c r="L97" s="150">
        <v>0</v>
      </c>
      <c r="M97" s="150">
        <v>0</v>
      </c>
      <c r="N97" s="150">
        <v>0</v>
      </c>
      <c r="O97" s="150">
        <v>0.30717</v>
      </c>
      <c r="P97" s="150">
        <v>2052.32458</v>
      </c>
      <c r="Q97" s="150">
        <v>0</v>
      </c>
      <c r="R97" s="151">
        <v>2052.32458</v>
      </c>
      <c r="S97" s="5"/>
      <c r="T97" s="5"/>
      <c r="U97" s="5"/>
      <c r="V97" s="5"/>
      <c r="W97" s="5"/>
      <c r="X97" s="5"/>
      <c r="Y97" s="5"/>
      <c r="Z97" s="5"/>
      <c r="AA97" s="5"/>
      <c r="AB97" s="5"/>
    </row>
    <row r="98" spans="1:28" ht="13.5">
      <c r="A98" s="147"/>
      <c r="B98" s="147"/>
      <c r="C98" s="147"/>
      <c r="D98" s="143" t="s">
        <v>161</v>
      </c>
      <c r="E98" s="143">
        <v>4</v>
      </c>
      <c r="F98" s="144">
        <v>0.01778</v>
      </c>
      <c r="G98" s="145">
        <v>0.00033</v>
      </c>
      <c r="H98" s="145">
        <v>0.01811</v>
      </c>
      <c r="I98" s="145">
        <v>4121.28387</v>
      </c>
      <c r="J98" s="145">
        <v>637.76467</v>
      </c>
      <c r="K98" s="145">
        <v>4759.04854</v>
      </c>
      <c r="L98" s="145">
        <v>26477.22207</v>
      </c>
      <c r="M98" s="145">
        <v>4693.792820000001</v>
      </c>
      <c r="N98" s="145">
        <v>31171.014890000002</v>
      </c>
      <c r="O98" s="145">
        <v>35930.08154</v>
      </c>
      <c r="P98" s="145">
        <v>85803.97348999999</v>
      </c>
      <c r="Q98" s="145">
        <v>0</v>
      </c>
      <c r="R98" s="146">
        <v>85803.97348999999</v>
      </c>
      <c r="S98" s="5"/>
      <c r="T98" s="5"/>
      <c r="U98" s="5"/>
      <c r="V98" s="5"/>
      <c r="W98" s="5"/>
      <c r="X98" s="5"/>
      <c r="Y98" s="5"/>
      <c r="Z98" s="5"/>
      <c r="AA98" s="5"/>
      <c r="AB98" s="5"/>
    </row>
    <row r="99" spans="1:28" ht="13.5">
      <c r="A99" s="147"/>
      <c r="B99" s="147"/>
      <c r="C99" s="147"/>
      <c r="D99" s="147"/>
      <c r="E99" s="148">
        <v>318</v>
      </c>
      <c r="F99" s="149">
        <v>0.00563</v>
      </c>
      <c r="G99" s="150">
        <v>0</v>
      </c>
      <c r="H99" s="150">
        <v>0.00563</v>
      </c>
      <c r="I99" s="150">
        <v>67.48005</v>
      </c>
      <c r="J99" s="150">
        <v>0</v>
      </c>
      <c r="K99" s="150">
        <v>67.48005</v>
      </c>
      <c r="L99" s="150">
        <v>0</v>
      </c>
      <c r="M99" s="150">
        <v>0</v>
      </c>
      <c r="N99" s="150">
        <v>0</v>
      </c>
      <c r="O99" s="150">
        <v>67.48567999999999</v>
      </c>
      <c r="P99" s="150">
        <v>2988.28564</v>
      </c>
      <c r="Q99" s="150">
        <v>0</v>
      </c>
      <c r="R99" s="151">
        <v>2988.28564</v>
      </c>
      <c r="S99" s="5"/>
      <c r="T99" s="5"/>
      <c r="U99" s="5"/>
      <c r="V99" s="5"/>
      <c r="W99" s="5"/>
      <c r="X99" s="5"/>
      <c r="Y99" s="5"/>
      <c r="Z99" s="5"/>
      <c r="AA99" s="5"/>
      <c r="AB99" s="5"/>
    </row>
    <row r="100" spans="1:28" ht="13.5">
      <c r="A100" s="147"/>
      <c r="B100" s="147"/>
      <c r="C100" s="147"/>
      <c r="D100" s="143" t="s">
        <v>162</v>
      </c>
      <c r="E100" s="143">
        <v>213</v>
      </c>
      <c r="F100" s="144">
        <v>0.50355</v>
      </c>
      <c r="G100" s="145">
        <v>0</v>
      </c>
      <c r="H100" s="145">
        <v>0.50355</v>
      </c>
      <c r="I100" s="145">
        <v>2370.1810499999997</v>
      </c>
      <c r="J100" s="145">
        <v>262.5071</v>
      </c>
      <c r="K100" s="145">
        <v>2632.68815</v>
      </c>
      <c r="L100" s="145">
        <v>1731.99845</v>
      </c>
      <c r="M100" s="145">
        <v>84.02793</v>
      </c>
      <c r="N100" s="145">
        <v>1816.0263799999998</v>
      </c>
      <c r="O100" s="145">
        <v>4449.21808</v>
      </c>
      <c r="P100" s="145">
        <v>23491.391</v>
      </c>
      <c r="Q100" s="145">
        <v>65.66308000000001</v>
      </c>
      <c r="R100" s="146">
        <v>23557.054079999998</v>
      </c>
      <c r="S100" s="5"/>
      <c r="T100" s="5"/>
      <c r="U100" s="5"/>
      <c r="V100" s="5"/>
      <c r="W100" s="5"/>
      <c r="X100" s="5"/>
      <c r="Y100" s="5"/>
      <c r="Z100" s="5"/>
      <c r="AA100" s="5"/>
      <c r="AB100" s="5"/>
    </row>
    <row r="101" spans="1:28" ht="13.5">
      <c r="A101" s="147"/>
      <c r="B101" s="147"/>
      <c r="C101" s="147"/>
      <c r="D101" s="143" t="s">
        <v>163</v>
      </c>
      <c r="E101" s="143">
        <v>71</v>
      </c>
      <c r="F101" s="144">
        <v>1.8545399999999999</v>
      </c>
      <c r="G101" s="145">
        <v>0</v>
      </c>
      <c r="H101" s="145">
        <v>1.8545399999999999</v>
      </c>
      <c r="I101" s="145">
        <v>5277.3728</v>
      </c>
      <c r="J101" s="145">
        <v>1263.02172</v>
      </c>
      <c r="K101" s="145">
        <v>6540.39452</v>
      </c>
      <c r="L101" s="145">
        <v>48627.73732</v>
      </c>
      <c r="M101" s="145">
        <v>5969.3338300000005</v>
      </c>
      <c r="N101" s="145">
        <v>54597.071149999996</v>
      </c>
      <c r="O101" s="145">
        <v>61139.32021</v>
      </c>
      <c r="P101" s="145">
        <v>28575.25542</v>
      </c>
      <c r="Q101" s="145">
        <v>0</v>
      </c>
      <c r="R101" s="146">
        <v>28575.25542</v>
      </c>
      <c r="S101" s="5"/>
      <c r="T101" s="5"/>
      <c r="U101" s="5"/>
      <c r="V101" s="5"/>
      <c r="W101" s="5"/>
      <c r="X101" s="5"/>
      <c r="Y101" s="5"/>
      <c r="Z101" s="5"/>
      <c r="AA101" s="5"/>
      <c r="AB101" s="5"/>
    </row>
    <row r="102" spans="1:28" ht="13.5">
      <c r="A102" s="147"/>
      <c r="B102" s="147"/>
      <c r="C102" s="147"/>
      <c r="D102" s="143" t="s">
        <v>164</v>
      </c>
      <c r="E102" s="143">
        <v>1</v>
      </c>
      <c r="F102" s="144">
        <v>677.95727</v>
      </c>
      <c r="G102" s="145">
        <v>2475.23925</v>
      </c>
      <c r="H102" s="145">
        <v>3153.19652</v>
      </c>
      <c r="I102" s="145">
        <v>33638.92507</v>
      </c>
      <c r="J102" s="145">
        <v>9163.027699999999</v>
      </c>
      <c r="K102" s="145">
        <v>42801.95277</v>
      </c>
      <c r="L102" s="145">
        <v>945634.02738</v>
      </c>
      <c r="M102" s="145">
        <v>34316.509869999994</v>
      </c>
      <c r="N102" s="145">
        <v>979950.53725</v>
      </c>
      <c r="O102" s="145">
        <v>1025905.6865399999</v>
      </c>
      <c r="P102" s="145">
        <v>488345.53988</v>
      </c>
      <c r="Q102" s="145">
        <v>797.0729</v>
      </c>
      <c r="R102" s="146">
        <v>489142.61277999997</v>
      </c>
      <c r="S102" s="5"/>
      <c r="T102" s="5"/>
      <c r="U102" s="5"/>
      <c r="V102" s="5"/>
      <c r="W102" s="5"/>
      <c r="X102" s="5"/>
      <c r="Y102" s="5"/>
      <c r="Z102" s="5"/>
      <c r="AA102" s="5"/>
      <c r="AB102" s="5"/>
    </row>
    <row r="103" spans="1:28" ht="13.5">
      <c r="A103" s="147"/>
      <c r="B103" s="147"/>
      <c r="C103" s="147"/>
      <c r="D103" s="147"/>
      <c r="E103" s="148">
        <v>320</v>
      </c>
      <c r="F103" s="149">
        <v>5E-05</v>
      </c>
      <c r="G103" s="150">
        <v>0</v>
      </c>
      <c r="H103" s="150">
        <v>5E-05</v>
      </c>
      <c r="I103" s="150">
        <v>0.28049</v>
      </c>
      <c r="J103" s="150">
        <v>0</v>
      </c>
      <c r="K103" s="150">
        <v>0.28049</v>
      </c>
      <c r="L103" s="150">
        <v>0</v>
      </c>
      <c r="M103" s="150">
        <v>0</v>
      </c>
      <c r="N103" s="150">
        <v>0</v>
      </c>
      <c r="O103" s="150">
        <v>0.28054</v>
      </c>
      <c r="P103" s="150">
        <v>1151.82613</v>
      </c>
      <c r="Q103" s="150">
        <v>0</v>
      </c>
      <c r="R103" s="151">
        <v>1151.82613</v>
      </c>
      <c r="S103" s="5"/>
      <c r="T103" s="5"/>
      <c r="U103" s="5"/>
      <c r="V103" s="5"/>
      <c r="W103" s="5"/>
      <c r="X103" s="5"/>
      <c r="Y103" s="5"/>
      <c r="Z103" s="5"/>
      <c r="AA103" s="5"/>
      <c r="AB103" s="5"/>
    </row>
    <row r="104" spans="1:28" ht="13.5">
      <c r="A104" s="147"/>
      <c r="B104" s="147"/>
      <c r="C104" s="147"/>
      <c r="D104" s="143" t="s">
        <v>165</v>
      </c>
      <c r="E104" s="143">
        <v>44</v>
      </c>
      <c r="F104" s="144">
        <v>0.02817</v>
      </c>
      <c r="G104" s="145">
        <v>3.94727</v>
      </c>
      <c r="H104" s="145">
        <v>3.97544</v>
      </c>
      <c r="I104" s="145">
        <v>2228.2680699999996</v>
      </c>
      <c r="J104" s="145">
        <v>931.40917</v>
      </c>
      <c r="K104" s="145">
        <v>3159.6772400000004</v>
      </c>
      <c r="L104" s="145">
        <v>8673.13754</v>
      </c>
      <c r="M104" s="145">
        <v>736.37354</v>
      </c>
      <c r="N104" s="145">
        <v>9409.51108</v>
      </c>
      <c r="O104" s="145">
        <v>12573.16376</v>
      </c>
      <c r="P104" s="145">
        <v>17471.86416</v>
      </c>
      <c r="Q104" s="145">
        <v>28.734</v>
      </c>
      <c r="R104" s="146">
        <v>17500.59816</v>
      </c>
      <c r="S104" s="5"/>
      <c r="T104" s="5"/>
      <c r="U104" s="5"/>
      <c r="V104" s="5"/>
      <c r="W104" s="5"/>
      <c r="X104" s="5"/>
      <c r="Y104" s="5"/>
      <c r="Z104" s="5"/>
      <c r="AA104" s="5"/>
      <c r="AB104" s="5"/>
    </row>
    <row r="105" spans="1:28" ht="13.5">
      <c r="A105" s="147"/>
      <c r="B105" s="147"/>
      <c r="C105" s="147"/>
      <c r="D105" s="147"/>
      <c r="E105" s="148">
        <v>222</v>
      </c>
      <c r="F105" s="149">
        <v>0.00749</v>
      </c>
      <c r="G105" s="150">
        <v>0</v>
      </c>
      <c r="H105" s="150">
        <v>0.00749</v>
      </c>
      <c r="I105" s="150">
        <v>1559.37437</v>
      </c>
      <c r="J105" s="150">
        <v>60.9481</v>
      </c>
      <c r="K105" s="150">
        <v>1620.32247</v>
      </c>
      <c r="L105" s="150">
        <v>3069.60707</v>
      </c>
      <c r="M105" s="150">
        <v>108.44249</v>
      </c>
      <c r="N105" s="150">
        <v>3178.04956</v>
      </c>
      <c r="O105" s="150">
        <v>4798.3795199999995</v>
      </c>
      <c r="P105" s="150">
        <v>23173.29576</v>
      </c>
      <c r="Q105" s="150">
        <v>0</v>
      </c>
      <c r="R105" s="151">
        <v>23173.29576</v>
      </c>
      <c r="S105" s="5"/>
      <c r="T105" s="5"/>
      <c r="U105" s="5"/>
      <c r="V105" s="5"/>
      <c r="W105" s="5"/>
      <c r="X105" s="5"/>
      <c r="Y105" s="5"/>
      <c r="Z105" s="5"/>
      <c r="AA105" s="5"/>
      <c r="AB105" s="5"/>
    </row>
    <row r="106" spans="1:28" ht="13.5">
      <c r="A106" s="147"/>
      <c r="B106" s="147"/>
      <c r="C106" s="147"/>
      <c r="D106" s="147"/>
      <c r="E106" s="148">
        <v>334</v>
      </c>
      <c r="F106" s="149">
        <v>0.03173</v>
      </c>
      <c r="G106" s="150">
        <v>0</v>
      </c>
      <c r="H106" s="150">
        <v>0.03173</v>
      </c>
      <c r="I106" s="150">
        <v>39.76915</v>
      </c>
      <c r="J106" s="150">
        <v>0</v>
      </c>
      <c r="K106" s="150">
        <v>39.76915</v>
      </c>
      <c r="L106" s="150">
        <v>0</v>
      </c>
      <c r="M106" s="150">
        <v>0</v>
      </c>
      <c r="N106" s="150">
        <v>0</v>
      </c>
      <c r="O106" s="150">
        <v>39.80088</v>
      </c>
      <c r="P106" s="150">
        <v>2844.19206</v>
      </c>
      <c r="Q106" s="150">
        <v>0</v>
      </c>
      <c r="R106" s="151">
        <v>2844.19206</v>
      </c>
      <c r="S106" s="5"/>
      <c r="T106" s="5"/>
      <c r="U106" s="5"/>
      <c r="V106" s="5"/>
      <c r="W106" s="5"/>
      <c r="X106" s="5"/>
      <c r="Y106" s="5"/>
      <c r="Z106" s="5"/>
      <c r="AA106" s="5"/>
      <c r="AB106" s="5"/>
    </row>
    <row r="107" spans="1:28" ht="13.5">
      <c r="A107" s="147"/>
      <c r="B107" s="147"/>
      <c r="C107" s="147"/>
      <c r="D107" s="147"/>
      <c r="E107" s="148">
        <v>348</v>
      </c>
      <c r="F107" s="149">
        <v>0.0009</v>
      </c>
      <c r="G107" s="150">
        <v>0</v>
      </c>
      <c r="H107" s="150">
        <v>0.0009</v>
      </c>
      <c r="I107" s="150">
        <v>37.37124</v>
      </c>
      <c r="J107" s="150">
        <v>0</v>
      </c>
      <c r="K107" s="150">
        <v>37.37124</v>
      </c>
      <c r="L107" s="150">
        <v>0</v>
      </c>
      <c r="M107" s="150">
        <v>0</v>
      </c>
      <c r="N107" s="150">
        <v>0</v>
      </c>
      <c r="O107" s="150">
        <v>37.37214</v>
      </c>
      <c r="P107" s="150">
        <v>2159.44919</v>
      </c>
      <c r="Q107" s="150">
        <v>0</v>
      </c>
      <c r="R107" s="151">
        <v>2159.44919</v>
      </c>
      <c r="S107" s="5"/>
      <c r="T107" s="5"/>
      <c r="U107" s="5"/>
      <c r="V107" s="5"/>
      <c r="W107" s="5"/>
      <c r="X107" s="5"/>
      <c r="Y107" s="5"/>
      <c r="Z107" s="5"/>
      <c r="AA107" s="5"/>
      <c r="AB107" s="5"/>
    </row>
    <row r="108" spans="1:28" ht="13.5">
      <c r="A108" s="147"/>
      <c r="B108" s="147"/>
      <c r="C108" s="147"/>
      <c r="D108" s="147"/>
      <c r="E108" s="148">
        <v>381</v>
      </c>
      <c r="F108" s="149">
        <v>0</v>
      </c>
      <c r="G108" s="150">
        <v>0</v>
      </c>
      <c r="H108" s="150">
        <v>0</v>
      </c>
      <c r="I108" s="150">
        <v>0.00151</v>
      </c>
      <c r="J108" s="150">
        <v>0</v>
      </c>
      <c r="K108" s="150">
        <v>0.00151</v>
      </c>
      <c r="L108" s="150">
        <v>0</v>
      </c>
      <c r="M108" s="150">
        <v>0</v>
      </c>
      <c r="N108" s="150">
        <v>0</v>
      </c>
      <c r="O108" s="150">
        <v>0.00151</v>
      </c>
      <c r="P108" s="150">
        <v>361.64186</v>
      </c>
      <c r="Q108" s="150">
        <v>0</v>
      </c>
      <c r="R108" s="151">
        <v>361.64186</v>
      </c>
      <c r="S108" s="5"/>
      <c r="T108" s="5"/>
      <c r="U108" s="5"/>
      <c r="V108" s="5"/>
      <c r="W108" s="5"/>
      <c r="X108" s="5"/>
      <c r="Y108" s="5"/>
      <c r="Z108" s="5"/>
      <c r="AA108" s="5"/>
      <c r="AB108" s="5"/>
    </row>
    <row r="109" spans="1:28" ht="13.5">
      <c r="A109" s="147"/>
      <c r="B109" s="147"/>
      <c r="C109" s="147"/>
      <c r="D109" s="143" t="s">
        <v>166</v>
      </c>
      <c r="E109" s="143">
        <v>27</v>
      </c>
      <c r="F109" s="144">
        <v>0.06309000000000001</v>
      </c>
      <c r="G109" s="145">
        <v>0</v>
      </c>
      <c r="H109" s="145">
        <v>0.06309000000000001</v>
      </c>
      <c r="I109" s="145">
        <v>1579.65911</v>
      </c>
      <c r="J109" s="145">
        <v>219.86912</v>
      </c>
      <c r="K109" s="145">
        <v>1799.52823</v>
      </c>
      <c r="L109" s="145">
        <v>4236.88453</v>
      </c>
      <c r="M109" s="145">
        <v>263.37687</v>
      </c>
      <c r="N109" s="145">
        <v>4500.2614</v>
      </c>
      <c r="O109" s="145">
        <v>6299.85272</v>
      </c>
      <c r="P109" s="145">
        <v>12490.825369999999</v>
      </c>
      <c r="Q109" s="145">
        <v>0</v>
      </c>
      <c r="R109" s="146">
        <v>12490.825369999999</v>
      </c>
      <c r="S109" s="5"/>
      <c r="T109" s="5"/>
      <c r="U109" s="5"/>
      <c r="V109" s="5"/>
      <c r="W109" s="5"/>
      <c r="X109" s="5"/>
      <c r="Y109" s="5"/>
      <c r="Z109" s="5"/>
      <c r="AA109" s="5"/>
      <c r="AB109" s="5"/>
    </row>
    <row r="110" spans="1:28" ht="13.5">
      <c r="A110" s="147"/>
      <c r="B110" s="147"/>
      <c r="C110" s="147"/>
      <c r="D110" s="147"/>
      <c r="E110" s="148">
        <v>161</v>
      </c>
      <c r="F110" s="149">
        <v>0.054</v>
      </c>
      <c r="G110" s="150">
        <v>3.0457199999999998</v>
      </c>
      <c r="H110" s="150">
        <v>3.0997199999999996</v>
      </c>
      <c r="I110" s="150">
        <v>2217.95789</v>
      </c>
      <c r="J110" s="150">
        <v>672.6107900000001</v>
      </c>
      <c r="K110" s="150">
        <v>2890.5686800000003</v>
      </c>
      <c r="L110" s="150">
        <v>3558.03452</v>
      </c>
      <c r="M110" s="150">
        <v>686.83687</v>
      </c>
      <c r="N110" s="150">
        <v>4244.871389999999</v>
      </c>
      <c r="O110" s="150">
        <v>7138.53979</v>
      </c>
      <c r="P110" s="150">
        <v>18248.07226</v>
      </c>
      <c r="Q110" s="150">
        <v>0</v>
      </c>
      <c r="R110" s="151">
        <v>18248.07226</v>
      </c>
      <c r="S110" s="5"/>
      <c r="T110" s="5"/>
      <c r="U110" s="5"/>
      <c r="V110" s="5"/>
      <c r="W110" s="5"/>
      <c r="X110" s="5"/>
      <c r="Y110" s="5"/>
      <c r="Z110" s="5"/>
      <c r="AA110" s="5"/>
      <c r="AB110" s="5"/>
    </row>
    <row r="111" spans="1:28" ht="13.5">
      <c r="A111" s="147"/>
      <c r="B111" s="147"/>
      <c r="C111" s="147"/>
      <c r="D111" s="147"/>
      <c r="E111" s="148">
        <v>322</v>
      </c>
      <c r="F111" s="149">
        <v>0.011439999999999999</v>
      </c>
      <c r="G111" s="150">
        <v>0</v>
      </c>
      <c r="H111" s="150">
        <v>0.011439999999999999</v>
      </c>
      <c r="I111" s="150">
        <v>44.5869</v>
      </c>
      <c r="J111" s="150">
        <v>0.00102</v>
      </c>
      <c r="K111" s="150">
        <v>44.58792</v>
      </c>
      <c r="L111" s="150">
        <v>0</v>
      </c>
      <c r="M111" s="150">
        <v>0</v>
      </c>
      <c r="N111" s="150">
        <v>0</v>
      </c>
      <c r="O111" s="150">
        <v>44.59936</v>
      </c>
      <c r="P111" s="150">
        <v>1658.12433</v>
      </c>
      <c r="Q111" s="150">
        <v>0</v>
      </c>
      <c r="R111" s="151">
        <v>1658.12433</v>
      </c>
      <c r="S111" s="5"/>
      <c r="T111" s="5"/>
      <c r="U111" s="5"/>
      <c r="V111" s="5"/>
      <c r="W111" s="5"/>
      <c r="X111" s="5"/>
      <c r="Y111" s="5"/>
      <c r="Z111" s="5"/>
      <c r="AA111" s="5"/>
      <c r="AB111" s="5"/>
    </row>
    <row r="112" spans="1:28" ht="13.5">
      <c r="A112" s="147"/>
      <c r="B112" s="147"/>
      <c r="C112" s="147"/>
      <c r="D112" s="147"/>
      <c r="E112" s="148">
        <v>346</v>
      </c>
      <c r="F112" s="149">
        <v>0.0515</v>
      </c>
      <c r="G112" s="150">
        <v>0</v>
      </c>
      <c r="H112" s="150">
        <v>0.0515</v>
      </c>
      <c r="I112" s="150">
        <v>8.410440000000001</v>
      </c>
      <c r="J112" s="150">
        <v>0</v>
      </c>
      <c r="K112" s="150">
        <v>8.410440000000001</v>
      </c>
      <c r="L112" s="150">
        <v>0</v>
      </c>
      <c r="M112" s="150">
        <v>0</v>
      </c>
      <c r="N112" s="150">
        <v>0</v>
      </c>
      <c r="O112" s="150">
        <v>8.46194</v>
      </c>
      <c r="P112" s="150">
        <v>4361.743759999999</v>
      </c>
      <c r="Q112" s="150">
        <v>0</v>
      </c>
      <c r="R112" s="151">
        <v>4361.743759999999</v>
      </c>
      <c r="S112" s="5"/>
      <c r="T112" s="5"/>
      <c r="U112" s="5"/>
      <c r="V112" s="5"/>
      <c r="W112" s="5"/>
      <c r="X112" s="5"/>
      <c r="Y112" s="5"/>
      <c r="Z112" s="5"/>
      <c r="AA112" s="5"/>
      <c r="AB112" s="5"/>
    </row>
    <row r="113" spans="1:28" ht="13.5">
      <c r="A113" s="147"/>
      <c r="B113" s="147"/>
      <c r="C113" s="147"/>
      <c r="D113" s="143" t="s">
        <v>167</v>
      </c>
      <c r="E113" s="143">
        <v>36</v>
      </c>
      <c r="F113" s="144">
        <v>2.01337</v>
      </c>
      <c r="G113" s="145">
        <v>0</v>
      </c>
      <c r="H113" s="145">
        <v>2.01337</v>
      </c>
      <c r="I113" s="145">
        <v>2090.79045</v>
      </c>
      <c r="J113" s="145">
        <v>175.85194</v>
      </c>
      <c r="K113" s="145">
        <v>2266.64239</v>
      </c>
      <c r="L113" s="145">
        <v>5496.09909</v>
      </c>
      <c r="M113" s="145">
        <v>573.2550699999999</v>
      </c>
      <c r="N113" s="145">
        <v>6069.35416</v>
      </c>
      <c r="O113" s="145">
        <v>8338.00992</v>
      </c>
      <c r="P113" s="145">
        <v>16187.699470000001</v>
      </c>
      <c r="Q113" s="145">
        <v>0</v>
      </c>
      <c r="R113" s="146">
        <v>16187.699470000001</v>
      </c>
      <c r="S113" s="5"/>
      <c r="T113" s="5"/>
      <c r="U113" s="5"/>
      <c r="V113" s="5"/>
      <c r="W113" s="5"/>
      <c r="X113" s="5"/>
      <c r="Y113" s="5"/>
      <c r="Z113" s="5"/>
      <c r="AA113" s="5"/>
      <c r="AB113" s="5"/>
    </row>
    <row r="114" spans="1:28" ht="13.5">
      <c r="A114" s="147"/>
      <c r="B114" s="147"/>
      <c r="C114" s="147"/>
      <c r="D114" s="143" t="s">
        <v>168</v>
      </c>
      <c r="E114" s="143">
        <v>296</v>
      </c>
      <c r="F114" s="144">
        <v>0.08047</v>
      </c>
      <c r="G114" s="145">
        <v>0</v>
      </c>
      <c r="H114" s="145">
        <v>0.08047</v>
      </c>
      <c r="I114" s="145">
        <v>18.5284</v>
      </c>
      <c r="J114" s="145">
        <v>0</v>
      </c>
      <c r="K114" s="145">
        <v>18.5284</v>
      </c>
      <c r="L114" s="145">
        <v>0</v>
      </c>
      <c r="M114" s="145">
        <v>0</v>
      </c>
      <c r="N114" s="145">
        <v>0</v>
      </c>
      <c r="O114" s="145">
        <v>18.60887</v>
      </c>
      <c r="P114" s="145">
        <v>4606.43809</v>
      </c>
      <c r="Q114" s="145">
        <v>0</v>
      </c>
      <c r="R114" s="146">
        <v>4606.43809</v>
      </c>
      <c r="S114" s="5"/>
      <c r="T114" s="5"/>
      <c r="U114" s="5"/>
      <c r="V114" s="5"/>
      <c r="W114" s="5"/>
      <c r="X114" s="5"/>
      <c r="Y114" s="5"/>
      <c r="Z114" s="5"/>
      <c r="AA114" s="5"/>
      <c r="AB114" s="5"/>
    </row>
    <row r="115" spans="1:28" ht="13.5">
      <c r="A115" s="147"/>
      <c r="B115" s="147"/>
      <c r="C115" s="147"/>
      <c r="D115" s="147"/>
      <c r="E115" s="148">
        <v>299</v>
      </c>
      <c r="F115" s="149">
        <v>5E-05</v>
      </c>
      <c r="G115" s="150">
        <v>0</v>
      </c>
      <c r="H115" s="150">
        <v>5E-05</v>
      </c>
      <c r="I115" s="150">
        <v>50.60885</v>
      </c>
      <c r="J115" s="150">
        <v>2.12491</v>
      </c>
      <c r="K115" s="150">
        <v>52.733760000000004</v>
      </c>
      <c r="L115" s="150">
        <v>0</v>
      </c>
      <c r="M115" s="150">
        <v>0</v>
      </c>
      <c r="N115" s="150">
        <v>0</v>
      </c>
      <c r="O115" s="150">
        <v>52.73381</v>
      </c>
      <c r="P115" s="150">
        <v>2190.1973700000003</v>
      </c>
      <c r="Q115" s="150">
        <v>0</v>
      </c>
      <c r="R115" s="151">
        <v>2190.1973700000003</v>
      </c>
      <c r="S115" s="5"/>
      <c r="T115" s="5"/>
      <c r="U115" s="5"/>
      <c r="V115" s="5"/>
      <c r="W115" s="5"/>
      <c r="X115" s="5"/>
      <c r="Y115" s="5"/>
      <c r="Z115" s="5"/>
      <c r="AA115" s="5"/>
      <c r="AB115" s="5"/>
    </row>
    <row r="116" spans="1:28" ht="13.5">
      <c r="A116" s="147"/>
      <c r="B116" s="147"/>
      <c r="C116" s="147"/>
      <c r="D116" s="147"/>
      <c r="E116" s="148">
        <v>375</v>
      </c>
      <c r="F116" s="149">
        <v>0.78772</v>
      </c>
      <c r="G116" s="150">
        <v>0</v>
      </c>
      <c r="H116" s="150">
        <v>0.78772</v>
      </c>
      <c r="I116" s="150">
        <v>5431.49549</v>
      </c>
      <c r="J116" s="150">
        <v>424.61907</v>
      </c>
      <c r="K116" s="150">
        <v>5856.11456</v>
      </c>
      <c r="L116" s="150">
        <v>24512.441629999998</v>
      </c>
      <c r="M116" s="150">
        <v>3591.75459</v>
      </c>
      <c r="N116" s="150">
        <v>28104.196219999998</v>
      </c>
      <c r="O116" s="150">
        <v>33961.0985</v>
      </c>
      <c r="P116" s="150">
        <v>18267.41984</v>
      </c>
      <c r="Q116" s="150">
        <v>0</v>
      </c>
      <c r="R116" s="151">
        <v>18267.41984</v>
      </c>
      <c r="S116" s="5"/>
      <c r="T116" s="5"/>
      <c r="U116" s="5"/>
      <c r="V116" s="5"/>
      <c r="W116" s="5"/>
      <c r="X116" s="5"/>
      <c r="Y116" s="5"/>
      <c r="Z116" s="5"/>
      <c r="AA116" s="5"/>
      <c r="AB116" s="5"/>
    </row>
    <row r="117" spans="1:28" ht="13.5">
      <c r="A117" s="147"/>
      <c r="B117" s="147"/>
      <c r="C117" s="147"/>
      <c r="D117" s="147"/>
      <c r="E117" s="148">
        <v>380</v>
      </c>
      <c r="F117" s="149">
        <v>0</v>
      </c>
      <c r="G117" s="150">
        <v>0</v>
      </c>
      <c r="H117" s="150">
        <v>0</v>
      </c>
      <c r="I117" s="150">
        <v>6.06918</v>
      </c>
      <c r="J117" s="150">
        <v>0</v>
      </c>
      <c r="K117" s="150">
        <v>6.06918</v>
      </c>
      <c r="L117" s="150">
        <v>0</v>
      </c>
      <c r="M117" s="150">
        <v>0</v>
      </c>
      <c r="N117" s="150">
        <v>0</v>
      </c>
      <c r="O117" s="150">
        <v>6.06918</v>
      </c>
      <c r="P117" s="150">
        <v>1195.4936599999999</v>
      </c>
      <c r="Q117" s="150">
        <v>0</v>
      </c>
      <c r="R117" s="151">
        <v>1195.4936599999999</v>
      </c>
      <c r="S117" s="5"/>
      <c r="T117" s="5"/>
      <c r="U117" s="5"/>
      <c r="V117" s="5"/>
      <c r="W117" s="5"/>
      <c r="X117" s="5"/>
      <c r="Y117" s="5"/>
      <c r="Z117" s="5"/>
      <c r="AA117" s="5"/>
      <c r="AB117" s="5"/>
    </row>
    <row r="118" spans="1:28" ht="13.5">
      <c r="A118" s="147"/>
      <c r="B118" s="147"/>
      <c r="C118" s="147"/>
      <c r="D118" s="143" t="s">
        <v>169</v>
      </c>
      <c r="E118" s="143">
        <v>14</v>
      </c>
      <c r="F118" s="144">
        <v>0.06905</v>
      </c>
      <c r="G118" s="145">
        <v>0</v>
      </c>
      <c r="H118" s="145">
        <v>0.06905</v>
      </c>
      <c r="I118" s="145">
        <v>2616.07359</v>
      </c>
      <c r="J118" s="145">
        <v>379.62887</v>
      </c>
      <c r="K118" s="145">
        <v>2995.70246</v>
      </c>
      <c r="L118" s="145">
        <v>6172.61418</v>
      </c>
      <c r="M118" s="145">
        <v>439.04168</v>
      </c>
      <c r="N118" s="145">
        <v>6611.655860000001</v>
      </c>
      <c r="O118" s="145">
        <v>9607.42737</v>
      </c>
      <c r="P118" s="145">
        <v>16882.84373</v>
      </c>
      <c r="Q118" s="145">
        <v>0</v>
      </c>
      <c r="R118" s="146">
        <v>16882.84373</v>
      </c>
      <c r="S118" s="5"/>
      <c r="T118" s="5"/>
      <c r="U118" s="5"/>
      <c r="V118" s="5"/>
      <c r="W118" s="5"/>
      <c r="X118" s="5"/>
      <c r="Y118" s="5"/>
      <c r="Z118" s="5"/>
      <c r="AA118" s="5"/>
      <c r="AB118" s="5"/>
    </row>
    <row r="119" spans="1:28" ht="13.5">
      <c r="A119" s="147"/>
      <c r="B119" s="147"/>
      <c r="C119" s="147"/>
      <c r="D119" s="143" t="s">
        <v>170</v>
      </c>
      <c r="E119" s="143">
        <v>347</v>
      </c>
      <c r="F119" s="144">
        <v>0.0018</v>
      </c>
      <c r="G119" s="145">
        <v>0</v>
      </c>
      <c r="H119" s="145">
        <v>0.0018</v>
      </c>
      <c r="I119" s="145">
        <v>30.78308</v>
      </c>
      <c r="J119" s="145">
        <v>0.01246</v>
      </c>
      <c r="K119" s="145">
        <v>30.795540000000003</v>
      </c>
      <c r="L119" s="145">
        <v>0</v>
      </c>
      <c r="M119" s="145">
        <v>0</v>
      </c>
      <c r="N119" s="145">
        <v>0</v>
      </c>
      <c r="O119" s="145">
        <v>30.79734</v>
      </c>
      <c r="P119" s="145">
        <v>1967.3253200000001</v>
      </c>
      <c r="Q119" s="145">
        <v>0</v>
      </c>
      <c r="R119" s="146">
        <v>1967.3253200000001</v>
      </c>
      <c r="S119" s="5"/>
      <c r="T119" s="5"/>
      <c r="U119" s="5"/>
      <c r="V119" s="5"/>
      <c r="W119" s="5"/>
      <c r="X119" s="5"/>
      <c r="Y119" s="5"/>
      <c r="Z119" s="5"/>
      <c r="AA119" s="5"/>
      <c r="AB119" s="5"/>
    </row>
    <row r="120" spans="1:28" ht="13.5">
      <c r="A120" s="147"/>
      <c r="B120" s="147"/>
      <c r="C120" s="147"/>
      <c r="D120" s="147"/>
      <c r="E120" s="148">
        <v>349</v>
      </c>
      <c r="F120" s="149">
        <v>0</v>
      </c>
      <c r="G120" s="150">
        <v>0</v>
      </c>
      <c r="H120" s="150">
        <v>0</v>
      </c>
      <c r="I120" s="150">
        <v>459.20534000000004</v>
      </c>
      <c r="J120" s="150">
        <v>40.477050000000006</v>
      </c>
      <c r="K120" s="150">
        <v>499.68239</v>
      </c>
      <c r="L120" s="150">
        <v>3188.45055</v>
      </c>
      <c r="M120" s="150">
        <v>568.3978000000001</v>
      </c>
      <c r="N120" s="150">
        <v>3756.84835</v>
      </c>
      <c r="O120" s="150">
        <v>4256.53074</v>
      </c>
      <c r="P120" s="150">
        <v>677.9650899999999</v>
      </c>
      <c r="Q120" s="150">
        <v>0</v>
      </c>
      <c r="R120" s="151">
        <v>677.9650899999999</v>
      </c>
      <c r="S120" s="5"/>
      <c r="T120" s="5"/>
      <c r="U120" s="5"/>
      <c r="V120" s="5"/>
      <c r="W120" s="5"/>
      <c r="X120" s="5"/>
      <c r="Y120" s="5"/>
      <c r="Z120" s="5"/>
      <c r="AA120" s="5"/>
      <c r="AB120" s="5"/>
    </row>
    <row r="121" spans="1:28" ht="13.5">
      <c r="A121" s="147"/>
      <c r="B121" s="147"/>
      <c r="C121" s="147"/>
      <c r="D121" s="143" t="s">
        <v>171</v>
      </c>
      <c r="E121" s="143">
        <v>57</v>
      </c>
      <c r="F121" s="144">
        <v>0.10029</v>
      </c>
      <c r="G121" s="145">
        <v>0</v>
      </c>
      <c r="H121" s="145">
        <v>0.10029</v>
      </c>
      <c r="I121" s="145">
        <v>2565.87882</v>
      </c>
      <c r="J121" s="145">
        <v>68.93249</v>
      </c>
      <c r="K121" s="145">
        <v>2634.81131</v>
      </c>
      <c r="L121" s="145">
        <v>3452.1687</v>
      </c>
      <c r="M121" s="145">
        <v>277.33321</v>
      </c>
      <c r="N121" s="145">
        <v>3729.50191</v>
      </c>
      <c r="O121" s="145">
        <v>6364.413509999999</v>
      </c>
      <c r="P121" s="145">
        <v>21361.030329999998</v>
      </c>
      <c r="Q121" s="145">
        <v>0</v>
      </c>
      <c r="R121" s="146">
        <v>21361.030329999998</v>
      </c>
      <c r="S121" s="5"/>
      <c r="T121" s="5"/>
      <c r="U121" s="5"/>
      <c r="V121" s="5"/>
      <c r="W121" s="5"/>
      <c r="X121" s="5"/>
      <c r="Y121" s="5"/>
      <c r="Z121" s="5"/>
      <c r="AA121" s="5"/>
      <c r="AB121" s="5"/>
    </row>
    <row r="122" spans="1:28" ht="13.5">
      <c r="A122" s="147"/>
      <c r="B122" s="147"/>
      <c r="C122" s="147"/>
      <c r="D122" s="147"/>
      <c r="E122" s="148">
        <v>336</v>
      </c>
      <c r="F122" s="149">
        <v>0.00125</v>
      </c>
      <c r="G122" s="150">
        <v>0</v>
      </c>
      <c r="H122" s="150">
        <v>0.00125</v>
      </c>
      <c r="I122" s="150">
        <v>117.18244</v>
      </c>
      <c r="J122" s="150">
        <v>0</v>
      </c>
      <c r="K122" s="150">
        <v>117.18244</v>
      </c>
      <c r="L122" s="150">
        <v>0</v>
      </c>
      <c r="M122" s="150">
        <v>0</v>
      </c>
      <c r="N122" s="150">
        <v>0</v>
      </c>
      <c r="O122" s="150">
        <v>117.18369</v>
      </c>
      <c r="P122" s="150">
        <v>2960.25077</v>
      </c>
      <c r="Q122" s="150">
        <v>0</v>
      </c>
      <c r="R122" s="151">
        <v>2960.25077</v>
      </c>
      <c r="S122" s="5"/>
      <c r="T122" s="5"/>
      <c r="U122" s="5"/>
      <c r="V122" s="5"/>
      <c r="W122" s="5"/>
      <c r="X122" s="5"/>
      <c r="Y122" s="5"/>
      <c r="Z122" s="5"/>
      <c r="AA122" s="5"/>
      <c r="AB122" s="5"/>
    </row>
    <row r="123" spans="1:28" ht="13.5">
      <c r="A123" s="147"/>
      <c r="B123" s="147"/>
      <c r="C123" s="147"/>
      <c r="D123" s="143" t="s">
        <v>172</v>
      </c>
      <c r="E123" s="143">
        <v>287</v>
      </c>
      <c r="F123" s="144">
        <v>0.01145</v>
      </c>
      <c r="G123" s="145">
        <v>0</v>
      </c>
      <c r="H123" s="145">
        <v>0.01145</v>
      </c>
      <c r="I123" s="145">
        <v>50.42967</v>
      </c>
      <c r="J123" s="145">
        <v>0.6126</v>
      </c>
      <c r="K123" s="145">
        <v>51.042269999999995</v>
      </c>
      <c r="L123" s="145">
        <v>0</v>
      </c>
      <c r="M123" s="145">
        <v>0</v>
      </c>
      <c r="N123" s="145">
        <v>0</v>
      </c>
      <c r="O123" s="145">
        <v>51.05372</v>
      </c>
      <c r="P123" s="145">
        <v>2141.57127</v>
      </c>
      <c r="Q123" s="145">
        <v>0</v>
      </c>
      <c r="R123" s="146">
        <v>2141.57127</v>
      </c>
      <c r="S123" s="5"/>
      <c r="T123" s="5"/>
      <c r="U123" s="5"/>
      <c r="V123" s="5"/>
      <c r="W123" s="5"/>
      <c r="X123" s="5"/>
      <c r="Y123" s="5"/>
      <c r="Z123" s="5"/>
      <c r="AA123" s="5"/>
      <c r="AB123" s="5"/>
    </row>
    <row r="124" spans="1:28" ht="13.5">
      <c r="A124" s="147"/>
      <c r="B124" s="147"/>
      <c r="C124" s="147"/>
      <c r="D124" s="143" t="s">
        <v>173</v>
      </c>
      <c r="E124" s="143">
        <v>19</v>
      </c>
      <c r="F124" s="144">
        <v>0.04383</v>
      </c>
      <c r="G124" s="145">
        <v>0</v>
      </c>
      <c r="H124" s="145">
        <v>0.04383</v>
      </c>
      <c r="I124" s="145">
        <v>5961.23303</v>
      </c>
      <c r="J124" s="145">
        <v>328.43761</v>
      </c>
      <c r="K124" s="145">
        <v>6289.670639999999</v>
      </c>
      <c r="L124" s="145">
        <v>17153.31593</v>
      </c>
      <c r="M124" s="145">
        <v>1084.43788</v>
      </c>
      <c r="N124" s="145">
        <v>18237.75381</v>
      </c>
      <c r="O124" s="145">
        <v>24527.46828</v>
      </c>
      <c r="P124" s="145">
        <v>25235.41785</v>
      </c>
      <c r="Q124" s="145">
        <v>0</v>
      </c>
      <c r="R124" s="146">
        <v>25235.41785</v>
      </c>
      <c r="S124" s="5"/>
      <c r="T124" s="5"/>
      <c r="U124" s="5"/>
      <c r="V124" s="5"/>
      <c r="W124" s="5"/>
      <c r="X124" s="5"/>
      <c r="Y124" s="5"/>
      <c r="Z124" s="5"/>
      <c r="AA124" s="5"/>
      <c r="AB124" s="5"/>
    </row>
    <row r="125" spans="1:28" ht="13.5">
      <c r="A125" s="147"/>
      <c r="B125" s="147"/>
      <c r="C125" s="147"/>
      <c r="D125" s="147"/>
      <c r="E125" s="148">
        <v>210</v>
      </c>
      <c r="F125" s="149">
        <v>0.16946</v>
      </c>
      <c r="G125" s="150">
        <v>0.14658000000000002</v>
      </c>
      <c r="H125" s="150">
        <v>0.31604000000000004</v>
      </c>
      <c r="I125" s="150">
        <v>5090.845179999999</v>
      </c>
      <c r="J125" s="150">
        <v>217.46275</v>
      </c>
      <c r="K125" s="150">
        <v>5308.30793</v>
      </c>
      <c r="L125" s="150">
        <v>11024.745130000001</v>
      </c>
      <c r="M125" s="150">
        <v>1269.4029699999999</v>
      </c>
      <c r="N125" s="150">
        <v>12294.1481</v>
      </c>
      <c r="O125" s="150">
        <v>17602.77207</v>
      </c>
      <c r="P125" s="150">
        <v>21284.597329999997</v>
      </c>
      <c r="Q125" s="150">
        <v>0</v>
      </c>
      <c r="R125" s="151">
        <v>21284.597329999997</v>
      </c>
      <c r="S125" s="5"/>
      <c r="T125" s="5"/>
      <c r="U125" s="5"/>
      <c r="V125" s="5"/>
      <c r="W125" s="5"/>
      <c r="X125" s="5"/>
      <c r="Y125" s="5"/>
      <c r="Z125" s="5"/>
      <c r="AA125" s="5"/>
      <c r="AB125" s="5"/>
    </row>
    <row r="126" spans="1:28" ht="13.5">
      <c r="A126" s="147"/>
      <c r="B126" s="147"/>
      <c r="C126" s="147"/>
      <c r="D126" s="147"/>
      <c r="E126" s="148">
        <v>339</v>
      </c>
      <c r="F126" s="149">
        <v>0.00285</v>
      </c>
      <c r="G126" s="150">
        <v>0</v>
      </c>
      <c r="H126" s="150">
        <v>0.00285</v>
      </c>
      <c r="I126" s="150">
        <v>106.28715</v>
      </c>
      <c r="J126" s="150">
        <v>0.40922000000000003</v>
      </c>
      <c r="K126" s="150">
        <v>106.69637</v>
      </c>
      <c r="L126" s="150">
        <v>0</v>
      </c>
      <c r="M126" s="150">
        <v>0</v>
      </c>
      <c r="N126" s="150">
        <v>0</v>
      </c>
      <c r="O126" s="150">
        <v>106.69922</v>
      </c>
      <c r="P126" s="150">
        <v>3763.7806299999997</v>
      </c>
      <c r="Q126" s="150">
        <v>0</v>
      </c>
      <c r="R126" s="151">
        <v>3763.7806299999997</v>
      </c>
      <c r="S126" s="5"/>
      <c r="T126" s="5"/>
      <c r="U126" s="5"/>
      <c r="V126" s="5"/>
      <c r="W126" s="5"/>
      <c r="X126" s="5"/>
      <c r="Y126" s="5"/>
      <c r="Z126" s="5"/>
      <c r="AA126" s="5"/>
      <c r="AB126" s="5"/>
    </row>
    <row r="127" spans="1:28" ht="13.5">
      <c r="A127" s="147"/>
      <c r="B127" s="147"/>
      <c r="C127" s="147"/>
      <c r="D127" s="147"/>
      <c r="E127" s="148">
        <v>344</v>
      </c>
      <c r="F127" s="149">
        <v>0.03382</v>
      </c>
      <c r="G127" s="150">
        <v>0</v>
      </c>
      <c r="H127" s="150">
        <v>0.03382</v>
      </c>
      <c r="I127" s="150">
        <v>54.74237</v>
      </c>
      <c r="J127" s="150">
        <v>0</v>
      </c>
      <c r="K127" s="150">
        <v>54.74237</v>
      </c>
      <c r="L127" s="150">
        <v>0</v>
      </c>
      <c r="M127" s="150">
        <v>0</v>
      </c>
      <c r="N127" s="150">
        <v>0</v>
      </c>
      <c r="O127" s="150">
        <v>54.77619</v>
      </c>
      <c r="P127" s="150">
        <v>5414.932019999999</v>
      </c>
      <c r="Q127" s="150">
        <v>0</v>
      </c>
      <c r="R127" s="151">
        <v>5414.932019999999</v>
      </c>
      <c r="S127" s="5"/>
      <c r="T127" s="5"/>
      <c r="U127" s="5"/>
      <c r="V127" s="5"/>
      <c r="W127" s="5"/>
      <c r="X127" s="5"/>
      <c r="Y127" s="5"/>
      <c r="Z127" s="5"/>
      <c r="AA127" s="5"/>
      <c r="AB127" s="5"/>
    </row>
    <row r="128" spans="1:28" ht="13.5">
      <c r="A128" s="147"/>
      <c r="B128" s="147"/>
      <c r="C128" s="147"/>
      <c r="D128" s="143" t="s">
        <v>174</v>
      </c>
      <c r="E128" s="143">
        <v>100</v>
      </c>
      <c r="F128" s="144">
        <v>1.1973900000000002</v>
      </c>
      <c r="G128" s="145">
        <v>0</v>
      </c>
      <c r="H128" s="145">
        <v>1.1973900000000002</v>
      </c>
      <c r="I128" s="145">
        <v>3191.45519</v>
      </c>
      <c r="J128" s="145">
        <v>226.10229</v>
      </c>
      <c r="K128" s="145">
        <v>3417.55748</v>
      </c>
      <c r="L128" s="145">
        <v>11712.793619999999</v>
      </c>
      <c r="M128" s="145">
        <v>1321.80542</v>
      </c>
      <c r="N128" s="145">
        <v>13034.59904</v>
      </c>
      <c r="O128" s="145">
        <v>16453.35391</v>
      </c>
      <c r="P128" s="145">
        <v>13740.48892</v>
      </c>
      <c r="Q128" s="145">
        <v>0</v>
      </c>
      <c r="R128" s="146">
        <v>13740.48892</v>
      </c>
      <c r="S128" s="5"/>
      <c r="T128" s="5"/>
      <c r="U128" s="5"/>
      <c r="V128" s="5"/>
      <c r="W128" s="5"/>
      <c r="X128" s="5"/>
      <c r="Y128" s="5"/>
      <c r="Z128" s="5"/>
      <c r="AA128" s="5"/>
      <c r="AB128" s="5"/>
    </row>
    <row r="129" spans="1:28" ht="13.5">
      <c r="A129" s="147"/>
      <c r="B129" s="147"/>
      <c r="C129" s="147"/>
      <c r="D129" s="143" t="s">
        <v>175</v>
      </c>
      <c r="E129" s="143">
        <v>83</v>
      </c>
      <c r="F129" s="144">
        <v>0.0363</v>
      </c>
      <c r="G129" s="145">
        <v>0</v>
      </c>
      <c r="H129" s="145">
        <v>0.0363</v>
      </c>
      <c r="I129" s="145">
        <v>1169.41976</v>
      </c>
      <c r="J129" s="145">
        <v>383.38803</v>
      </c>
      <c r="K129" s="145">
        <v>1552.80779</v>
      </c>
      <c r="L129" s="145">
        <v>5454.03473</v>
      </c>
      <c r="M129" s="145">
        <v>445.98219</v>
      </c>
      <c r="N129" s="145">
        <v>5900.01692</v>
      </c>
      <c r="O129" s="145">
        <v>7452.86101</v>
      </c>
      <c r="P129" s="145">
        <v>12759.844539999998</v>
      </c>
      <c r="Q129" s="145">
        <v>0</v>
      </c>
      <c r="R129" s="146">
        <v>12759.844539999998</v>
      </c>
      <c r="S129" s="5"/>
      <c r="T129" s="5"/>
      <c r="U129" s="5"/>
      <c r="V129" s="5"/>
      <c r="W129" s="5"/>
      <c r="X129" s="5"/>
      <c r="Y129" s="5"/>
      <c r="Z129" s="5"/>
      <c r="AA129" s="5"/>
      <c r="AB129" s="5"/>
    </row>
    <row r="130" spans="1:28" ht="13.5">
      <c r="A130" s="147"/>
      <c r="B130" s="147"/>
      <c r="C130" s="147"/>
      <c r="D130" s="143" t="s">
        <v>176</v>
      </c>
      <c r="E130" s="143">
        <v>238</v>
      </c>
      <c r="F130" s="144">
        <v>0.04413</v>
      </c>
      <c r="G130" s="145">
        <v>0</v>
      </c>
      <c r="H130" s="145">
        <v>0.04413</v>
      </c>
      <c r="I130" s="145">
        <v>941.40969</v>
      </c>
      <c r="J130" s="145">
        <v>133.19954</v>
      </c>
      <c r="K130" s="145">
        <v>1074.60923</v>
      </c>
      <c r="L130" s="145">
        <v>4141.53751</v>
      </c>
      <c r="M130" s="145">
        <v>945.2899100000001</v>
      </c>
      <c r="N130" s="145">
        <v>5086.82742</v>
      </c>
      <c r="O130" s="145">
        <v>6161.48078</v>
      </c>
      <c r="P130" s="145">
        <v>9444.85959</v>
      </c>
      <c r="Q130" s="145">
        <v>0</v>
      </c>
      <c r="R130" s="146">
        <v>9444.85959</v>
      </c>
      <c r="S130" s="5"/>
      <c r="T130" s="5"/>
      <c r="U130" s="5"/>
      <c r="V130" s="5"/>
      <c r="W130" s="5"/>
      <c r="X130" s="5"/>
      <c r="Y130" s="5"/>
      <c r="Z130" s="5"/>
      <c r="AA130" s="5"/>
      <c r="AB130" s="5"/>
    </row>
    <row r="131" spans="1:28" ht="13.5">
      <c r="A131" s="147"/>
      <c r="B131" s="147"/>
      <c r="C131" s="147"/>
      <c r="D131" s="143" t="s">
        <v>177</v>
      </c>
      <c r="E131" s="143">
        <v>253</v>
      </c>
      <c r="F131" s="144">
        <v>0.00943</v>
      </c>
      <c r="G131" s="145">
        <v>0</v>
      </c>
      <c r="H131" s="145">
        <v>0.00943</v>
      </c>
      <c r="I131" s="145">
        <v>42.32056</v>
      </c>
      <c r="J131" s="145">
        <v>6.12453</v>
      </c>
      <c r="K131" s="145">
        <v>48.44508999999999</v>
      </c>
      <c r="L131" s="145">
        <v>0</v>
      </c>
      <c r="M131" s="145">
        <v>0</v>
      </c>
      <c r="N131" s="145">
        <v>0</v>
      </c>
      <c r="O131" s="145">
        <v>48.454519999999995</v>
      </c>
      <c r="P131" s="145">
        <v>3033.597</v>
      </c>
      <c r="Q131" s="145">
        <v>0</v>
      </c>
      <c r="R131" s="146">
        <v>3033.597</v>
      </c>
      <c r="S131" s="5"/>
      <c r="T131" s="5"/>
      <c r="U131" s="5"/>
      <c r="V131" s="5"/>
      <c r="W131" s="5"/>
      <c r="X131" s="5"/>
      <c r="Y131" s="5"/>
      <c r="Z131" s="5"/>
      <c r="AA131" s="5"/>
      <c r="AB131" s="5"/>
    </row>
    <row r="132" spans="1:28" ht="13.5">
      <c r="A132" s="147"/>
      <c r="B132" s="143" t="s">
        <v>17</v>
      </c>
      <c r="C132" s="143" t="s">
        <v>178</v>
      </c>
      <c r="D132" s="143" t="s">
        <v>179</v>
      </c>
      <c r="E132" s="143">
        <v>301</v>
      </c>
      <c r="F132" s="144">
        <v>0.7631100000000001</v>
      </c>
      <c r="G132" s="145">
        <v>0</v>
      </c>
      <c r="H132" s="145">
        <v>0.7631100000000001</v>
      </c>
      <c r="I132" s="145">
        <v>0.2435</v>
      </c>
      <c r="J132" s="145">
        <v>0</v>
      </c>
      <c r="K132" s="145">
        <v>0.2435</v>
      </c>
      <c r="L132" s="145">
        <v>0</v>
      </c>
      <c r="M132" s="145">
        <v>0</v>
      </c>
      <c r="N132" s="145">
        <v>0</v>
      </c>
      <c r="O132" s="145">
        <v>1.00661</v>
      </c>
      <c r="P132" s="145">
        <v>7936.29965</v>
      </c>
      <c r="Q132" s="145">
        <v>0</v>
      </c>
      <c r="R132" s="146">
        <v>7936.29965</v>
      </c>
      <c r="S132" s="5"/>
      <c r="T132" s="5"/>
      <c r="U132" s="5"/>
      <c r="V132" s="5"/>
      <c r="W132" s="5"/>
      <c r="X132" s="5"/>
      <c r="Y132" s="5"/>
      <c r="Z132" s="5"/>
      <c r="AA132" s="5"/>
      <c r="AB132" s="5"/>
    </row>
    <row r="133" spans="1:28" ht="13.5">
      <c r="A133" s="147"/>
      <c r="B133" s="147"/>
      <c r="C133" s="143" t="s">
        <v>180</v>
      </c>
      <c r="D133" s="143" t="s">
        <v>181</v>
      </c>
      <c r="E133" s="143">
        <v>15</v>
      </c>
      <c r="F133" s="144">
        <v>0.38922</v>
      </c>
      <c r="G133" s="145">
        <v>0</v>
      </c>
      <c r="H133" s="145">
        <v>0.38922</v>
      </c>
      <c r="I133" s="145">
        <v>1834.22361</v>
      </c>
      <c r="J133" s="145">
        <v>52.35998</v>
      </c>
      <c r="K133" s="145">
        <v>1886.5835900000002</v>
      </c>
      <c r="L133" s="145">
        <v>1709.44403</v>
      </c>
      <c r="M133" s="145">
        <v>378.52975</v>
      </c>
      <c r="N133" s="145">
        <v>2087.97378</v>
      </c>
      <c r="O133" s="145">
        <v>3974.94659</v>
      </c>
      <c r="P133" s="145">
        <v>41089.54289</v>
      </c>
      <c r="Q133" s="145">
        <v>0</v>
      </c>
      <c r="R133" s="146">
        <v>41089.54289</v>
      </c>
      <c r="S133" s="5"/>
      <c r="T133" s="5"/>
      <c r="U133" s="5"/>
      <c r="V133" s="5"/>
      <c r="W133" s="5"/>
      <c r="X133" s="5"/>
      <c r="Y133" s="5"/>
      <c r="Z133" s="5"/>
      <c r="AA133" s="5"/>
      <c r="AB133" s="5"/>
    </row>
    <row r="134" spans="1:28" ht="13.5">
      <c r="A134" s="147"/>
      <c r="B134" s="147"/>
      <c r="C134" s="147"/>
      <c r="D134" s="147"/>
      <c r="E134" s="148">
        <v>274</v>
      </c>
      <c r="F134" s="149">
        <v>0.00965</v>
      </c>
      <c r="G134" s="150">
        <v>0</v>
      </c>
      <c r="H134" s="150">
        <v>0.00965</v>
      </c>
      <c r="I134" s="150">
        <v>120.45667</v>
      </c>
      <c r="J134" s="150">
        <v>0</v>
      </c>
      <c r="K134" s="150">
        <v>120.45667</v>
      </c>
      <c r="L134" s="150">
        <v>0</v>
      </c>
      <c r="M134" s="150">
        <v>0</v>
      </c>
      <c r="N134" s="150">
        <v>0</v>
      </c>
      <c r="O134" s="150">
        <v>120.46632000000001</v>
      </c>
      <c r="P134" s="150">
        <v>7335.09541</v>
      </c>
      <c r="Q134" s="150">
        <v>0</v>
      </c>
      <c r="R134" s="151">
        <v>7335.09541</v>
      </c>
      <c r="S134" s="5"/>
      <c r="T134" s="5"/>
      <c r="U134" s="5"/>
      <c r="V134" s="5"/>
      <c r="W134" s="5"/>
      <c r="X134" s="5"/>
      <c r="Y134" s="5"/>
      <c r="Z134" s="5"/>
      <c r="AA134" s="5"/>
      <c r="AB134" s="5"/>
    </row>
    <row r="135" spans="1:28" ht="13.5">
      <c r="A135" s="147"/>
      <c r="B135" s="143" t="s">
        <v>18</v>
      </c>
      <c r="C135" s="143" t="s">
        <v>182</v>
      </c>
      <c r="D135" s="143" t="s">
        <v>182</v>
      </c>
      <c r="E135" s="143">
        <v>216</v>
      </c>
      <c r="F135" s="144">
        <v>2.8591599999999997</v>
      </c>
      <c r="G135" s="145">
        <v>0</v>
      </c>
      <c r="H135" s="145">
        <v>2.8591599999999997</v>
      </c>
      <c r="I135" s="145">
        <v>1603.23576</v>
      </c>
      <c r="J135" s="145">
        <v>7.67004</v>
      </c>
      <c r="K135" s="145">
        <v>1610.9058</v>
      </c>
      <c r="L135" s="145">
        <v>252.85451</v>
      </c>
      <c r="M135" s="145">
        <v>0</v>
      </c>
      <c r="N135" s="145">
        <v>252.85451</v>
      </c>
      <c r="O135" s="145">
        <v>1866.6194699999999</v>
      </c>
      <c r="P135" s="145">
        <v>16154.99947</v>
      </c>
      <c r="Q135" s="145">
        <v>0</v>
      </c>
      <c r="R135" s="146">
        <v>16154.99947</v>
      </c>
      <c r="S135" s="5"/>
      <c r="T135" s="5"/>
      <c r="U135" s="5"/>
      <c r="V135" s="5"/>
      <c r="W135" s="5"/>
      <c r="X135" s="5"/>
      <c r="Y135" s="5"/>
      <c r="Z135" s="5"/>
      <c r="AA135" s="5"/>
      <c r="AB135" s="5"/>
    </row>
    <row r="136" spans="1:28" ht="13.5">
      <c r="A136" s="147"/>
      <c r="B136" s="143" t="s">
        <v>19</v>
      </c>
      <c r="C136" s="143" t="s">
        <v>183</v>
      </c>
      <c r="D136" s="143" t="s">
        <v>183</v>
      </c>
      <c r="E136" s="143">
        <v>16</v>
      </c>
      <c r="F136" s="144">
        <v>0.05131</v>
      </c>
      <c r="G136" s="145">
        <v>0</v>
      </c>
      <c r="H136" s="145">
        <v>0.05131</v>
      </c>
      <c r="I136" s="145">
        <v>1180.93398</v>
      </c>
      <c r="J136" s="145">
        <v>53.954620000000006</v>
      </c>
      <c r="K136" s="145">
        <v>1234.8886</v>
      </c>
      <c r="L136" s="145">
        <v>2664.63917</v>
      </c>
      <c r="M136" s="145">
        <v>302.46426</v>
      </c>
      <c r="N136" s="145">
        <v>2967.10343</v>
      </c>
      <c r="O136" s="145">
        <v>4202.04334</v>
      </c>
      <c r="P136" s="145">
        <v>5892.44274</v>
      </c>
      <c r="Q136" s="145">
        <v>0</v>
      </c>
      <c r="R136" s="146">
        <v>5892.44274</v>
      </c>
      <c r="S136" s="5"/>
      <c r="T136" s="5"/>
      <c r="U136" s="5"/>
      <c r="V136" s="5"/>
      <c r="W136" s="5"/>
      <c r="X136" s="5"/>
      <c r="Y136" s="5"/>
      <c r="Z136" s="5"/>
      <c r="AA136" s="5"/>
      <c r="AB136" s="5"/>
    </row>
    <row r="137" spans="1:28" ht="13.5">
      <c r="A137" s="147"/>
      <c r="B137" s="147"/>
      <c r="C137" s="143" t="s">
        <v>184</v>
      </c>
      <c r="D137" s="143" t="s">
        <v>19</v>
      </c>
      <c r="E137" s="143">
        <v>244</v>
      </c>
      <c r="F137" s="144">
        <v>18.600360000000002</v>
      </c>
      <c r="G137" s="145">
        <v>0</v>
      </c>
      <c r="H137" s="145">
        <v>18.600360000000002</v>
      </c>
      <c r="I137" s="145">
        <v>0.00035</v>
      </c>
      <c r="J137" s="145">
        <v>0</v>
      </c>
      <c r="K137" s="145">
        <v>0.00035</v>
      </c>
      <c r="L137" s="145">
        <v>0</v>
      </c>
      <c r="M137" s="145">
        <v>0</v>
      </c>
      <c r="N137" s="145">
        <v>0</v>
      </c>
      <c r="O137" s="145">
        <v>18.60071</v>
      </c>
      <c r="P137" s="145">
        <v>4824.94023</v>
      </c>
      <c r="Q137" s="145">
        <v>0</v>
      </c>
      <c r="R137" s="146">
        <v>4824.94023</v>
      </c>
      <c r="S137" s="5"/>
      <c r="T137" s="5"/>
      <c r="U137" s="5"/>
      <c r="V137" s="5"/>
      <c r="W137" s="5"/>
      <c r="X137" s="5"/>
      <c r="Y137" s="5"/>
      <c r="Z137" s="5"/>
      <c r="AA137" s="5"/>
      <c r="AB137" s="5"/>
    </row>
    <row r="138" spans="1:28" ht="13.5">
      <c r="A138" s="147"/>
      <c r="B138" s="143" t="s">
        <v>20</v>
      </c>
      <c r="C138" s="143" t="s">
        <v>20</v>
      </c>
      <c r="D138" s="143" t="s">
        <v>185</v>
      </c>
      <c r="E138" s="143">
        <v>69</v>
      </c>
      <c r="F138" s="144">
        <v>0.0003</v>
      </c>
      <c r="G138" s="145">
        <v>0</v>
      </c>
      <c r="H138" s="145">
        <v>0.0003</v>
      </c>
      <c r="I138" s="145">
        <v>861.71991</v>
      </c>
      <c r="J138" s="145">
        <v>7.9025</v>
      </c>
      <c r="K138" s="145">
        <v>869.6224100000001</v>
      </c>
      <c r="L138" s="145">
        <v>1541.61152</v>
      </c>
      <c r="M138" s="145">
        <v>89.46243</v>
      </c>
      <c r="N138" s="145">
        <v>1631.07395</v>
      </c>
      <c r="O138" s="145">
        <v>2500.69666</v>
      </c>
      <c r="P138" s="145">
        <v>9045.95725</v>
      </c>
      <c r="Q138" s="145">
        <v>0</v>
      </c>
      <c r="R138" s="146">
        <v>9045.95725</v>
      </c>
      <c r="S138" s="5"/>
      <c r="T138" s="5"/>
      <c r="U138" s="5"/>
      <c r="V138" s="5"/>
      <c r="W138" s="5"/>
      <c r="X138" s="5"/>
      <c r="Y138" s="5"/>
      <c r="Z138" s="5"/>
      <c r="AA138" s="5"/>
      <c r="AB138" s="5"/>
    </row>
    <row r="139" spans="1:28" ht="13.5">
      <c r="A139" s="147"/>
      <c r="B139" s="143" t="s">
        <v>21</v>
      </c>
      <c r="C139" s="143" t="s">
        <v>186</v>
      </c>
      <c r="D139" s="143" t="s">
        <v>187</v>
      </c>
      <c r="E139" s="143">
        <v>324</v>
      </c>
      <c r="F139" s="144">
        <v>0.03489</v>
      </c>
      <c r="G139" s="145">
        <v>0</v>
      </c>
      <c r="H139" s="145">
        <v>0.03489</v>
      </c>
      <c r="I139" s="145">
        <v>26.1376</v>
      </c>
      <c r="J139" s="145">
        <v>0</v>
      </c>
      <c r="K139" s="145">
        <v>26.1376</v>
      </c>
      <c r="L139" s="145">
        <v>0</v>
      </c>
      <c r="M139" s="145">
        <v>0</v>
      </c>
      <c r="N139" s="145">
        <v>0</v>
      </c>
      <c r="O139" s="145">
        <v>26.172490000000003</v>
      </c>
      <c r="P139" s="145">
        <v>3635.81599</v>
      </c>
      <c r="Q139" s="145">
        <v>0</v>
      </c>
      <c r="R139" s="146">
        <v>3635.81599</v>
      </c>
      <c r="S139" s="5"/>
      <c r="T139" s="5"/>
      <c r="U139" s="5"/>
      <c r="V139" s="5"/>
      <c r="W139" s="5"/>
      <c r="X139" s="5"/>
      <c r="Y139" s="5"/>
      <c r="Z139" s="5"/>
      <c r="AA139" s="5"/>
      <c r="AB139" s="5"/>
    </row>
    <row r="140" spans="1:28" ht="13.5">
      <c r="A140" s="147"/>
      <c r="B140" s="147"/>
      <c r="C140" s="143" t="s">
        <v>188</v>
      </c>
      <c r="D140" s="143" t="s">
        <v>188</v>
      </c>
      <c r="E140" s="143">
        <v>75</v>
      </c>
      <c r="F140" s="144">
        <v>0.02022</v>
      </c>
      <c r="G140" s="145">
        <v>0</v>
      </c>
      <c r="H140" s="145">
        <v>0.02022</v>
      </c>
      <c r="I140" s="145">
        <v>597.09084</v>
      </c>
      <c r="J140" s="145">
        <v>47.06618</v>
      </c>
      <c r="K140" s="145">
        <v>644.15702</v>
      </c>
      <c r="L140" s="145">
        <v>129.64538000000002</v>
      </c>
      <c r="M140" s="145">
        <v>0</v>
      </c>
      <c r="N140" s="145">
        <v>129.64538000000002</v>
      </c>
      <c r="O140" s="145">
        <v>773.82262</v>
      </c>
      <c r="P140" s="145">
        <v>12632.81142</v>
      </c>
      <c r="Q140" s="145">
        <v>0</v>
      </c>
      <c r="R140" s="146">
        <v>12632.81142</v>
      </c>
      <c r="S140" s="5"/>
      <c r="T140" s="5"/>
      <c r="U140" s="5"/>
      <c r="V140" s="5"/>
      <c r="W140" s="5"/>
      <c r="X140" s="5"/>
      <c r="Y140" s="5"/>
      <c r="Z140" s="5"/>
      <c r="AA140" s="5"/>
      <c r="AB140" s="5"/>
    </row>
    <row r="141" spans="1:28" ht="13.5">
      <c r="A141" s="147"/>
      <c r="B141" s="147"/>
      <c r="C141" s="147"/>
      <c r="D141" s="147"/>
      <c r="E141" s="148">
        <v>275</v>
      </c>
      <c r="F141" s="149">
        <v>0.0119</v>
      </c>
      <c r="G141" s="150">
        <v>0</v>
      </c>
      <c r="H141" s="150">
        <v>0.0119</v>
      </c>
      <c r="I141" s="150">
        <v>8.524209999999998</v>
      </c>
      <c r="J141" s="150">
        <v>0</v>
      </c>
      <c r="K141" s="150">
        <v>8.524209999999998</v>
      </c>
      <c r="L141" s="150">
        <v>0</v>
      </c>
      <c r="M141" s="150">
        <v>0</v>
      </c>
      <c r="N141" s="150">
        <v>0</v>
      </c>
      <c r="O141" s="150">
        <v>8.53611</v>
      </c>
      <c r="P141" s="150">
        <v>1824.9366100000002</v>
      </c>
      <c r="Q141" s="150">
        <v>0</v>
      </c>
      <c r="R141" s="151">
        <v>1824.9366100000002</v>
      </c>
      <c r="S141" s="5"/>
      <c r="T141" s="5"/>
      <c r="U141" s="5"/>
      <c r="V141" s="5"/>
      <c r="W141" s="5"/>
      <c r="X141" s="5"/>
      <c r="Y141" s="5"/>
      <c r="Z141" s="5"/>
      <c r="AA141" s="5"/>
      <c r="AB141" s="5"/>
    </row>
    <row r="142" spans="1:28" ht="13.5">
      <c r="A142" s="147"/>
      <c r="B142" s="147"/>
      <c r="C142" s="143" t="s">
        <v>21</v>
      </c>
      <c r="D142" s="143" t="s">
        <v>189</v>
      </c>
      <c r="E142" s="143">
        <v>257</v>
      </c>
      <c r="F142" s="144">
        <v>0.00962</v>
      </c>
      <c r="G142" s="145">
        <v>0</v>
      </c>
      <c r="H142" s="145">
        <v>0.00962</v>
      </c>
      <c r="I142" s="145">
        <v>16.19694</v>
      </c>
      <c r="J142" s="145">
        <v>0</v>
      </c>
      <c r="K142" s="145">
        <v>16.19694</v>
      </c>
      <c r="L142" s="145">
        <v>0</v>
      </c>
      <c r="M142" s="145">
        <v>0</v>
      </c>
      <c r="N142" s="145">
        <v>0</v>
      </c>
      <c r="O142" s="145">
        <v>16.20656</v>
      </c>
      <c r="P142" s="145">
        <v>2495.79572</v>
      </c>
      <c r="Q142" s="145">
        <v>0</v>
      </c>
      <c r="R142" s="146">
        <v>2495.79572</v>
      </c>
      <c r="S142" s="5"/>
      <c r="T142" s="5"/>
      <c r="U142" s="5"/>
      <c r="V142" s="5"/>
      <c r="W142" s="5"/>
      <c r="X142" s="5"/>
      <c r="Y142" s="5"/>
      <c r="Z142" s="5"/>
      <c r="AA142" s="5"/>
      <c r="AB142" s="5"/>
    </row>
    <row r="143" spans="1:28" ht="13.5">
      <c r="A143" s="147"/>
      <c r="B143" s="147"/>
      <c r="C143" s="147"/>
      <c r="D143" s="143" t="s">
        <v>21</v>
      </c>
      <c r="E143" s="143">
        <v>235</v>
      </c>
      <c r="F143" s="144">
        <v>11.43979</v>
      </c>
      <c r="G143" s="145">
        <v>0</v>
      </c>
      <c r="H143" s="145">
        <v>11.43979</v>
      </c>
      <c r="I143" s="145">
        <v>615.98987</v>
      </c>
      <c r="J143" s="145">
        <v>4.97399</v>
      </c>
      <c r="K143" s="145">
        <v>620.96386</v>
      </c>
      <c r="L143" s="145">
        <v>771.2580300000001</v>
      </c>
      <c r="M143" s="145">
        <v>0</v>
      </c>
      <c r="N143" s="145">
        <v>771.2580300000001</v>
      </c>
      <c r="O143" s="145">
        <v>1403.66168</v>
      </c>
      <c r="P143" s="145">
        <v>23007.1462</v>
      </c>
      <c r="Q143" s="145">
        <v>0</v>
      </c>
      <c r="R143" s="146">
        <v>23007.1462</v>
      </c>
      <c r="S143" s="5"/>
      <c r="T143" s="5"/>
      <c r="U143" s="5"/>
      <c r="V143" s="5"/>
      <c r="W143" s="5"/>
      <c r="X143" s="5"/>
      <c r="Y143" s="5"/>
      <c r="Z143" s="5"/>
      <c r="AA143" s="5"/>
      <c r="AB143" s="5"/>
    </row>
    <row r="144" spans="1:28" ht="13.5">
      <c r="A144" s="147"/>
      <c r="B144" s="147"/>
      <c r="C144" s="147"/>
      <c r="D144" s="147"/>
      <c r="E144" s="148">
        <v>259</v>
      </c>
      <c r="F144" s="149">
        <v>0.018359999999999998</v>
      </c>
      <c r="G144" s="150">
        <v>0</v>
      </c>
      <c r="H144" s="150">
        <v>0.018359999999999998</v>
      </c>
      <c r="I144" s="150">
        <v>27.85745</v>
      </c>
      <c r="J144" s="150">
        <v>0</v>
      </c>
      <c r="K144" s="150">
        <v>27.85745</v>
      </c>
      <c r="L144" s="150">
        <v>0</v>
      </c>
      <c r="M144" s="150">
        <v>0</v>
      </c>
      <c r="N144" s="150">
        <v>0</v>
      </c>
      <c r="O144" s="150">
        <v>27.87581</v>
      </c>
      <c r="P144" s="150">
        <v>915.12527</v>
      </c>
      <c r="Q144" s="150">
        <v>0</v>
      </c>
      <c r="R144" s="151">
        <v>915.12527</v>
      </c>
      <c r="S144" s="5"/>
      <c r="T144" s="5"/>
      <c r="U144" s="5"/>
      <c r="V144" s="5"/>
      <c r="W144" s="5"/>
      <c r="X144" s="5"/>
      <c r="Y144" s="5"/>
      <c r="Z144" s="5"/>
      <c r="AA144" s="5"/>
      <c r="AB144" s="5"/>
    </row>
    <row r="145" spans="1:28" ht="13.5">
      <c r="A145" s="147"/>
      <c r="B145" s="147"/>
      <c r="C145" s="147"/>
      <c r="D145" s="147"/>
      <c r="E145" s="148">
        <v>276</v>
      </c>
      <c r="F145" s="149">
        <v>0.15138</v>
      </c>
      <c r="G145" s="150">
        <v>0</v>
      </c>
      <c r="H145" s="150">
        <v>0.15138</v>
      </c>
      <c r="I145" s="150">
        <v>44.888400000000004</v>
      </c>
      <c r="J145" s="150">
        <v>0</v>
      </c>
      <c r="K145" s="150">
        <v>44.888400000000004</v>
      </c>
      <c r="L145" s="150">
        <v>0</v>
      </c>
      <c r="M145" s="150">
        <v>0</v>
      </c>
      <c r="N145" s="150">
        <v>0</v>
      </c>
      <c r="O145" s="150">
        <v>45.03978</v>
      </c>
      <c r="P145" s="150">
        <v>3508.48719</v>
      </c>
      <c r="Q145" s="150">
        <v>0</v>
      </c>
      <c r="R145" s="151">
        <v>3508.48719</v>
      </c>
      <c r="S145" s="5"/>
      <c r="T145" s="5"/>
      <c r="U145" s="5"/>
      <c r="V145" s="5"/>
      <c r="W145" s="5"/>
      <c r="X145" s="5"/>
      <c r="Y145" s="5"/>
      <c r="Z145" s="5"/>
      <c r="AA145" s="5"/>
      <c r="AB145" s="5"/>
    </row>
    <row r="146" spans="1:28" ht="13.5">
      <c r="A146" s="147"/>
      <c r="B146" s="147"/>
      <c r="C146" s="147"/>
      <c r="D146" s="147"/>
      <c r="E146" s="148">
        <v>362</v>
      </c>
      <c r="F146" s="149">
        <v>7.20442</v>
      </c>
      <c r="G146" s="150">
        <v>0</v>
      </c>
      <c r="H146" s="150">
        <v>7.20442</v>
      </c>
      <c r="I146" s="150">
        <v>1779.95612</v>
      </c>
      <c r="J146" s="150">
        <v>68.50453</v>
      </c>
      <c r="K146" s="150">
        <v>1848.46065</v>
      </c>
      <c r="L146" s="150">
        <v>1145.0713400000002</v>
      </c>
      <c r="M146" s="150">
        <v>203.87385</v>
      </c>
      <c r="N146" s="150">
        <v>1348.94519</v>
      </c>
      <c r="O146" s="150">
        <v>3204.61026</v>
      </c>
      <c r="P146" s="150">
        <v>31611.44748</v>
      </c>
      <c r="Q146" s="150">
        <v>0</v>
      </c>
      <c r="R146" s="151">
        <v>31611.44748</v>
      </c>
      <c r="S146" s="5"/>
      <c r="T146" s="5"/>
      <c r="U146" s="5"/>
      <c r="V146" s="5"/>
      <c r="W146" s="5"/>
      <c r="X146" s="5"/>
      <c r="Y146" s="5"/>
      <c r="Z146" s="5"/>
      <c r="AA146" s="5"/>
      <c r="AB146" s="5"/>
    </row>
    <row r="147" spans="1:28" ht="13.5">
      <c r="A147" s="147"/>
      <c r="B147" s="147"/>
      <c r="C147" s="147"/>
      <c r="D147" s="143" t="s">
        <v>190</v>
      </c>
      <c r="E147" s="143">
        <v>229</v>
      </c>
      <c r="F147" s="144">
        <v>0.25257</v>
      </c>
      <c r="G147" s="145">
        <v>0</v>
      </c>
      <c r="H147" s="145">
        <v>0.25257</v>
      </c>
      <c r="I147" s="145">
        <v>390.67493</v>
      </c>
      <c r="J147" s="145">
        <v>41.354260000000004</v>
      </c>
      <c r="K147" s="145">
        <v>432.02919</v>
      </c>
      <c r="L147" s="145">
        <v>8.08426</v>
      </c>
      <c r="M147" s="145">
        <v>0</v>
      </c>
      <c r="N147" s="145">
        <v>8.08426</v>
      </c>
      <c r="O147" s="145">
        <v>440.36602</v>
      </c>
      <c r="P147" s="145">
        <v>12583.89675</v>
      </c>
      <c r="Q147" s="145">
        <v>0</v>
      </c>
      <c r="R147" s="146">
        <v>12583.89675</v>
      </c>
      <c r="S147" s="5"/>
      <c r="T147" s="5"/>
      <c r="U147" s="5"/>
      <c r="V147" s="5"/>
      <c r="W147" s="5"/>
      <c r="X147" s="5"/>
      <c r="Y147" s="5"/>
      <c r="Z147" s="5"/>
      <c r="AA147" s="5"/>
      <c r="AB147" s="5"/>
    </row>
    <row r="148" spans="1:28" ht="13.5">
      <c r="A148" s="147"/>
      <c r="B148" s="147"/>
      <c r="C148" s="143" t="s">
        <v>191</v>
      </c>
      <c r="D148" s="143" t="s">
        <v>191</v>
      </c>
      <c r="E148" s="143">
        <v>28</v>
      </c>
      <c r="F148" s="144">
        <v>0.8754400000000001</v>
      </c>
      <c r="G148" s="145">
        <v>0</v>
      </c>
      <c r="H148" s="145">
        <v>0.8754400000000001</v>
      </c>
      <c r="I148" s="145">
        <v>1019.29881</v>
      </c>
      <c r="J148" s="145">
        <v>57.81608</v>
      </c>
      <c r="K148" s="145">
        <v>1077.1148899999998</v>
      </c>
      <c r="L148" s="145">
        <v>683.66835</v>
      </c>
      <c r="M148" s="145">
        <v>26.04041</v>
      </c>
      <c r="N148" s="145">
        <v>709.70876</v>
      </c>
      <c r="O148" s="145">
        <v>1787.69909</v>
      </c>
      <c r="P148" s="145">
        <v>31649.549769999998</v>
      </c>
      <c r="Q148" s="145">
        <v>0</v>
      </c>
      <c r="R148" s="146">
        <v>31649.549769999998</v>
      </c>
      <c r="S148" s="5"/>
      <c r="T148" s="5"/>
      <c r="U148" s="5"/>
      <c r="V148" s="5"/>
      <c r="W148" s="5"/>
      <c r="X148" s="5"/>
      <c r="Y148" s="5"/>
      <c r="Z148" s="5"/>
      <c r="AA148" s="5"/>
      <c r="AB148" s="5"/>
    </row>
    <row r="149" spans="1:28" ht="13.5">
      <c r="A149" s="147"/>
      <c r="B149" s="147"/>
      <c r="C149" s="147"/>
      <c r="D149" s="147"/>
      <c r="E149" s="148">
        <v>258</v>
      </c>
      <c r="F149" s="149">
        <v>0.00789</v>
      </c>
      <c r="G149" s="150">
        <v>0</v>
      </c>
      <c r="H149" s="150">
        <v>0.00789</v>
      </c>
      <c r="I149" s="150">
        <v>0.00318</v>
      </c>
      <c r="J149" s="150">
        <v>0</v>
      </c>
      <c r="K149" s="150">
        <v>0.00318</v>
      </c>
      <c r="L149" s="150">
        <v>0</v>
      </c>
      <c r="M149" s="150">
        <v>0</v>
      </c>
      <c r="N149" s="150">
        <v>0</v>
      </c>
      <c r="O149" s="150">
        <v>0.01107</v>
      </c>
      <c r="P149" s="150">
        <v>4746.0169000000005</v>
      </c>
      <c r="Q149" s="150">
        <v>0</v>
      </c>
      <c r="R149" s="151">
        <v>4746.0169000000005</v>
      </c>
      <c r="S149" s="5"/>
      <c r="T149" s="5"/>
      <c r="U149" s="5"/>
      <c r="V149" s="5"/>
      <c r="W149" s="5"/>
      <c r="X149" s="5"/>
      <c r="Y149" s="5"/>
      <c r="Z149" s="5"/>
      <c r="AA149" s="5"/>
      <c r="AB149" s="5"/>
    </row>
    <row r="150" spans="1:28" ht="13.5">
      <c r="A150" s="147"/>
      <c r="B150" s="147"/>
      <c r="C150" s="143" t="s">
        <v>192</v>
      </c>
      <c r="D150" s="143" t="s">
        <v>193</v>
      </c>
      <c r="E150" s="143">
        <v>11</v>
      </c>
      <c r="F150" s="144">
        <v>0.00066</v>
      </c>
      <c r="G150" s="145">
        <v>0</v>
      </c>
      <c r="H150" s="145">
        <v>0.00066</v>
      </c>
      <c r="I150" s="145">
        <v>880.3343199999999</v>
      </c>
      <c r="J150" s="145">
        <v>13.21983</v>
      </c>
      <c r="K150" s="145">
        <v>893.55415</v>
      </c>
      <c r="L150" s="145">
        <v>772.3752099999999</v>
      </c>
      <c r="M150" s="145">
        <v>108.27189999999999</v>
      </c>
      <c r="N150" s="145">
        <v>880.64711</v>
      </c>
      <c r="O150" s="145">
        <v>1774.20192</v>
      </c>
      <c r="P150" s="145">
        <v>12119.66106</v>
      </c>
      <c r="Q150" s="145">
        <v>0</v>
      </c>
      <c r="R150" s="146">
        <v>12119.66106</v>
      </c>
      <c r="S150" s="5"/>
      <c r="T150" s="5"/>
      <c r="U150" s="5"/>
      <c r="V150" s="5"/>
      <c r="W150" s="5"/>
      <c r="X150" s="5"/>
      <c r="Y150" s="5"/>
      <c r="Z150" s="5"/>
      <c r="AA150" s="5"/>
      <c r="AB150" s="5"/>
    </row>
    <row r="151" spans="1:28" ht="13.5">
      <c r="A151" s="147"/>
      <c r="B151" s="143" t="s">
        <v>22</v>
      </c>
      <c r="C151" s="143" t="s">
        <v>194</v>
      </c>
      <c r="D151" s="143" t="s">
        <v>195</v>
      </c>
      <c r="E151" s="143">
        <v>240</v>
      </c>
      <c r="F151" s="144">
        <v>0</v>
      </c>
      <c r="G151" s="145">
        <v>0</v>
      </c>
      <c r="H151" s="145">
        <v>0</v>
      </c>
      <c r="I151" s="145">
        <v>0</v>
      </c>
      <c r="J151" s="145">
        <v>0</v>
      </c>
      <c r="K151" s="145">
        <v>0</v>
      </c>
      <c r="L151" s="145">
        <v>0</v>
      </c>
      <c r="M151" s="145">
        <v>0</v>
      </c>
      <c r="N151" s="145">
        <v>0</v>
      </c>
      <c r="O151" s="145">
        <v>0</v>
      </c>
      <c r="P151" s="145">
        <v>200.29032999999998</v>
      </c>
      <c r="Q151" s="145">
        <v>0</v>
      </c>
      <c r="R151" s="146">
        <v>200.29032999999998</v>
      </c>
      <c r="S151" s="5"/>
      <c r="T151" s="5"/>
      <c r="U151" s="5"/>
      <c r="V151" s="5"/>
      <c r="W151" s="5"/>
      <c r="X151" s="5"/>
      <c r="Y151" s="5"/>
      <c r="Z151" s="5"/>
      <c r="AA151" s="5"/>
      <c r="AB151" s="5"/>
    </row>
    <row r="152" spans="1:28" ht="13.5">
      <c r="A152" s="147"/>
      <c r="B152" s="147"/>
      <c r="C152" s="143" t="s">
        <v>22</v>
      </c>
      <c r="D152" s="143" t="s">
        <v>22</v>
      </c>
      <c r="E152" s="143">
        <v>22</v>
      </c>
      <c r="F152" s="144">
        <v>0.30181</v>
      </c>
      <c r="G152" s="145">
        <v>0</v>
      </c>
      <c r="H152" s="145">
        <v>0.30181</v>
      </c>
      <c r="I152" s="145">
        <v>1087.08223</v>
      </c>
      <c r="J152" s="145">
        <v>531.3239100000001</v>
      </c>
      <c r="K152" s="145">
        <v>1618.4061399999998</v>
      </c>
      <c r="L152" s="145">
        <v>788.8745200000001</v>
      </c>
      <c r="M152" s="145">
        <v>548.3920400000001</v>
      </c>
      <c r="N152" s="145">
        <v>1337.26656</v>
      </c>
      <c r="O152" s="145">
        <v>2955.9745099999996</v>
      </c>
      <c r="P152" s="145">
        <v>11512.40391</v>
      </c>
      <c r="Q152" s="145">
        <v>0</v>
      </c>
      <c r="R152" s="146">
        <v>11512.40391</v>
      </c>
      <c r="S152" s="5"/>
      <c r="T152" s="5"/>
      <c r="U152" s="5"/>
      <c r="V152" s="5"/>
      <c r="W152" s="5"/>
      <c r="X152" s="5"/>
      <c r="Y152" s="5"/>
      <c r="Z152" s="5"/>
      <c r="AA152" s="5"/>
      <c r="AB152" s="5"/>
    </row>
    <row r="153" spans="1:28" ht="13.5">
      <c r="A153" s="147"/>
      <c r="B153" s="147"/>
      <c r="C153" s="147"/>
      <c r="D153" s="147"/>
      <c r="E153" s="148">
        <v>277</v>
      </c>
      <c r="F153" s="149">
        <v>0.019710000000000002</v>
      </c>
      <c r="G153" s="150">
        <v>0</v>
      </c>
      <c r="H153" s="150">
        <v>0.019710000000000002</v>
      </c>
      <c r="I153" s="150">
        <v>0</v>
      </c>
      <c r="J153" s="150">
        <v>0</v>
      </c>
      <c r="K153" s="150">
        <v>0</v>
      </c>
      <c r="L153" s="150">
        <v>0</v>
      </c>
      <c r="M153" s="150">
        <v>0</v>
      </c>
      <c r="N153" s="150">
        <v>0</v>
      </c>
      <c r="O153" s="150">
        <v>0.019710000000000002</v>
      </c>
      <c r="P153" s="150">
        <v>1014.94642</v>
      </c>
      <c r="Q153" s="150">
        <v>0</v>
      </c>
      <c r="R153" s="151">
        <v>1014.94642</v>
      </c>
      <c r="S153" s="5"/>
      <c r="T153" s="5"/>
      <c r="U153" s="5"/>
      <c r="V153" s="5"/>
      <c r="W153" s="5"/>
      <c r="X153" s="5"/>
      <c r="Y153" s="5"/>
      <c r="Z153" s="5"/>
      <c r="AA153" s="5"/>
      <c r="AB153" s="5"/>
    </row>
    <row r="154" spans="1:28" ht="13.5">
      <c r="A154" s="147"/>
      <c r="B154" s="147"/>
      <c r="C154" s="143" t="s">
        <v>196</v>
      </c>
      <c r="D154" s="143" t="s">
        <v>197</v>
      </c>
      <c r="E154" s="143">
        <v>32</v>
      </c>
      <c r="F154" s="144">
        <v>0.35905000000000004</v>
      </c>
      <c r="G154" s="145">
        <v>0</v>
      </c>
      <c r="H154" s="145">
        <v>0.35905000000000004</v>
      </c>
      <c r="I154" s="145">
        <v>1024.10382</v>
      </c>
      <c r="J154" s="145">
        <v>90.33167</v>
      </c>
      <c r="K154" s="145">
        <v>1114.43549</v>
      </c>
      <c r="L154" s="145">
        <v>2594.60983</v>
      </c>
      <c r="M154" s="145">
        <v>30.71172</v>
      </c>
      <c r="N154" s="145">
        <v>2625.3215499999997</v>
      </c>
      <c r="O154" s="145">
        <v>3740.11609</v>
      </c>
      <c r="P154" s="145">
        <v>28610.03687</v>
      </c>
      <c r="Q154" s="145">
        <v>0</v>
      </c>
      <c r="R154" s="146">
        <v>28610.03687</v>
      </c>
      <c r="S154" s="5"/>
      <c r="T154" s="5"/>
      <c r="U154" s="5"/>
      <c r="V154" s="5"/>
      <c r="W154" s="5"/>
      <c r="X154" s="5"/>
      <c r="Y154" s="5"/>
      <c r="Z154" s="5"/>
      <c r="AA154" s="5"/>
      <c r="AB154" s="5"/>
    </row>
    <row r="155" spans="1:28" ht="13.5">
      <c r="A155" s="147"/>
      <c r="B155" s="147"/>
      <c r="C155" s="147"/>
      <c r="D155" s="147"/>
      <c r="E155" s="148">
        <v>261</v>
      </c>
      <c r="F155" s="149">
        <v>0.015960000000000002</v>
      </c>
      <c r="G155" s="150">
        <v>0</v>
      </c>
      <c r="H155" s="150">
        <v>0.015960000000000002</v>
      </c>
      <c r="I155" s="150">
        <v>9.44174</v>
      </c>
      <c r="J155" s="150">
        <v>0</v>
      </c>
      <c r="K155" s="150">
        <v>9.44174</v>
      </c>
      <c r="L155" s="150">
        <v>0</v>
      </c>
      <c r="M155" s="150">
        <v>0</v>
      </c>
      <c r="N155" s="150">
        <v>0</v>
      </c>
      <c r="O155" s="150">
        <v>9.4577</v>
      </c>
      <c r="P155" s="150">
        <v>1192.98217</v>
      </c>
      <c r="Q155" s="150">
        <v>0</v>
      </c>
      <c r="R155" s="151">
        <v>1192.98217</v>
      </c>
      <c r="S155" s="5"/>
      <c r="T155" s="5"/>
      <c r="U155" s="5"/>
      <c r="V155" s="5"/>
      <c r="W155" s="5"/>
      <c r="X155" s="5"/>
      <c r="Y155" s="5"/>
      <c r="Z155" s="5"/>
      <c r="AA155" s="5"/>
      <c r="AB155" s="5"/>
    </row>
    <row r="156" spans="1:28" ht="13.5">
      <c r="A156" s="147"/>
      <c r="B156" s="143" t="s">
        <v>198</v>
      </c>
      <c r="C156" s="143" t="s">
        <v>199</v>
      </c>
      <c r="D156" s="143" t="s">
        <v>199</v>
      </c>
      <c r="E156" s="143">
        <v>70</v>
      </c>
      <c r="F156" s="144">
        <v>1.1376</v>
      </c>
      <c r="G156" s="145">
        <v>0</v>
      </c>
      <c r="H156" s="145">
        <v>1.1376</v>
      </c>
      <c r="I156" s="145">
        <v>966.4984499999999</v>
      </c>
      <c r="J156" s="145">
        <v>1.0466099999999998</v>
      </c>
      <c r="K156" s="145">
        <v>967.54506</v>
      </c>
      <c r="L156" s="145">
        <v>271.70445</v>
      </c>
      <c r="M156" s="145">
        <v>27.853450000000002</v>
      </c>
      <c r="N156" s="145">
        <v>299.5579</v>
      </c>
      <c r="O156" s="145">
        <v>1268.24056</v>
      </c>
      <c r="P156" s="145">
        <v>19521.94121</v>
      </c>
      <c r="Q156" s="145">
        <v>0</v>
      </c>
      <c r="R156" s="146">
        <v>19521.94121</v>
      </c>
      <c r="S156" s="5"/>
      <c r="T156" s="5"/>
      <c r="U156" s="5"/>
      <c r="V156" s="5"/>
      <c r="W156" s="5"/>
      <c r="X156" s="5"/>
      <c r="Y156" s="5"/>
      <c r="Z156" s="5"/>
      <c r="AA156" s="5"/>
      <c r="AB156" s="5"/>
    </row>
    <row r="157" spans="1:28" ht="13.5">
      <c r="A157" s="147"/>
      <c r="B157" s="147"/>
      <c r="C157" s="143" t="s">
        <v>200</v>
      </c>
      <c r="D157" s="143" t="s">
        <v>201</v>
      </c>
      <c r="E157" s="143">
        <v>242</v>
      </c>
      <c r="F157" s="144">
        <v>0</v>
      </c>
      <c r="G157" s="145">
        <v>0</v>
      </c>
      <c r="H157" s="145">
        <v>0</v>
      </c>
      <c r="I157" s="145">
        <v>5E-05</v>
      </c>
      <c r="J157" s="145">
        <v>0</v>
      </c>
      <c r="K157" s="145">
        <v>5E-05</v>
      </c>
      <c r="L157" s="145">
        <v>0</v>
      </c>
      <c r="M157" s="145">
        <v>0</v>
      </c>
      <c r="N157" s="145">
        <v>0</v>
      </c>
      <c r="O157" s="145">
        <v>5E-05</v>
      </c>
      <c r="P157" s="145">
        <v>527.34888</v>
      </c>
      <c r="Q157" s="145">
        <v>0</v>
      </c>
      <c r="R157" s="146">
        <v>527.34888</v>
      </c>
      <c r="S157" s="5"/>
      <c r="T157" s="5"/>
      <c r="U157" s="5"/>
      <c r="V157" s="5"/>
      <c r="W157" s="5"/>
      <c r="X157" s="5"/>
      <c r="Y157" s="5"/>
      <c r="Z157" s="5"/>
      <c r="AA157" s="5"/>
      <c r="AB157" s="5"/>
    </row>
    <row r="158" spans="1:28" ht="13.5">
      <c r="A158" s="147"/>
      <c r="B158" s="147"/>
      <c r="C158" s="143" t="s">
        <v>198</v>
      </c>
      <c r="D158" s="143" t="s">
        <v>202</v>
      </c>
      <c r="E158" s="143">
        <v>34</v>
      </c>
      <c r="F158" s="144">
        <v>11.68787</v>
      </c>
      <c r="G158" s="145">
        <v>0</v>
      </c>
      <c r="H158" s="145">
        <v>11.68787</v>
      </c>
      <c r="I158" s="145">
        <v>1078.76073</v>
      </c>
      <c r="J158" s="145">
        <v>2.94979</v>
      </c>
      <c r="K158" s="145">
        <v>1081.71052</v>
      </c>
      <c r="L158" s="145">
        <v>197.70734</v>
      </c>
      <c r="M158" s="145">
        <v>2.2927199999999996</v>
      </c>
      <c r="N158" s="145">
        <v>200.00006</v>
      </c>
      <c r="O158" s="145">
        <v>1293.39845</v>
      </c>
      <c r="P158" s="145">
        <v>50481.29704</v>
      </c>
      <c r="Q158" s="145">
        <v>0</v>
      </c>
      <c r="R158" s="146">
        <v>50481.29704</v>
      </c>
      <c r="S158" s="5"/>
      <c r="T158" s="5"/>
      <c r="U158" s="5"/>
      <c r="V158" s="5"/>
      <c r="W158" s="5"/>
      <c r="X158" s="5"/>
      <c r="Y158" s="5"/>
      <c r="Z158" s="5"/>
      <c r="AA158" s="5"/>
      <c r="AB158" s="5"/>
    </row>
    <row r="159" spans="1:28" ht="13.5">
      <c r="A159" s="147"/>
      <c r="B159" s="147"/>
      <c r="C159" s="147"/>
      <c r="D159" s="147"/>
      <c r="E159" s="148">
        <v>311</v>
      </c>
      <c r="F159" s="149">
        <v>0.01001</v>
      </c>
      <c r="G159" s="150">
        <v>0</v>
      </c>
      <c r="H159" s="150">
        <v>0.01001</v>
      </c>
      <c r="I159" s="150">
        <v>0.1277</v>
      </c>
      <c r="J159" s="150">
        <v>0</v>
      </c>
      <c r="K159" s="150">
        <v>0.1277</v>
      </c>
      <c r="L159" s="150">
        <v>0</v>
      </c>
      <c r="M159" s="150">
        <v>0</v>
      </c>
      <c r="N159" s="150">
        <v>0</v>
      </c>
      <c r="O159" s="150">
        <v>0.13771</v>
      </c>
      <c r="P159" s="150">
        <v>5882.362700000001</v>
      </c>
      <c r="Q159" s="150">
        <v>0</v>
      </c>
      <c r="R159" s="151">
        <v>5882.362700000001</v>
      </c>
      <c r="S159" s="5"/>
      <c r="T159" s="5"/>
      <c r="U159" s="5"/>
      <c r="V159" s="5"/>
      <c r="W159" s="5"/>
      <c r="X159" s="5"/>
      <c r="Y159" s="5"/>
      <c r="Z159" s="5"/>
      <c r="AA159" s="5"/>
      <c r="AB159" s="5"/>
    </row>
    <row r="160" spans="1:28" ht="13.5">
      <c r="A160" s="147"/>
      <c r="B160" s="143" t="s">
        <v>24</v>
      </c>
      <c r="C160" s="143" t="s">
        <v>24</v>
      </c>
      <c r="D160" s="143" t="s">
        <v>24</v>
      </c>
      <c r="E160" s="143">
        <v>12</v>
      </c>
      <c r="F160" s="144">
        <v>0.7186699999999999</v>
      </c>
      <c r="G160" s="145">
        <v>0</v>
      </c>
      <c r="H160" s="145">
        <v>0.7186699999999999</v>
      </c>
      <c r="I160" s="145">
        <v>1220.6265</v>
      </c>
      <c r="J160" s="145">
        <v>150.38403</v>
      </c>
      <c r="K160" s="145">
        <v>1371.01053</v>
      </c>
      <c r="L160" s="145">
        <v>2709.20023</v>
      </c>
      <c r="M160" s="145">
        <v>209.9243</v>
      </c>
      <c r="N160" s="145">
        <v>2919.1245299999996</v>
      </c>
      <c r="O160" s="145">
        <v>4290.853730000001</v>
      </c>
      <c r="P160" s="145">
        <v>29875.285030000003</v>
      </c>
      <c r="Q160" s="145">
        <v>1.49773</v>
      </c>
      <c r="R160" s="146">
        <v>29876.782760000002</v>
      </c>
      <c r="S160" s="5"/>
      <c r="T160" s="5"/>
      <c r="U160" s="5"/>
      <c r="V160" s="5"/>
      <c r="W160" s="5"/>
      <c r="X160" s="5"/>
      <c r="Y160" s="5"/>
      <c r="Z160" s="5"/>
      <c r="AA160" s="5"/>
      <c r="AB160" s="5"/>
    </row>
    <row r="161" spans="1:28" ht="13.5">
      <c r="A161" s="147"/>
      <c r="B161" s="147"/>
      <c r="C161" s="147"/>
      <c r="D161" s="147"/>
      <c r="E161" s="148">
        <v>278</v>
      </c>
      <c r="F161" s="149">
        <v>0.49055</v>
      </c>
      <c r="G161" s="150">
        <v>0</v>
      </c>
      <c r="H161" s="150">
        <v>0.49055</v>
      </c>
      <c r="I161" s="150">
        <v>5.24856</v>
      </c>
      <c r="J161" s="150">
        <v>0</v>
      </c>
      <c r="K161" s="150">
        <v>5.24856</v>
      </c>
      <c r="L161" s="150">
        <v>0</v>
      </c>
      <c r="M161" s="150">
        <v>0</v>
      </c>
      <c r="N161" s="150">
        <v>0</v>
      </c>
      <c r="O161" s="150">
        <v>5.739109999999999</v>
      </c>
      <c r="P161" s="150">
        <v>1678.09896</v>
      </c>
      <c r="Q161" s="150">
        <v>0</v>
      </c>
      <c r="R161" s="151">
        <v>1678.09896</v>
      </c>
      <c r="S161" s="5"/>
      <c r="T161" s="5"/>
      <c r="U161" s="5"/>
      <c r="V161" s="5"/>
      <c r="W161" s="5"/>
      <c r="X161" s="5"/>
      <c r="Y161" s="5"/>
      <c r="Z161" s="5"/>
      <c r="AA161" s="5"/>
      <c r="AB161" s="5"/>
    </row>
    <row r="162" spans="1:28" ht="13.5">
      <c r="A162" s="147"/>
      <c r="B162" s="143" t="s">
        <v>25</v>
      </c>
      <c r="C162" s="143" t="s">
        <v>25</v>
      </c>
      <c r="D162" s="143" t="s">
        <v>25</v>
      </c>
      <c r="E162" s="143">
        <v>10</v>
      </c>
      <c r="F162" s="144">
        <v>0.01779</v>
      </c>
      <c r="G162" s="145">
        <v>0</v>
      </c>
      <c r="H162" s="145">
        <v>0.01779</v>
      </c>
      <c r="I162" s="145">
        <v>1290.54637</v>
      </c>
      <c r="J162" s="145">
        <v>32.21075</v>
      </c>
      <c r="K162" s="145">
        <v>1322.7571200000002</v>
      </c>
      <c r="L162" s="145">
        <v>189.43009</v>
      </c>
      <c r="M162" s="145">
        <v>70.43217999999999</v>
      </c>
      <c r="N162" s="145">
        <v>259.86226999999997</v>
      </c>
      <c r="O162" s="145">
        <v>1582.63718</v>
      </c>
      <c r="P162" s="145">
        <v>28507.464620000002</v>
      </c>
      <c r="Q162" s="145">
        <v>0</v>
      </c>
      <c r="R162" s="146">
        <v>28507.464620000002</v>
      </c>
      <c r="S162" s="5"/>
      <c r="T162" s="5"/>
      <c r="U162" s="5"/>
      <c r="V162" s="5"/>
      <c r="W162" s="5"/>
      <c r="X162" s="5"/>
      <c r="Y162" s="5"/>
      <c r="Z162" s="5"/>
      <c r="AA162" s="5"/>
      <c r="AB162" s="5"/>
    </row>
    <row r="163" spans="1:28" ht="13.5">
      <c r="A163" s="147"/>
      <c r="B163" s="147"/>
      <c r="C163" s="147"/>
      <c r="D163" s="147"/>
      <c r="E163" s="148">
        <v>325</v>
      </c>
      <c r="F163" s="149">
        <v>0.00679</v>
      </c>
      <c r="G163" s="150">
        <v>0</v>
      </c>
      <c r="H163" s="150">
        <v>0.00679</v>
      </c>
      <c r="I163" s="150">
        <v>57.85511</v>
      </c>
      <c r="J163" s="150">
        <v>0.013269999999999999</v>
      </c>
      <c r="K163" s="150">
        <v>57.868379999999995</v>
      </c>
      <c r="L163" s="150">
        <v>0</v>
      </c>
      <c r="M163" s="150">
        <v>0</v>
      </c>
      <c r="N163" s="150">
        <v>0</v>
      </c>
      <c r="O163" s="150">
        <v>57.87517</v>
      </c>
      <c r="P163" s="150">
        <v>4196.13918</v>
      </c>
      <c r="Q163" s="150">
        <v>0</v>
      </c>
      <c r="R163" s="151">
        <v>4196.13918</v>
      </c>
      <c r="S163" s="5"/>
      <c r="T163" s="5"/>
      <c r="U163" s="5"/>
      <c r="V163" s="5"/>
      <c r="W163" s="5"/>
      <c r="X163" s="5"/>
      <c r="Y163" s="5"/>
      <c r="Z163" s="5"/>
      <c r="AA163" s="5"/>
      <c r="AB163" s="5"/>
    </row>
    <row r="164" spans="1:28" ht="13.5">
      <c r="A164" s="147"/>
      <c r="B164" s="143" t="s">
        <v>26</v>
      </c>
      <c r="C164" s="143" t="s">
        <v>203</v>
      </c>
      <c r="D164" s="143" t="s">
        <v>204</v>
      </c>
      <c r="E164" s="143">
        <v>29</v>
      </c>
      <c r="F164" s="144">
        <v>1.5495</v>
      </c>
      <c r="G164" s="145">
        <v>0</v>
      </c>
      <c r="H164" s="145">
        <v>1.5495</v>
      </c>
      <c r="I164" s="145">
        <v>2421.4434300000003</v>
      </c>
      <c r="J164" s="145">
        <v>18.20447</v>
      </c>
      <c r="K164" s="145">
        <v>2439.6479</v>
      </c>
      <c r="L164" s="145">
        <v>839.6328100000001</v>
      </c>
      <c r="M164" s="145">
        <v>44.05787</v>
      </c>
      <c r="N164" s="145">
        <v>883.69068</v>
      </c>
      <c r="O164" s="145">
        <v>3324.88808</v>
      </c>
      <c r="P164" s="145">
        <v>39411.58818</v>
      </c>
      <c r="Q164" s="145">
        <v>0</v>
      </c>
      <c r="R164" s="146">
        <v>39411.58818</v>
      </c>
      <c r="S164" s="5"/>
      <c r="T164" s="5"/>
      <c r="U164" s="5"/>
      <c r="V164" s="5"/>
      <c r="W164" s="5"/>
      <c r="X164" s="5"/>
      <c r="Y164" s="5"/>
      <c r="Z164" s="5"/>
      <c r="AA164" s="5"/>
      <c r="AB164" s="5"/>
    </row>
    <row r="165" spans="1:28" ht="13.5">
      <c r="A165" s="147"/>
      <c r="B165" s="147"/>
      <c r="C165" s="147"/>
      <c r="D165" s="147"/>
      <c r="E165" s="148">
        <v>290</v>
      </c>
      <c r="F165" s="149">
        <v>0.04874</v>
      </c>
      <c r="G165" s="150">
        <v>0</v>
      </c>
      <c r="H165" s="150">
        <v>0.04874</v>
      </c>
      <c r="I165" s="150">
        <v>91.67685</v>
      </c>
      <c r="J165" s="150">
        <v>0</v>
      </c>
      <c r="K165" s="150">
        <v>91.67685</v>
      </c>
      <c r="L165" s="150">
        <v>0</v>
      </c>
      <c r="M165" s="150">
        <v>0</v>
      </c>
      <c r="N165" s="150">
        <v>0</v>
      </c>
      <c r="O165" s="150">
        <v>91.72559</v>
      </c>
      <c r="P165" s="150">
        <v>5288.39173</v>
      </c>
      <c r="Q165" s="150">
        <v>0</v>
      </c>
      <c r="R165" s="151">
        <v>5288.39173</v>
      </c>
      <c r="S165" s="5"/>
      <c r="T165" s="5"/>
      <c r="U165" s="5"/>
      <c r="V165" s="5"/>
      <c r="W165" s="5"/>
      <c r="X165" s="5"/>
      <c r="Y165" s="5"/>
      <c r="Z165" s="5"/>
      <c r="AA165" s="5"/>
      <c r="AB165" s="5"/>
    </row>
    <row r="166" spans="1:28" ht="13.5">
      <c r="A166" s="147"/>
      <c r="B166" s="147"/>
      <c r="C166" s="143" t="s">
        <v>205</v>
      </c>
      <c r="D166" s="143" t="s">
        <v>205</v>
      </c>
      <c r="E166" s="143">
        <v>224</v>
      </c>
      <c r="F166" s="144">
        <v>0.02511</v>
      </c>
      <c r="G166" s="145">
        <v>0</v>
      </c>
      <c r="H166" s="145">
        <v>0.02511</v>
      </c>
      <c r="I166" s="145">
        <v>907.62665</v>
      </c>
      <c r="J166" s="145">
        <v>37.708800000000004</v>
      </c>
      <c r="K166" s="145">
        <v>945.3354499999999</v>
      </c>
      <c r="L166" s="145">
        <v>15.151620000000001</v>
      </c>
      <c r="M166" s="145">
        <v>0</v>
      </c>
      <c r="N166" s="145">
        <v>15.151620000000001</v>
      </c>
      <c r="O166" s="145">
        <v>960.5121800000001</v>
      </c>
      <c r="P166" s="145">
        <v>6940.12514</v>
      </c>
      <c r="Q166" s="145">
        <v>0</v>
      </c>
      <c r="R166" s="146">
        <v>6940.12514</v>
      </c>
      <c r="S166" s="5"/>
      <c r="T166" s="5"/>
      <c r="U166" s="5"/>
      <c r="V166" s="5"/>
      <c r="W166" s="5"/>
      <c r="X166" s="5"/>
      <c r="Y166" s="5"/>
      <c r="Z166" s="5"/>
      <c r="AA166" s="5"/>
      <c r="AB166" s="5"/>
    </row>
    <row r="167" spans="1:28" ht="13.5">
      <c r="A167" s="143" t="s">
        <v>206</v>
      </c>
      <c r="B167" s="143" t="s">
        <v>3</v>
      </c>
      <c r="C167" s="143" t="s">
        <v>207</v>
      </c>
      <c r="D167" s="143" t="s">
        <v>207</v>
      </c>
      <c r="E167" s="143">
        <v>72</v>
      </c>
      <c r="F167" s="144">
        <v>0</v>
      </c>
      <c r="G167" s="145">
        <v>0</v>
      </c>
      <c r="H167" s="145">
        <v>0</v>
      </c>
      <c r="I167" s="145">
        <v>921.75469</v>
      </c>
      <c r="J167" s="145">
        <v>1.18632</v>
      </c>
      <c r="K167" s="145">
        <v>922.94101</v>
      </c>
      <c r="L167" s="145">
        <v>269.73846999999995</v>
      </c>
      <c r="M167" s="145">
        <v>0</v>
      </c>
      <c r="N167" s="145">
        <v>269.73846999999995</v>
      </c>
      <c r="O167" s="145">
        <v>1192.67948</v>
      </c>
      <c r="P167" s="145">
        <v>4864.4283</v>
      </c>
      <c r="Q167" s="145">
        <v>0</v>
      </c>
      <c r="R167" s="146">
        <v>4864.4283</v>
      </c>
      <c r="S167" s="5"/>
      <c r="T167" s="5"/>
      <c r="U167" s="5"/>
      <c r="V167" s="5"/>
      <c r="W167" s="5"/>
      <c r="X167" s="5"/>
      <c r="Y167" s="5"/>
      <c r="Z167" s="5"/>
      <c r="AA167" s="5"/>
      <c r="AB167" s="5"/>
    </row>
    <row r="168" spans="1:28" ht="13.5">
      <c r="A168" s="147"/>
      <c r="B168" s="147"/>
      <c r="C168" s="143" t="s">
        <v>102</v>
      </c>
      <c r="D168" s="143" t="s">
        <v>102</v>
      </c>
      <c r="E168" s="143">
        <v>75</v>
      </c>
      <c r="F168" s="144">
        <v>0</v>
      </c>
      <c r="G168" s="145">
        <v>0</v>
      </c>
      <c r="H168" s="145">
        <v>0</v>
      </c>
      <c r="I168" s="145">
        <v>4325.64628</v>
      </c>
      <c r="J168" s="145">
        <v>33.37404</v>
      </c>
      <c r="K168" s="145">
        <v>4359.0203200000005</v>
      </c>
      <c r="L168" s="145">
        <v>3293.90272</v>
      </c>
      <c r="M168" s="145">
        <v>0</v>
      </c>
      <c r="N168" s="145">
        <v>3293.90272</v>
      </c>
      <c r="O168" s="145">
        <v>7652.92304</v>
      </c>
      <c r="P168" s="145">
        <v>13743.07224</v>
      </c>
      <c r="Q168" s="145">
        <v>0</v>
      </c>
      <c r="R168" s="146">
        <v>13743.07224</v>
      </c>
      <c r="S168" s="5"/>
      <c r="T168" s="5"/>
      <c r="U168" s="5"/>
      <c r="V168" s="5"/>
      <c r="W168" s="5"/>
      <c r="X168" s="5"/>
      <c r="Y168" s="5"/>
      <c r="Z168" s="5"/>
      <c r="AA168" s="5"/>
      <c r="AB168" s="5"/>
    </row>
    <row r="169" spans="1:28" ht="13.5">
      <c r="A169" s="147"/>
      <c r="B169" s="147"/>
      <c r="C169" s="143" t="s">
        <v>103</v>
      </c>
      <c r="D169" s="143" t="s">
        <v>104</v>
      </c>
      <c r="E169" s="143">
        <v>58</v>
      </c>
      <c r="F169" s="144">
        <v>0</v>
      </c>
      <c r="G169" s="145">
        <v>0</v>
      </c>
      <c r="H169" s="145">
        <v>0</v>
      </c>
      <c r="I169" s="145">
        <v>6022.54051</v>
      </c>
      <c r="J169" s="145">
        <v>57.25882</v>
      </c>
      <c r="K169" s="145">
        <v>6079.79933</v>
      </c>
      <c r="L169" s="145">
        <v>7730.04115</v>
      </c>
      <c r="M169" s="145">
        <v>138.6565</v>
      </c>
      <c r="N169" s="145">
        <v>7868.69765</v>
      </c>
      <c r="O169" s="145">
        <v>13948.49698</v>
      </c>
      <c r="P169" s="145">
        <v>36695.20239</v>
      </c>
      <c r="Q169" s="145">
        <v>0</v>
      </c>
      <c r="R169" s="146">
        <v>36695.20239</v>
      </c>
      <c r="S169" s="5"/>
      <c r="T169" s="5"/>
      <c r="U169" s="5"/>
      <c r="V169" s="5"/>
      <c r="W169" s="5"/>
      <c r="X169" s="5"/>
      <c r="Y169" s="5"/>
      <c r="Z169" s="5"/>
      <c r="AA169" s="5"/>
      <c r="AB169" s="5"/>
    </row>
    <row r="170" spans="1:28" ht="13.5">
      <c r="A170" s="147"/>
      <c r="B170" s="147"/>
      <c r="C170" s="147"/>
      <c r="D170" s="143" t="s">
        <v>208</v>
      </c>
      <c r="E170" s="143">
        <v>42</v>
      </c>
      <c r="F170" s="144">
        <v>0</v>
      </c>
      <c r="G170" s="145">
        <v>0</v>
      </c>
      <c r="H170" s="145">
        <v>0</v>
      </c>
      <c r="I170" s="145">
        <v>1792.98997</v>
      </c>
      <c r="J170" s="145">
        <v>0</v>
      </c>
      <c r="K170" s="145">
        <v>1792.98997</v>
      </c>
      <c r="L170" s="145">
        <v>1213.58535</v>
      </c>
      <c r="M170" s="145">
        <v>0</v>
      </c>
      <c r="N170" s="145">
        <v>1213.58535</v>
      </c>
      <c r="O170" s="145">
        <v>3006.57532</v>
      </c>
      <c r="P170" s="145">
        <v>10480.38359</v>
      </c>
      <c r="Q170" s="145">
        <v>0</v>
      </c>
      <c r="R170" s="146">
        <v>10480.38359</v>
      </c>
      <c r="S170" s="5"/>
      <c r="T170" s="5"/>
      <c r="U170" s="5"/>
      <c r="V170" s="5"/>
      <c r="W170" s="5"/>
      <c r="X170" s="5"/>
      <c r="Y170" s="5"/>
      <c r="Z170" s="5"/>
      <c r="AA170" s="5"/>
      <c r="AB170" s="5"/>
    </row>
    <row r="171" spans="1:28" ht="13.5">
      <c r="A171" s="147"/>
      <c r="B171" s="147"/>
      <c r="C171" s="143" t="s">
        <v>209</v>
      </c>
      <c r="D171" s="143" t="s">
        <v>209</v>
      </c>
      <c r="E171" s="143">
        <v>77</v>
      </c>
      <c r="F171" s="144">
        <v>0</v>
      </c>
      <c r="G171" s="145">
        <v>0</v>
      </c>
      <c r="H171" s="145">
        <v>0</v>
      </c>
      <c r="I171" s="145">
        <v>794.78908</v>
      </c>
      <c r="J171" s="145">
        <v>0.0011799999999999998</v>
      </c>
      <c r="K171" s="145">
        <v>794.79026</v>
      </c>
      <c r="L171" s="145">
        <v>100.48433</v>
      </c>
      <c r="M171" s="145">
        <v>0</v>
      </c>
      <c r="N171" s="145">
        <v>100.48433</v>
      </c>
      <c r="O171" s="145">
        <v>895.27459</v>
      </c>
      <c r="P171" s="145">
        <v>2173.6844100000003</v>
      </c>
      <c r="Q171" s="145">
        <v>0</v>
      </c>
      <c r="R171" s="146">
        <v>2173.6844100000003</v>
      </c>
      <c r="S171" s="5"/>
      <c r="T171" s="5"/>
      <c r="U171" s="5"/>
      <c r="V171" s="5"/>
      <c r="W171" s="5"/>
      <c r="X171" s="5"/>
      <c r="Y171" s="5"/>
      <c r="Z171" s="5"/>
      <c r="AA171" s="5"/>
      <c r="AB171" s="5"/>
    </row>
    <row r="172" spans="1:28" ht="13.5">
      <c r="A172" s="147"/>
      <c r="B172" s="143" t="s">
        <v>5</v>
      </c>
      <c r="C172" s="143" t="s">
        <v>5</v>
      </c>
      <c r="D172" s="143" t="s">
        <v>5</v>
      </c>
      <c r="E172" s="143">
        <v>7</v>
      </c>
      <c r="F172" s="144">
        <v>0</v>
      </c>
      <c r="G172" s="145">
        <v>0</v>
      </c>
      <c r="H172" s="145">
        <v>0</v>
      </c>
      <c r="I172" s="145">
        <v>7053.18288</v>
      </c>
      <c r="J172" s="145">
        <v>191.22456</v>
      </c>
      <c r="K172" s="145">
        <v>7244.407440000001</v>
      </c>
      <c r="L172" s="145">
        <v>9848.34098</v>
      </c>
      <c r="M172" s="145">
        <v>0</v>
      </c>
      <c r="N172" s="145">
        <v>9848.34098</v>
      </c>
      <c r="O172" s="145">
        <v>17092.748420000004</v>
      </c>
      <c r="P172" s="145">
        <v>38451.674759999994</v>
      </c>
      <c r="Q172" s="145">
        <v>0</v>
      </c>
      <c r="R172" s="146">
        <v>38451.674759999994</v>
      </c>
      <c r="S172" s="5"/>
      <c r="T172" s="5"/>
      <c r="U172" s="5"/>
      <c r="V172" s="5"/>
      <c r="W172" s="5"/>
      <c r="X172" s="5"/>
      <c r="Y172" s="5"/>
      <c r="Z172" s="5"/>
      <c r="AA172" s="5"/>
      <c r="AB172" s="5"/>
    </row>
    <row r="173" spans="1:28" ht="13.5">
      <c r="A173" s="147"/>
      <c r="B173" s="147"/>
      <c r="C173" s="147"/>
      <c r="D173" s="147"/>
      <c r="E173" s="148">
        <v>24</v>
      </c>
      <c r="F173" s="149">
        <v>0</v>
      </c>
      <c r="G173" s="150">
        <v>0</v>
      </c>
      <c r="H173" s="150">
        <v>0</v>
      </c>
      <c r="I173" s="150">
        <v>9381.03458</v>
      </c>
      <c r="J173" s="150">
        <v>1.6146099999999999</v>
      </c>
      <c r="K173" s="150">
        <v>9382.64919</v>
      </c>
      <c r="L173" s="150">
        <v>5306.7903</v>
      </c>
      <c r="M173" s="150">
        <v>0.00278</v>
      </c>
      <c r="N173" s="150">
        <v>5306.79308</v>
      </c>
      <c r="O173" s="150">
        <v>14689.44227</v>
      </c>
      <c r="P173" s="150">
        <v>78658.84915000001</v>
      </c>
      <c r="Q173" s="150">
        <v>0</v>
      </c>
      <c r="R173" s="151">
        <v>78658.84915000001</v>
      </c>
      <c r="S173" s="5"/>
      <c r="T173" s="5"/>
      <c r="U173" s="5"/>
      <c r="V173" s="5"/>
      <c r="W173" s="5"/>
      <c r="X173" s="5"/>
      <c r="Y173" s="5"/>
      <c r="Z173" s="5"/>
      <c r="AA173" s="5"/>
      <c r="AB173" s="5"/>
    </row>
    <row r="174" spans="1:28" ht="13.5">
      <c r="A174" s="147"/>
      <c r="B174" s="147"/>
      <c r="C174" s="147"/>
      <c r="D174" s="147"/>
      <c r="E174" s="148">
        <v>29</v>
      </c>
      <c r="F174" s="149">
        <v>0</v>
      </c>
      <c r="G174" s="150">
        <v>0</v>
      </c>
      <c r="H174" s="150">
        <v>0</v>
      </c>
      <c r="I174" s="150">
        <v>1853.03572</v>
      </c>
      <c r="J174" s="150">
        <v>117.61328</v>
      </c>
      <c r="K174" s="150">
        <v>1970.649</v>
      </c>
      <c r="L174" s="150">
        <v>1295.60285</v>
      </c>
      <c r="M174" s="150">
        <v>0</v>
      </c>
      <c r="N174" s="150">
        <v>1295.60285</v>
      </c>
      <c r="O174" s="150">
        <v>3266.25185</v>
      </c>
      <c r="P174" s="150">
        <v>47980.75065</v>
      </c>
      <c r="Q174" s="150">
        <v>0</v>
      </c>
      <c r="R174" s="151">
        <v>47980.75065</v>
      </c>
      <c r="S174" s="5"/>
      <c r="T174" s="5"/>
      <c r="U174" s="5"/>
      <c r="V174" s="5"/>
      <c r="W174" s="5"/>
      <c r="X174" s="5"/>
      <c r="Y174" s="5"/>
      <c r="Z174" s="5"/>
      <c r="AA174" s="5"/>
      <c r="AB174" s="5"/>
    </row>
    <row r="175" spans="1:28" ht="13.5">
      <c r="A175" s="147"/>
      <c r="B175" s="147"/>
      <c r="C175" s="147"/>
      <c r="D175" s="147"/>
      <c r="E175" s="148">
        <v>79</v>
      </c>
      <c r="F175" s="149">
        <v>0</v>
      </c>
      <c r="G175" s="150">
        <v>0</v>
      </c>
      <c r="H175" s="150">
        <v>0</v>
      </c>
      <c r="I175" s="150">
        <v>19261.54193</v>
      </c>
      <c r="J175" s="150">
        <v>1735.77898</v>
      </c>
      <c r="K175" s="150">
        <v>20997.32091</v>
      </c>
      <c r="L175" s="150">
        <v>109946.32362000001</v>
      </c>
      <c r="M175" s="150">
        <v>781.0654499999999</v>
      </c>
      <c r="N175" s="150">
        <v>110727.38906999999</v>
      </c>
      <c r="O175" s="150">
        <v>131724.70998</v>
      </c>
      <c r="P175" s="150">
        <v>54227.92749</v>
      </c>
      <c r="Q175" s="150">
        <v>0</v>
      </c>
      <c r="R175" s="151">
        <v>54227.92749</v>
      </c>
      <c r="S175" s="5"/>
      <c r="T175" s="5"/>
      <c r="U175" s="5"/>
      <c r="V175" s="5"/>
      <c r="W175" s="5"/>
      <c r="X175" s="5"/>
      <c r="Y175" s="5"/>
      <c r="Z175" s="5"/>
      <c r="AA175" s="5"/>
      <c r="AB175" s="5"/>
    </row>
    <row r="176" spans="1:28" ht="13.5">
      <c r="A176" s="147"/>
      <c r="B176" s="147"/>
      <c r="C176" s="147"/>
      <c r="D176" s="143" t="s">
        <v>107</v>
      </c>
      <c r="E176" s="143">
        <v>14</v>
      </c>
      <c r="F176" s="144">
        <v>0</v>
      </c>
      <c r="G176" s="145">
        <v>0</v>
      </c>
      <c r="H176" s="145">
        <v>0</v>
      </c>
      <c r="I176" s="145">
        <v>13274.54436</v>
      </c>
      <c r="J176" s="145">
        <v>277.34714</v>
      </c>
      <c r="K176" s="145">
        <v>13551.8915</v>
      </c>
      <c r="L176" s="145">
        <v>13303.39256</v>
      </c>
      <c r="M176" s="145">
        <v>464.21819</v>
      </c>
      <c r="N176" s="145">
        <v>13767.61075</v>
      </c>
      <c r="O176" s="145">
        <v>27319.50225</v>
      </c>
      <c r="P176" s="145">
        <v>48305.97272</v>
      </c>
      <c r="Q176" s="145">
        <v>0</v>
      </c>
      <c r="R176" s="146">
        <v>48305.97272</v>
      </c>
      <c r="S176" s="5"/>
      <c r="T176" s="5"/>
      <c r="U176" s="5"/>
      <c r="V176" s="5"/>
      <c r="W176" s="5"/>
      <c r="X176" s="5"/>
      <c r="Y176" s="5"/>
      <c r="Z176" s="5"/>
      <c r="AA176" s="5"/>
      <c r="AB176" s="5"/>
    </row>
    <row r="177" spans="1:28" ht="13.5">
      <c r="A177" s="147"/>
      <c r="B177" s="147"/>
      <c r="C177" s="147"/>
      <c r="D177" s="143" t="s">
        <v>210</v>
      </c>
      <c r="E177" s="143">
        <v>36</v>
      </c>
      <c r="F177" s="144">
        <v>0</v>
      </c>
      <c r="G177" s="145">
        <v>0</v>
      </c>
      <c r="H177" s="145">
        <v>0</v>
      </c>
      <c r="I177" s="145">
        <v>3658.68329</v>
      </c>
      <c r="J177" s="145">
        <v>0.0029</v>
      </c>
      <c r="K177" s="145">
        <v>3658.68619</v>
      </c>
      <c r="L177" s="145">
        <v>2829.2500299999997</v>
      </c>
      <c r="M177" s="145">
        <v>0</v>
      </c>
      <c r="N177" s="145">
        <v>2829.2500299999997</v>
      </c>
      <c r="O177" s="145">
        <v>6487.93622</v>
      </c>
      <c r="P177" s="145">
        <v>62571.93575</v>
      </c>
      <c r="Q177" s="145">
        <v>0</v>
      </c>
      <c r="R177" s="146">
        <v>62571.93575</v>
      </c>
      <c r="S177" s="5"/>
      <c r="T177" s="5"/>
      <c r="U177" s="5"/>
      <c r="V177" s="5"/>
      <c r="W177" s="5"/>
      <c r="X177" s="5"/>
      <c r="Y177" s="5"/>
      <c r="Z177" s="5"/>
      <c r="AA177" s="5"/>
      <c r="AB177" s="5"/>
    </row>
    <row r="178" spans="1:28" ht="13.5">
      <c r="A178" s="147"/>
      <c r="B178" s="147"/>
      <c r="C178" s="147"/>
      <c r="D178" s="143" t="s">
        <v>108</v>
      </c>
      <c r="E178" s="143">
        <v>2</v>
      </c>
      <c r="F178" s="144">
        <v>0</v>
      </c>
      <c r="G178" s="145">
        <v>0</v>
      </c>
      <c r="H178" s="145">
        <v>0</v>
      </c>
      <c r="I178" s="145">
        <v>8933.86024</v>
      </c>
      <c r="J178" s="145">
        <v>0.6304500000000001</v>
      </c>
      <c r="K178" s="145">
        <v>8934.490689999999</v>
      </c>
      <c r="L178" s="145">
        <v>9954.201449999999</v>
      </c>
      <c r="M178" s="145">
        <v>0</v>
      </c>
      <c r="N178" s="145">
        <v>9954.201449999999</v>
      </c>
      <c r="O178" s="145">
        <v>18888.69214</v>
      </c>
      <c r="P178" s="145">
        <v>55753.124579999996</v>
      </c>
      <c r="Q178" s="145">
        <v>0</v>
      </c>
      <c r="R178" s="146">
        <v>55753.124579999996</v>
      </c>
      <c r="S178" s="5"/>
      <c r="T178" s="5"/>
      <c r="U178" s="5"/>
      <c r="V178" s="5"/>
      <c r="W178" s="5"/>
      <c r="X178" s="5"/>
      <c r="Y178" s="5"/>
      <c r="Z178" s="5"/>
      <c r="AA178" s="5"/>
      <c r="AB178" s="5"/>
    </row>
    <row r="179" spans="1:28" ht="13.5">
      <c r="A179" s="147"/>
      <c r="B179" s="147"/>
      <c r="C179" s="147"/>
      <c r="D179" s="143" t="s">
        <v>161</v>
      </c>
      <c r="E179" s="143">
        <v>5</v>
      </c>
      <c r="F179" s="144">
        <v>0</v>
      </c>
      <c r="G179" s="145">
        <v>0</v>
      </c>
      <c r="H179" s="145">
        <v>0</v>
      </c>
      <c r="I179" s="145">
        <v>8911.67893</v>
      </c>
      <c r="J179" s="145">
        <v>20.93924</v>
      </c>
      <c r="K179" s="145">
        <v>8932.61817</v>
      </c>
      <c r="L179" s="145">
        <v>7640.51345</v>
      </c>
      <c r="M179" s="145">
        <v>0</v>
      </c>
      <c r="N179" s="145">
        <v>7640.51345</v>
      </c>
      <c r="O179" s="145">
        <v>16573.13162</v>
      </c>
      <c r="P179" s="145">
        <v>66345.64216</v>
      </c>
      <c r="Q179" s="145">
        <v>0</v>
      </c>
      <c r="R179" s="146">
        <v>66345.64216</v>
      </c>
      <c r="S179" s="5"/>
      <c r="T179" s="5"/>
      <c r="U179" s="5"/>
      <c r="V179" s="5"/>
      <c r="W179" s="5"/>
      <c r="X179" s="5"/>
      <c r="Y179" s="5"/>
      <c r="Z179" s="5"/>
      <c r="AA179" s="5"/>
      <c r="AB179" s="5"/>
    </row>
    <row r="180" spans="1:28" ht="13.5">
      <c r="A180" s="147"/>
      <c r="B180" s="147"/>
      <c r="C180" s="147"/>
      <c r="D180" s="143" t="s">
        <v>211</v>
      </c>
      <c r="E180" s="143">
        <v>22</v>
      </c>
      <c r="F180" s="144">
        <v>0</v>
      </c>
      <c r="G180" s="145">
        <v>0</v>
      </c>
      <c r="H180" s="145">
        <v>0</v>
      </c>
      <c r="I180" s="145">
        <v>5145.9052</v>
      </c>
      <c r="J180" s="145">
        <v>327.03921</v>
      </c>
      <c r="K180" s="145">
        <v>5472.94441</v>
      </c>
      <c r="L180" s="145">
        <v>3101.6397599999996</v>
      </c>
      <c r="M180" s="145">
        <v>0</v>
      </c>
      <c r="N180" s="145">
        <v>3101.6397599999996</v>
      </c>
      <c r="O180" s="145">
        <v>8574.58417</v>
      </c>
      <c r="P180" s="145">
        <v>73559.37955</v>
      </c>
      <c r="Q180" s="145">
        <v>0</v>
      </c>
      <c r="R180" s="146">
        <v>73559.37955</v>
      </c>
      <c r="S180" s="5"/>
      <c r="T180" s="5"/>
      <c r="U180" s="5"/>
      <c r="V180" s="5"/>
      <c r="W180" s="5"/>
      <c r="X180" s="5"/>
      <c r="Y180" s="5"/>
      <c r="Z180" s="5"/>
      <c r="AA180" s="5"/>
      <c r="AB180" s="5"/>
    </row>
    <row r="181" spans="1:28" ht="13.5">
      <c r="A181" s="147"/>
      <c r="B181" s="147"/>
      <c r="C181" s="147"/>
      <c r="D181" s="143" t="s">
        <v>212</v>
      </c>
      <c r="E181" s="143">
        <v>26</v>
      </c>
      <c r="F181" s="144">
        <v>0</v>
      </c>
      <c r="G181" s="145">
        <v>0</v>
      </c>
      <c r="H181" s="145">
        <v>0</v>
      </c>
      <c r="I181" s="145">
        <v>2942.60761</v>
      </c>
      <c r="J181" s="145">
        <v>5.59733</v>
      </c>
      <c r="K181" s="145">
        <v>2948.20494</v>
      </c>
      <c r="L181" s="145">
        <v>1918.65096</v>
      </c>
      <c r="M181" s="145">
        <v>0</v>
      </c>
      <c r="N181" s="145">
        <v>1918.65096</v>
      </c>
      <c r="O181" s="145">
        <v>4866.8559000000005</v>
      </c>
      <c r="P181" s="145">
        <v>33879.34104</v>
      </c>
      <c r="Q181" s="145">
        <v>0</v>
      </c>
      <c r="R181" s="146">
        <v>33879.34104</v>
      </c>
      <c r="S181" s="5"/>
      <c r="T181" s="5"/>
      <c r="U181" s="5"/>
      <c r="V181" s="5"/>
      <c r="W181" s="5"/>
      <c r="X181" s="5"/>
      <c r="Y181" s="5"/>
      <c r="Z181" s="5"/>
      <c r="AA181" s="5"/>
      <c r="AB181" s="5"/>
    </row>
    <row r="182" spans="1:28" ht="13.5">
      <c r="A182" s="147"/>
      <c r="B182" s="147"/>
      <c r="C182" s="147"/>
      <c r="D182" s="143" t="s">
        <v>213</v>
      </c>
      <c r="E182" s="143">
        <v>54</v>
      </c>
      <c r="F182" s="144">
        <v>0</v>
      </c>
      <c r="G182" s="145">
        <v>0</v>
      </c>
      <c r="H182" s="145">
        <v>0</v>
      </c>
      <c r="I182" s="145">
        <v>3580.08679</v>
      </c>
      <c r="J182" s="145">
        <v>4.17944</v>
      </c>
      <c r="K182" s="145">
        <v>3584.26623</v>
      </c>
      <c r="L182" s="145">
        <v>2841.0854</v>
      </c>
      <c r="M182" s="145">
        <v>0</v>
      </c>
      <c r="N182" s="145">
        <v>2841.0854</v>
      </c>
      <c r="O182" s="145">
        <v>6425.35163</v>
      </c>
      <c r="P182" s="145">
        <v>35522.75796</v>
      </c>
      <c r="Q182" s="145">
        <v>0</v>
      </c>
      <c r="R182" s="146">
        <v>35522.75796</v>
      </c>
      <c r="S182" s="5"/>
      <c r="T182" s="5"/>
      <c r="U182" s="5"/>
      <c r="V182" s="5"/>
      <c r="W182" s="5"/>
      <c r="X182" s="5"/>
      <c r="Y182" s="5"/>
      <c r="Z182" s="5"/>
      <c r="AA182" s="5"/>
      <c r="AB182" s="5"/>
    </row>
    <row r="183" spans="1:28" ht="13.5">
      <c r="A183" s="147"/>
      <c r="B183" s="147"/>
      <c r="C183" s="143" t="s">
        <v>109</v>
      </c>
      <c r="D183" s="143" t="s">
        <v>109</v>
      </c>
      <c r="E183" s="143">
        <v>10</v>
      </c>
      <c r="F183" s="144">
        <v>0</v>
      </c>
      <c r="G183" s="145">
        <v>0</v>
      </c>
      <c r="H183" s="145">
        <v>0</v>
      </c>
      <c r="I183" s="145">
        <v>2492.49438</v>
      </c>
      <c r="J183" s="145">
        <v>0</v>
      </c>
      <c r="K183" s="145">
        <v>2492.49438</v>
      </c>
      <c r="L183" s="145">
        <v>842.0530200000001</v>
      </c>
      <c r="M183" s="145">
        <v>0</v>
      </c>
      <c r="N183" s="145">
        <v>842.0530200000001</v>
      </c>
      <c r="O183" s="145">
        <v>3334.5474</v>
      </c>
      <c r="P183" s="145">
        <v>30148.658600000002</v>
      </c>
      <c r="Q183" s="145">
        <v>0</v>
      </c>
      <c r="R183" s="146">
        <v>30148.658600000002</v>
      </c>
      <c r="S183" s="5"/>
      <c r="T183" s="5"/>
      <c r="U183" s="5"/>
      <c r="V183" s="5"/>
      <c r="W183" s="5"/>
      <c r="X183" s="5"/>
      <c r="Y183" s="5"/>
      <c r="Z183" s="5"/>
      <c r="AA183" s="5"/>
      <c r="AB183" s="5"/>
    </row>
    <row r="184" spans="1:28" ht="13.5">
      <c r="A184" s="147"/>
      <c r="B184" s="147"/>
      <c r="C184" s="143" t="s">
        <v>110</v>
      </c>
      <c r="D184" s="143" t="s">
        <v>111</v>
      </c>
      <c r="E184" s="143">
        <v>19</v>
      </c>
      <c r="F184" s="144">
        <v>0</v>
      </c>
      <c r="G184" s="145">
        <v>0</v>
      </c>
      <c r="H184" s="145">
        <v>0</v>
      </c>
      <c r="I184" s="145">
        <v>900.43704</v>
      </c>
      <c r="J184" s="145">
        <v>0.01119</v>
      </c>
      <c r="K184" s="145">
        <v>900.44823</v>
      </c>
      <c r="L184" s="145">
        <v>737.17044</v>
      </c>
      <c r="M184" s="145">
        <v>0</v>
      </c>
      <c r="N184" s="145">
        <v>737.17044</v>
      </c>
      <c r="O184" s="145">
        <v>1637.6186699999998</v>
      </c>
      <c r="P184" s="145">
        <v>22001.9012</v>
      </c>
      <c r="Q184" s="145">
        <v>0</v>
      </c>
      <c r="R184" s="146">
        <v>22001.9012</v>
      </c>
      <c r="S184" s="5"/>
      <c r="T184" s="5"/>
      <c r="U184" s="5"/>
      <c r="V184" s="5"/>
      <c r="W184" s="5"/>
      <c r="X184" s="5"/>
      <c r="Y184" s="5"/>
      <c r="Z184" s="5"/>
      <c r="AA184" s="5"/>
      <c r="AB184" s="5"/>
    </row>
    <row r="185" spans="1:28" ht="13.5">
      <c r="A185" s="147"/>
      <c r="B185" s="147"/>
      <c r="C185" s="143" t="s">
        <v>112</v>
      </c>
      <c r="D185" s="143" t="s">
        <v>214</v>
      </c>
      <c r="E185" s="143">
        <v>20</v>
      </c>
      <c r="F185" s="144">
        <v>0</v>
      </c>
      <c r="G185" s="145">
        <v>0</v>
      </c>
      <c r="H185" s="145">
        <v>0</v>
      </c>
      <c r="I185" s="145">
        <v>0</v>
      </c>
      <c r="J185" s="145">
        <v>0</v>
      </c>
      <c r="K185" s="145">
        <v>0</v>
      </c>
      <c r="L185" s="145">
        <v>0</v>
      </c>
      <c r="M185" s="145">
        <v>0</v>
      </c>
      <c r="N185" s="145">
        <v>0</v>
      </c>
      <c r="O185" s="145">
        <v>0</v>
      </c>
      <c r="P185" s="145">
        <v>4682.294309999999</v>
      </c>
      <c r="Q185" s="145">
        <v>0</v>
      </c>
      <c r="R185" s="146">
        <v>4682.294309999999</v>
      </c>
      <c r="S185" s="5"/>
      <c r="T185" s="5"/>
      <c r="U185" s="5"/>
      <c r="V185" s="5"/>
      <c r="W185" s="5"/>
      <c r="X185" s="5"/>
      <c r="Y185" s="5"/>
      <c r="Z185" s="5"/>
      <c r="AA185" s="5"/>
      <c r="AB185" s="5"/>
    </row>
    <row r="186" spans="1:28" ht="13.5">
      <c r="A186" s="147"/>
      <c r="B186" s="147"/>
      <c r="C186" s="147"/>
      <c r="D186" s="143" t="s">
        <v>113</v>
      </c>
      <c r="E186" s="143">
        <v>4</v>
      </c>
      <c r="F186" s="144">
        <v>0</v>
      </c>
      <c r="G186" s="145">
        <v>0</v>
      </c>
      <c r="H186" s="145">
        <v>0</v>
      </c>
      <c r="I186" s="145">
        <v>3385.83569</v>
      </c>
      <c r="J186" s="145">
        <v>115.68628</v>
      </c>
      <c r="K186" s="145">
        <v>3501.5219700000002</v>
      </c>
      <c r="L186" s="145">
        <v>1356.79316</v>
      </c>
      <c r="M186" s="145">
        <v>71.19282000000001</v>
      </c>
      <c r="N186" s="145">
        <v>1427.98598</v>
      </c>
      <c r="O186" s="145">
        <v>4929.50795</v>
      </c>
      <c r="P186" s="145">
        <v>23824.76713</v>
      </c>
      <c r="Q186" s="145">
        <v>0</v>
      </c>
      <c r="R186" s="146">
        <v>23824.76713</v>
      </c>
      <c r="S186" s="5"/>
      <c r="T186" s="5"/>
      <c r="U186" s="5"/>
      <c r="V186" s="5"/>
      <c r="W186" s="5"/>
      <c r="X186" s="5"/>
      <c r="Y186" s="5"/>
      <c r="Z186" s="5"/>
      <c r="AA186" s="5"/>
      <c r="AB186" s="5"/>
    </row>
    <row r="187" spans="1:28" ht="13.5">
      <c r="A187" s="147"/>
      <c r="B187" s="147"/>
      <c r="C187" s="147"/>
      <c r="D187" s="143" t="s">
        <v>112</v>
      </c>
      <c r="E187" s="143">
        <v>21</v>
      </c>
      <c r="F187" s="144">
        <v>0</v>
      </c>
      <c r="G187" s="145">
        <v>0</v>
      </c>
      <c r="H187" s="145">
        <v>0</v>
      </c>
      <c r="I187" s="145">
        <v>0</v>
      </c>
      <c r="J187" s="145">
        <v>0</v>
      </c>
      <c r="K187" s="145">
        <v>0</v>
      </c>
      <c r="L187" s="145">
        <v>0</v>
      </c>
      <c r="M187" s="145">
        <v>0</v>
      </c>
      <c r="N187" s="145">
        <v>0</v>
      </c>
      <c r="O187" s="145">
        <v>0</v>
      </c>
      <c r="P187" s="145">
        <v>2187.3721499999997</v>
      </c>
      <c r="Q187" s="145">
        <v>0</v>
      </c>
      <c r="R187" s="146">
        <v>2187.3721499999997</v>
      </c>
      <c r="S187" s="5"/>
      <c r="T187" s="5"/>
      <c r="U187" s="5"/>
      <c r="V187" s="5"/>
      <c r="W187" s="5"/>
      <c r="X187" s="5"/>
      <c r="Y187" s="5"/>
      <c r="Z187" s="5"/>
      <c r="AA187" s="5"/>
      <c r="AB187" s="5"/>
    </row>
    <row r="188" spans="1:28" ht="13.5">
      <c r="A188" s="147"/>
      <c r="B188" s="143" t="s">
        <v>6</v>
      </c>
      <c r="C188" s="143" t="s">
        <v>114</v>
      </c>
      <c r="D188" s="143" t="s">
        <v>6</v>
      </c>
      <c r="E188" s="143">
        <v>110</v>
      </c>
      <c r="F188" s="144">
        <v>0</v>
      </c>
      <c r="G188" s="145">
        <v>0</v>
      </c>
      <c r="H188" s="145">
        <v>0</v>
      </c>
      <c r="I188" s="145">
        <v>1539.13439</v>
      </c>
      <c r="J188" s="145">
        <v>0.00433</v>
      </c>
      <c r="K188" s="145">
        <v>1539.13872</v>
      </c>
      <c r="L188" s="145">
        <v>965.96306</v>
      </c>
      <c r="M188" s="145">
        <v>0</v>
      </c>
      <c r="N188" s="145">
        <v>965.96306</v>
      </c>
      <c r="O188" s="145">
        <v>2505.10178</v>
      </c>
      <c r="P188" s="145">
        <v>21755.04077</v>
      </c>
      <c r="Q188" s="145">
        <v>0</v>
      </c>
      <c r="R188" s="146">
        <v>21755.04077</v>
      </c>
      <c r="S188" s="5"/>
      <c r="T188" s="5"/>
      <c r="U188" s="5"/>
      <c r="V188" s="5"/>
      <c r="W188" s="5"/>
      <c r="X188" s="5"/>
      <c r="Y188" s="5"/>
      <c r="Z188" s="5"/>
      <c r="AA188" s="5"/>
      <c r="AB188" s="5"/>
    </row>
    <row r="189" spans="1:28" ht="13.5">
      <c r="A189" s="147"/>
      <c r="B189" s="143" t="s">
        <v>7</v>
      </c>
      <c r="C189" s="143" t="s">
        <v>7</v>
      </c>
      <c r="D189" s="143" t="s">
        <v>7</v>
      </c>
      <c r="E189" s="143">
        <v>112</v>
      </c>
      <c r="F189" s="144">
        <v>0</v>
      </c>
      <c r="G189" s="145">
        <v>0</v>
      </c>
      <c r="H189" s="145">
        <v>0</v>
      </c>
      <c r="I189" s="145">
        <v>1777.7720800000002</v>
      </c>
      <c r="J189" s="145">
        <v>0</v>
      </c>
      <c r="K189" s="145">
        <v>1777.7720800000002</v>
      </c>
      <c r="L189" s="145">
        <v>775.4094</v>
      </c>
      <c r="M189" s="145">
        <v>0</v>
      </c>
      <c r="N189" s="145">
        <v>775.4094</v>
      </c>
      <c r="O189" s="145">
        <v>2553.18148</v>
      </c>
      <c r="P189" s="145">
        <v>22435.83769</v>
      </c>
      <c r="Q189" s="145">
        <v>0</v>
      </c>
      <c r="R189" s="146">
        <v>22435.83769</v>
      </c>
      <c r="S189" s="5"/>
      <c r="T189" s="5"/>
      <c r="U189" s="5"/>
      <c r="V189" s="5"/>
      <c r="W189" s="5"/>
      <c r="X189" s="5"/>
      <c r="Y189" s="5"/>
      <c r="Z189" s="5"/>
      <c r="AA189" s="5"/>
      <c r="AB189" s="5"/>
    </row>
    <row r="190" spans="1:28" ht="13.5">
      <c r="A190" s="147"/>
      <c r="B190" s="147"/>
      <c r="C190" s="143" t="s">
        <v>215</v>
      </c>
      <c r="D190" s="143" t="s">
        <v>215</v>
      </c>
      <c r="E190" s="143">
        <v>108</v>
      </c>
      <c r="F190" s="144">
        <v>0</v>
      </c>
      <c r="G190" s="145">
        <v>0</v>
      </c>
      <c r="H190" s="145">
        <v>0</v>
      </c>
      <c r="I190" s="145">
        <v>2470.054</v>
      </c>
      <c r="J190" s="145">
        <v>0.046439999999999995</v>
      </c>
      <c r="K190" s="145">
        <v>2470.10044</v>
      </c>
      <c r="L190" s="145">
        <v>61.85408</v>
      </c>
      <c r="M190" s="145">
        <v>0</v>
      </c>
      <c r="N190" s="145">
        <v>61.85408</v>
      </c>
      <c r="O190" s="145">
        <v>2531.9545200000002</v>
      </c>
      <c r="P190" s="145">
        <v>25194.089050000002</v>
      </c>
      <c r="Q190" s="145">
        <v>0</v>
      </c>
      <c r="R190" s="146">
        <v>25194.089050000002</v>
      </c>
      <c r="S190" s="5"/>
      <c r="T190" s="5"/>
      <c r="U190" s="5"/>
      <c r="V190" s="5"/>
      <c r="W190" s="5"/>
      <c r="X190" s="5"/>
      <c r="Y190" s="5"/>
      <c r="Z190" s="5"/>
      <c r="AA190" s="5"/>
      <c r="AB190" s="5"/>
    </row>
    <row r="191" spans="1:28" ht="13.5">
      <c r="A191" s="147"/>
      <c r="B191" s="147"/>
      <c r="C191" s="143" t="s">
        <v>116</v>
      </c>
      <c r="D191" s="143" t="s">
        <v>116</v>
      </c>
      <c r="E191" s="143">
        <v>106</v>
      </c>
      <c r="F191" s="144">
        <v>0</v>
      </c>
      <c r="G191" s="145">
        <v>0</v>
      </c>
      <c r="H191" s="145">
        <v>0</v>
      </c>
      <c r="I191" s="145">
        <v>1694.5708100000002</v>
      </c>
      <c r="J191" s="145">
        <v>0.04464</v>
      </c>
      <c r="K191" s="145">
        <v>1694.61545</v>
      </c>
      <c r="L191" s="145">
        <v>22.14207</v>
      </c>
      <c r="M191" s="145">
        <v>0</v>
      </c>
      <c r="N191" s="145">
        <v>22.14207</v>
      </c>
      <c r="O191" s="145">
        <v>1716.75752</v>
      </c>
      <c r="P191" s="145">
        <v>22838.1466</v>
      </c>
      <c r="Q191" s="145">
        <v>0</v>
      </c>
      <c r="R191" s="146">
        <v>22838.1466</v>
      </c>
      <c r="S191" s="5"/>
      <c r="T191" s="5"/>
      <c r="U191" s="5"/>
      <c r="V191" s="5"/>
      <c r="W191" s="5"/>
      <c r="X191" s="5"/>
      <c r="Y191" s="5"/>
      <c r="Z191" s="5"/>
      <c r="AA191" s="5"/>
      <c r="AB191" s="5"/>
    </row>
    <row r="192" spans="1:28" ht="13.5">
      <c r="A192" s="147"/>
      <c r="B192" s="143" t="s">
        <v>8</v>
      </c>
      <c r="C192" s="143" t="s">
        <v>117</v>
      </c>
      <c r="D192" s="143" t="s">
        <v>216</v>
      </c>
      <c r="E192" s="143">
        <v>37</v>
      </c>
      <c r="F192" s="144">
        <v>0</v>
      </c>
      <c r="G192" s="145">
        <v>0</v>
      </c>
      <c r="H192" s="145">
        <v>0</v>
      </c>
      <c r="I192" s="145">
        <v>12736.931849999999</v>
      </c>
      <c r="J192" s="145">
        <v>443.50541</v>
      </c>
      <c r="K192" s="145">
        <v>13180.43726</v>
      </c>
      <c r="L192" s="145">
        <v>25783.96245</v>
      </c>
      <c r="M192" s="145">
        <v>102.75617999999999</v>
      </c>
      <c r="N192" s="145">
        <v>25886.71863</v>
      </c>
      <c r="O192" s="145">
        <v>39067.15589</v>
      </c>
      <c r="P192" s="145">
        <v>37424.02336</v>
      </c>
      <c r="Q192" s="145">
        <v>0</v>
      </c>
      <c r="R192" s="146">
        <v>37424.02336</v>
      </c>
      <c r="S192" s="5"/>
      <c r="T192" s="5"/>
      <c r="U192" s="5"/>
      <c r="V192" s="5"/>
      <c r="W192" s="5"/>
      <c r="X192" s="5"/>
      <c r="Y192" s="5"/>
      <c r="Z192" s="5"/>
      <c r="AA192" s="5"/>
      <c r="AB192" s="5"/>
    </row>
    <row r="193" spans="1:28" ht="13.5">
      <c r="A193" s="147"/>
      <c r="B193" s="147"/>
      <c r="C193" s="147"/>
      <c r="D193" s="143" t="s">
        <v>118</v>
      </c>
      <c r="E193" s="143">
        <v>11</v>
      </c>
      <c r="F193" s="144">
        <v>0</v>
      </c>
      <c r="G193" s="145">
        <v>0</v>
      </c>
      <c r="H193" s="145">
        <v>0</v>
      </c>
      <c r="I193" s="145">
        <v>4917.86834</v>
      </c>
      <c r="J193" s="145">
        <v>0.14841</v>
      </c>
      <c r="K193" s="145">
        <v>4918.01675</v>
      </c>
      <c r="L193" s="145">
        <v>2757.74006</v>
      </c>
      <c r="M193" s="145">
        <v>0</v>
      </c>
      <c r="N193" s="145">
        <v>2757.74006</v>
      </c>
      <c r="O193" s="145">
        <v>7675.75681</v>
      </c>
      <c r="P193" s="145">
        <v>41602.03985</v>
      </c>
      <c r="Q193" s="145">
        <v>0</v>
      </c>
      <c r="R193" s="146">
        <v>41602.03985</v>
      </c>
      <c r="S193" s="5"/>
      <c r="T193" s="5"/>
      <c r="U193" s="5"/>
      <c r="V193" s="5"/>
      <c r="W193" s="5"/>
      <c r="X193" s="5"/>
      <c r="Y193" s="5"/>
      <c r="Z193" s="5"/>
      <c r="AA193" s="5"/>
      <c r="AB193" s="5"/>
    </row>
    <row r="194" spans="1:28" ht="13.5">
      <c r="A194" s="147"/>
      <c r="B194" s="147"/>
      <c r="C194" s="147"/>
      <c r="D194" s="147"/>
      <c r="E194" s="148">
        <v>32</v>
      </c>
      <c r="F194" s="149">
        <v>0</v>
      </c>
      <c r="G194" s="150">
        <v>0</v>
      </c>
      <c r="H194" s="150">
        <v>0</v>
      </c>
      <c r="I194" s="150">
        <v>2703.1292799999997</v>
      </c>
      <c r="J194" s="150">
        <v>7.231949999999999</v>
      </c>
      <c r="K194" s="150">
        <v>2710.36123</v>
      </c>
      <c r="L194" s="150">
        <v>326.94682</v>
      </c>
      <c r="M194" s="150">
        <v>0</v>
      </c>
      <c r="N194" s="150">
        <v>326.94682</v>
      </c>
      <c r="O194" s="150">
        <v>3037.3080499999996</v>
      </c>
      <c r="P194" s="150">
        <v>34449.91983</v>
      </c>
      <c r="Q194" s="150">
        <v>0</v>
      </c>
      <c r="R194" s="151">
        <v>34449.91983</v>
      </c>
      <c r="S194" s="5"/>
      <c r="T194" s="5"/>
      <c r="U194" s="5"/>
      <c r="V194" s="5"/>
      <c r="W194" s="5"/>
      <c r="X194" s="5"/>
      <c r="Y194" s="5"/>
      <c r="Z194" s="5"/>
      <c r="AA194" s="5"/>
      <c r="AB194" s="5"/>
    </row>
    <row r="195" spans="1:28" ht="13.5">
      <c r="A195" s="147"/>
      <c r="B195" s="147"/>
      <c r="C195" s="147"/>
      <c r="D195" s="147"/>
      <c r="E195" s="148">
        <v>89</v>
      </c>
      <c r="F195" s="149">
        <v>0</v>
      </c>
      <c r="G195" s="150">
        <v>0</v>
      </c>
      <c r="H195" s="150">
        <v>0</v>
      </c>
      <c r="I195" s="150">
        <v>0</v>
      </c>
      <c r="J195" s="150">
        <v>0</v>
      </c>
      <c r="K195" s="150">
        <v>0</v>
      </c>
      <c r="L195" s="150">
        <v>0</v>
      </c>
      <c r="M195" s="150">
        <v>0</v>
      </c>
      <c r="N195" s="150">
        <v>0</v>
      </c>
      <c r="O195" s="150">
        <v>0</v>
      </c>
      <c r="P195" s="150">
        <v>6895.29971</v>
      </c>
      <c r="Q195" s="150">
        <v>0</v>
      </c>
      <c r="R195" s="151">
        <v>6895.29971</v>
      </c>
      <c r="S195" s="5"/>
      <c r="T195" s="5"/>
      <c r="U195" s="5"/>
      <c r="V195" s="5"/>
      <c r="W195" s="5"/>
      <c r="X195" s="5"/>
      <c r="Y195" s="5"/>
      <c r="Z195" s="5"/>
      <c r="AA195" s="5"/>
      <c r="AB195" s="5"/>
    </row>
    <row r="196" spans="1:28" ht="13.5">
      <c r="A196" s="147"/>
      <c r="B196" s="143" t="s">
        <v>9</v>
      </c>
      <c r="C196" s="143" t="s">
        <v>9</v>
      </c>
      <c r="D196" s="143" t="s">
        <v>9</v>
      </c>
      <c r="E196" s="143">
        <v>34</v>
      </c>
      <c r="F196" s="144">
        <v>0</v>
      </c>
      <c r="G196" s="145">
        <v>0</v>
      </c>
      <c r="H196" s="145">
        <v>0</v>
      </c>
      <c r="I196" s="145">
        <v>4696.2669000000005</v>
      </c>
      <c r="J196" s="145">
        <v>32.7652</v>
      </c>
      <c r="K196" s="145">
        <v>4729.032099999999</v>
      </c>
      <c r="L196" s="145">
        <v>1862.9194</v>
      </c>
      <c r="M196" s="145">
        <v>0</v>
      </c>
      <c r="N196" s="145">
        <v>1862.9194</v>
      </c>
      <c r="O196" s="145">
        <v>6591.9515</v>
      </c>
      <c r="P196" s="145">
        <v>25360.930379999998</v>
      </c>
      <c r="Q196" s="145">
        <v>0</v>
      </c>
      <c r="R196" s="146">
        <v>25360.930379999998</v>
      </c>
      <c r="S196" s="5"/>
      <c r="T196" s="5"/>
      <c r="U196" s="5"/>
      <c r="V196" s="5"/>
      <c r="W196" s="5"/>
      <c r="X196" s="5"/>
      <c r="Y196" s="5"/>
      <c r="Z196" s="5"/>
      <c r="AA196" s="5"/>
      <c r="AB196" s="5"/>
    </row>
    <row r="197" spans="1:28" ht="13.5">
      <c r="A197" s="147"/>
      <c r="B197" s="147"/>
      <c r="C197" s="147"/>
      <c r="D197" s="143" t="s">
        <v>217</v>
      </c>
      <c r="E197" s="143">
        <v>114</v>
      </c>
      <c r="F197" s="144">
        <v>0</v>
      </c>
      <c r="G197" s="145">
        <v>0</v>
      </c>
      <c r="H197" s="145">
        <v>0</v>
      </c>
      <c r="I197" s="145">
        <v>1508.39856</v>
      </c>
      <c r="J197" s="145">
        <v>2.46919</v>
      </c>
      <c r="K197" s="145">
        <v>1510.86775</v>
      </c>
      <c r="L197" s="145">
        <v>795.95627</v>
      </c>
      <c r="M197" s="145">
        <v>0</v>
      </c>
      <c r="N197" s="145">
        <v>795.95627</v>
      </c>
      <c r="O197" s="145">
        <v>2306.82402</v>
      </c>
      <c r="P197" s="145">
        <v>15102.55985</v>
      </c>
      <c r="Q197" s="145">
        <v>0</v>
      </c>
      <c r="R197" s="146">
        <v>15102.55985</v>
      </c>
      <c r="S197" s="5"/>
      <c r="T197" s="5"/>
      <c r="U197" s="5"/>
      <c r="V197" s="5"/>
      <c r="W197" s="5"/>
      <c r="X197" s="5"/>
      <c r="Y197" s="5"/>
      <c r="Z197" s="5"/>
      <c r="AA197" s="5"/>
      <c r="AB197" s="5"/>
    </row>
    <row r="198" spans="1:28" ht="13.5">
      <c r="A198" s="147"/>
      <c r="B198" s="143" t="s">
        <v>123</v>
      </c>
      <c r="C198" s="143" t="s">
        <v>123</v>
      </c>
      <c r="D198" s="143" t="s">
        <v>123</v>
      </c>
      <c r="E198" s="143">
        <v>109</v>
      </c>
      <c r="F198" s="144">
        <v>0</v>
      </c>
      <c r="G198" s="145">
        <v>0</v>
      </c>
      <c r="H198" s="145">
        <v>0</v>
      </c>
      <c r="I198" s="145">
        <v>4220.283469999999</v>
      </c>
      <c r="J198" s="145">
        <v>0.03043</v>
      </c>
      <c r="K198" s="145">
        <v>4220.3139</v>
      </c>
      <c r="L198" s="145">
        <v>693.72384</v>
      </c>
      <c r="M198" s="145">
        <v>0</v>
      </c>
      <c r="N198" s="145">
        <v>693.72384</v>
      </c>
      <c r="O198" s="145">
        <v>4914.037740000001</v>
      </c>
      <c r="P198" s="145">
        <v>19483.16598</v>
      </c>
      <c r="Q198" s="145">
        <v>0</v>
      </c>
      <c r="R198" s="146">
        <v>19483.16598</v>
      </c>
      <c r="S198" s="5"/>
      <c r="T198" s="5"/>
      <c r="U198" s="5"/>
      <c r="V198" s="5"/>
      <c r="W198" s="5"/>
      <c r="X198" s="5"/>
      <c r="Y198" s="5"/>
      <c r="Z198" s="5"/>
      <c r="AA198" s="5"/>
      <c r="AB198" s="5"/>
    </row>
    <row r="199" spans="1:28" ht="13.5">
      <c r="A199" s="147"/>
      <c r="B199" s="147"/>
      <c r="C199" s="143" t="s">
        <v>124</v>
      </c>
      <c r="D199" s="143" t="s">
        <v>125</v>
      </c>
      <c r="E199" s="143">
        <v>111</v>
      </c>
      <c r="F199" s="144">
        <v>0</v>
      </c>
      <c r="G199" s="145">
        <v>0</v>
      </c>
      <c r="H199" s="145">
        <v>0</v>
      </c>
      <c r="I199" s="145">
        <v>988.0869799999999</v>
      </c>
      <c r="J199" s="145">
        <v>6.24832</v>
      </c>
      <c r="K199" s="145">
        <v>994.3353000000001</v>
      </c>
      <c r="L199" s="145">
        <v>84.35105</v>
      </c>
      <c r="M199" s="145">
        <v>0</v>
      </c>
      <c r="N199" s="145">
        <v>84.35105</v>
      </c>
      <c r="O199" s="145">
        <v>1078.6863500000002</v>
      </c>
      <c r="P199" s="145">
        <v>18218.083609999998</v>
      </c>
      <c r="Q199" s="145">
        <v>0</v>
      </c>
      <c r="R199" s="146">
        <v>18218.083609999998</v>
      </c>
      <c r="S199" s="5"/>
      <c r="T199" s="5"/>
      <c r="U199" s="5"/>
      <c r="V199" s="5"/>
      <c r="W199" s="5"/>
      <c r="X199" s="5"/>
      <c r="Y199" s="5"/>
      <c r="Z199" s="5"/>
      <c r="AA199" s="5"/>
      <c r="AB199" s="5"/>
    </row>
    <row r="200" spans="1:28" ht="13.5">
      <c r="A200" s="147"/>
      <c r="B200" s="143" t="s">
        <v>12</v>
      </c>
      <c r="C200" s="143" t="s">
        <v>126</v>
      </c>
      <c r="D200" s="143" t="s">
        <v>127</v>
      </c>
      <c r="E200" s="143">
        <v>44</v>
      </c>
      <c r="F200" s="144">
        <v>0</v>
      </c>
      <c r="G200" s="145">
        <v>0</v>
      </c>
      <c r="H200" s="145">
        <v>0</v>
      </c>
      <c r="I200" s="145">
        <v>2934.35177</v>
      </c>
      <c r="J200" s="145">
        <v>0.1003</v>
      </c>
      <c r="K200" s="145">
        <v>2934.45207</v>
      </c>
      <c r="L200" s="145">
        <v>1532.0275100000001</v>
      </c>
      <c r="M200" s="145">
        <v>0</v>
      </c>
      <c r="N200" s="145">
        <v>1532.0275100000001</v>
      </c>
      <c r="O200" s="145">
        <v>4466.47958</v>
      </c>
      <c r="P200" s="145">
        <v>17125.68262</v>
      </c>
      <c r="Q200" s="145">
        <v>0</v>
      </c>
      <c r="R200" s="146">
        <v>17125.68262</v>
      </c>
      <c r="S200" s="5"/>
      <c r="T200" s="5"/>
      <c r="U200" s="5"/>
      <c r="V200" s="5"/>
      <c r="W200" s="5"/>
      <c r="X200" s="5"/>
      <c r="Y200" s="5"/>
      <c r="Z200" s="5"/>
      <c r="AA200" s="5"/>
      <c r="AB200" s="5"/>
    </row>
    <row r="201" spans="1:28" ht="13.5">
      <c r="A201" s="147"/>
      <c r="B201" s="147"/>
      <c r="C201" s="143" t="s">
        <v>12</v>
      </c>
      <c r="D201" s="143" t="s">
        <v>12</v>
      </c>
      <c r="E201" s="143">
        <v>93</v>
      </c>
      <c r="F201" s="144">
        <v>0</v>
      </c>
      <c r="G201" s="145">
        <v>0</v>
      </c>
      <c r="H201" s="145">
        <v>0</v>
      </c>
      <c r="I201" s="145">
        <v>7485.6763200000005</v>
      </c>
      <c r="J201" s="145">
        <v>103.286</v>
      </c>
      <c r="K201" s="145">
        <v>7588.962320000001</v>
      </c>
      <c r="L201" s="145">
        <v>3359.41568</v>
      </c>
      <c r="M201" s="145">
        <v>0</v>
      </c>
      <c r="N201" s="145">
        <v>3359.41568</v>
      </c>
      <c r="O201" s="145">
        <v>10948.378</v>
      </c>
      <c r="P201" s="145">
        <v>29865.838789999998</v>
      </c>
      <c r="Q201" s="145">
        <v>0</v>
      </c>
      <c r="R201" s="146">
        <v>29865.838789999998</v>
      </c>
      <c r="S201" s="5"/>
      <c r="T201" s="5"/>
      <c r="U201" s="5"/>
      <c r="V201" s="5"/>
      <c r="W201" s="5"/>
      <c r="X201" s="5"/>
      <c r="Y201" s="5"/>
      <c r="Z201" s="5"/>
      <c r="AA201" s="5"/>
      <c r="AB201" s="5"/>
    </row>
    <row r="202" spans="1:28" ht="13.5">
      <c r="A202" s="147"/>
      <c r="B202" s="147"/>
      <c r="C202" s="143" t="s">
        <v>129</v>
      </c>
      <c r="D202" s="143" t="s">
        <v>129</v>
      </c>
      <c r="E202" s="143">
        <v>67</v>
      </c>
      <c r="F202" s="144">
        <v>0</v>
      </c>
      <c r="G202" s="145">
        <v>0</v>
      </c>
      <c r="H202" s="145">
        <v>0</v>
      </c>
      <c r="I202" s="145">
        <v>2290.43776</v>
      </c>
      <c r="J202" s="145">
        <v>12.666649999999999</v>
      </c>
      <c r="K202" s="145">
        <v>2303.1044100000004</v>
      </c>
      <c r="L202" s="145">
        <v>1781.38895</v>
      </c>
      <c r="M202" s="145">
        <v>0</v>
      </c>
      <c r="N202" s="145">
        <v>1781.38895</v>
      </c>
      <c r="O202" s="145">
        <v>4084.49336</v>
      </c>
      <c r="P202" s="145">
        <v>16715.27105</v>
      </c>
      <c r="Q202" s="145">
        <v>0</v>
      </c>
      <c r="R202" s="146">
        <v>16715.27105</v>
      </c>
      <c r="S202" s="5"/>
      <c r="T202" s="5"/>
      <c r="U202" s="5"/>
      <c r="V202" s="5"/>
      <c r="W202" s="5"/>
      <c r="X202" s="5"/>
      <c r="Y202" s="5"/>
      <c r="Z202" s="5"/>
      <c r="AA202" s="5"/>
      <c r="AB202" s="5"/>
    </row>
    <row r="203" spans="1:28" ht="13.5">
      <c r="A203" s="147"/>
      <c r="B203" s="143" t="s">
        <v>130</v>
      </c>
      <c r="C203" s="143" t="s">
        <v>131</v>
      </c>
      <c r="D203" s="143" t="s">
        <v>131</v>
      </c>
      <c r="E203" s="143">
        <v>96</v>
      </c>
      <c r="F203" s="144">
        <v>0</v>
      </c>
      <c r="G203" s="145">
        <v>0</v>
      </c>
      <c r="H203" s="145">
        <v>0</v>
      </c>
      <c r="I203" s="145">
        <v>905.92312</v>
      </c>
      <c r="J203" s="145">
        <v>0.00037</v>
      </c>
      <c r="K203" s="145">
        <v>905.92349</v>
      </c>
      <c r="L203" s="145">
        <v>110.69708</v>
      </c>
      <c r="M203" s="145">
        <v>0</v>
      </c>
      <c r="N203" s="145">
        <v>110.69708</v>
      </c>
      <c r="O203" s="145">
        <v>1016.6205699999999</v>
      </c>
      <c r="P203" s="145">
        <v>11536.9036</v>
      </c>
      <c r="Q203" s="145">
        <v>0</v>
      </c>
      <c r="R203" s="146">
        <v>11536.9036</v>
      </c>
      <c r="S203" s="5"/>
      <c r="T203" s="5"/>
      <c r="U203" s="5"/>
      <c r="V203" s="5"/>
      <c r="W203" s="5"/>
      <c r="X203" s="5"/>
      <c r="Y203" s="5"/>
      <c r="Z203" s="5"/>
      <c r="AA203" s="5"/>
      <c r="AB203" s="5"/>
    </row>
    <row r="204" spans="1:28" ht="13.5">
      <c r="A204" s="147"/>
      <c r="B204" s="147"/>
      <c r="C204" s="143" t="s">
        <v>133</v>
      </c>
      <c r="D204" s="143" t="s">
        <v>134</v>
      </c>
      <c r="E204" s="143">
        <v>49</v>
      </c>
      <c r="F204" s="144">
        <v>0</v>
      </c>
      <c r="G204" s="145">
        <v>0</v>
      </c>
      <c r="H204" s="145">
        <v>0</v>
      </c>
      <c r="I204" s="145">
        <v>1837.6914199999999</v>
      </c>
      <c r="J204" s="145">
        <v>0</v>
      </c>
      <c r="K204" s="145">
        <v>1837.6914199999999</v>
      </c>
      <c r="L204" s="145">
        <v>643.69464</v>
      </c>
      <c r="M204" s="145">
        <v>0</v>
      </c>
      <c r="N204" s="145">
        <v>643.69464</v>
      </c>
      <c r="O204" s="145">
        <v>2481.3860600000003</v>
      </c>
      <c r="P204" s="145">
        <v>3753.5689199999997</v>
      </c>
      <c r="Q204" s="145">
        <v>0</v>
      </c>
      <c r="R204" s="146">
        <v>3753.5689199999997</v>
      </c>
      <c r="S204" s="5"/>
      <c r="T204" s="5"/>
      <c r="U204" s="5"/>
      <c r="V204" s="5"/>
      <c r="W204" s="5"/>
      <c r="X204" s="5"/>
      <c r="Y204" s="5"/>
      <c r="Z204" s="5"/>
      <c r="AA204" s="5"/>
      <c r="AB204" s="5"/>
    </row>
    <row r="205" spans="1:28" ht="13.5">
      <c r="A205" s="147"/>
      <c r="B205" s="147"/>
      <c r="C205" s="147"/>
      <c r="D205" s="143" t="s">
        <v>133</v>
      </c>
      <c r="E205" s="143">
        <v>56</v>
      </c>
      <c r="F205" s="144">
        <v>0</v>
      </c>
      <c r="G205" s="145">
        <v>0</v>
      </c>
      <c r="H205" s="145">
        <v>0</v>
      </c>
      <c r="I205" s="145">
        <v>2093.58923</v>
      </c>
      <c r="J205" s="145">
        <v>18.893159999999998</v>
      </c>
      <c r="K205" s="145">
        <v>2112.48239</v>
      </c>
      <c r="L205" s="145">
        <v>562.4992</v>
      </c>
      <c r="M205" s="145">
        <v>0</v>
      </c>
      <c r="N205" s="145">
        <v>562.4992</v>
      </c>
      <c r="O205" s="145">
        <v>2674.98159</v>
      </c>
      <c r="P205" s="145">
        <v>12812.152970000001</v>
      </c>
      <c r="Q205" s="145">
        <v>0</v>
      </c>
      <c r="R205" s="146">
        <v>12812.152970000001</v>
      </c>
      <c r="S205" s="5"/>
      <c r="T205" s="5"/>
      <c r="U205" s="5"/>
      <c r="V205" s="5"/>
      <c r="W205" s="5"/>
      <c r="X205" s="5"/>
      <c r="Y205" s="5"/>
      <c r="Z205" s="5"/>
      <c r="AA205" s="5"/>
      <c r="AB205" s="5"/>
    </row>
    <row r="206" spans="1:28" ht="13.5">
      <c r="A206" s="147"/>
      <c r="B206" s="147"/>
      <c r="C206" s="143" t="s">
        <v>135</v>
      </c>
      <c r="D206" s="143" t="s">
        <v>135</v>
      </c>
      <c r="E206" s="143">
        <v>60</v>
      </c>
      <c r="F206" s="144">
        <v>0</v>
      </c>
      <c r="G206" s="145">
        <v>0</v>
      </c>
      <c r="H206" s="145">
        <v>0</v>
      </c>
      <c r="I206" s="145">
        <v>556.422</v>
      </c>
      <c r="J206" s="145">
        <v>0.02871</v>
      </c>
      <c r="K206" s="145">
        <v>556.45071</v>
      </c>
      <c r="L206" s="145">
        <v>160.60742000000002</v>
      </c>
      <c r="M206" s="145">
        <v>0</v>
      </c>
      <c r="N206" s="145">
        <v>160.60742000000002</v>
      </c>
      <c r="O206" s="145">
        <v>717.05813</v>
      </c>
      <c r="P206" s="145">
        <v>1351.54508</v>
      </c>
      <c r="Q206" s="145">
        <v>0</v>
      </c>
      <c r="R206" s="146">
        <v>1351.54508</v>
      </c>
      <c r="S206" s="5"/>
      <c r="T206" s="5"/>
      <c r="U206" s="5"/>
      <c r="V206" s="5"/>
      <c r="W206" s="5"/>
      <c r="X206" s="5"/>
      <c r="Y206" s="5"/>
      <c r="Z206" s="5"/>
      <c r="AA206" s="5"/>
      <c r="AB206" s="5"/>
    </row>
    <row r="207" spans="1:28" ht="13.5">
      <c r="A207" s="147"/>
      <c r="B207" s="143" t="s">
        <v>14</v>
      </c>
      <c r="C207" s="143" t="s">
        <v>136</v>
      </c>
      <c r="D207" s="143" t="s">
        <v>137</v>
      </c>
      <c r="E207" s="143">
        <v>61</v>
      </c>
      <c r="F207" s="144">
        <v>0</v>
      </c>
      <c r="G207" s="145">
        <v>0</v>
      </c>
      <c r="H207" s="145">
        <v>0</v>
      </c>
      <c r="I207" s="145">
        <v>824.89022</v>
      </c>
      <c r="J207" s="145">
        <v>0</v>
      </c>
      <c r="K207" s="145">
        <v>824.89022</v>
      </c>
      <c r="L207" s="145">
        <v>213.25294</v>
      </c>
      <c r="M207" s="145">
        <v>0</v>
      </c>
      <c r="N207" s="145">
        <v>213.25294</v>
      </c>
      <c r="O207" s="145">
        <v>1038.14316</v>
      </c>
      <c r="P207" s="145">
        <v>5343.1211299999995</v>
      </c>
      <c r="Q207" s="145">
        <v>0</v>
      </c>
      <c r="R207" s="146">
        <v>5343.1211299999995</v>
      </c>
      <c r="S207" s="5"/>
      <c r="T207" s="5"/>
      <c r="U207" s="5"/>
      <c r="V207" s="5"/>
      <c r="W207" s="5"/>
      <c r="X207" s="5"/>
      <c r="Y207" s="5"/>
      <c r="Z207" s="5"/>
      <c r="AA207" s="5"/>
      <c r="AB207" s="5"/>
    </row>
    <row r="208" spans="1:28" ht="13.5">
      <c r="A208" s="147"/>
      <c r="B208" s="147"/>
      <c r="C208" s="143" t="s">
        <v>138</v>
      </c>
      <c r="D208" s="143" t="s">
        <v>138</v>
      </c>
      <c r="E208" s="143">
        <v>103</v>
      </c>
      <c r="F208" s="144">
        <v>0</v>
      </c>
      <c r="G208" s="145">
        <v>0</v>
      </c>
      <c r="H208" s="145">
        <v>0</v>
      </c>
      <c r="I208" s="145">
        <v>1958.80782</v>
      </c>
      <c r="J208" s="145">
        <v>0.00261</v>
      </c>
      <c r="K208" s="145">
        <v>1958.81043</v>
      </c>
      <c r="L208" s="145">
        <v>318.61515999999995</v>
      </c>
      <c r="M208" s="145">
        <v>0</v>
      </c>
      <c r="N208" s="145">
        <v>318.61515999999995</v>
      </c>
      <c r="O208" s="145">
        <v>2277.42559</v>
      </c>
      <c r="P208" s="145">
        <v>16691.5188</v>
      </c>
      <c r="Q208" s="145">
        <v>0</v>
      </c>
      <c r="R208" s="146">
        <v>16691.5188</v>
      </c>
      <c r="S208" s="5"/>
      <c r="T208" s="5"/>
      <c r="U208" s="5"/>
      <c r="V208" s="5"/>
      <c r="W208" s="5"/>
      <c r="X208" s="5"/>
      <c r="Y208" s="5"/>
      <c r="Z208" s="5"/>
      <c r="AA208" s="5"/>
      <c r="AB208" s="5"/>
    </row>
    <row r="209" spans="1:28" ht="13.5">
      <c r="A209" s="147"/>
      <c r="B209" s="147"/>
      <c r="C209" s="143" t="s">
        <v>139</v>
      </c>
      <c r="D209" s="143" t="s">
        <v>140</v>
      </c>
      <c r="E209" s="143">
        <v>66</v>
      </c>
      <c r="F209" s="144">
        <v>0</v>
      </c>
      <c r="G209" s="145">
        <v>0</v>
      </c>
      <c r="H209" s="145">
        <v>0</v>
      </c>
      <c r="I209" s="145">
        <v>1388.84561</v>
      </c>
      <c r="J209" s="145">
        <v>0.00131</v>
      </c>
      <c r="K209" s="145">
        <v>1388.84692</v>
      </c>
      <c r="L209" s="145">
        <v>463.56690000000003</v>
      </c>
      <c r="M209" s="145">
        <v>0</v>
      </c>
      <c r="N209" s="145">
        <v>463.56690000000003</v>
      </c>
      <c r="O209" s="145">
        <v>1852.41382</v>
      </c>
      <c r="P209" s="145">
        <v>8405.26399</v>
      </c>
      <c r="Q209" s="145">
        <v>0</v>
      </c>
      <c r="R209" s="146">
        <v>8405.26399</v>
      </c>
      <c r="S209" s="5"/>
      <c r="T209" s="5"/>
      <c r="U209" s="5"/>
      <c r="V209" s="5"/>
      <c r="W209" s="5"/>
      <c r="X209" s="5"/>
      <c r="Y209" s="5"/>
      <c r="Z209" s="5"/>
      <c r="AA209" s="5"/>
      <c r="AB209" s="5"/>
    </row>
    <row r="210" spans="1:28" ht="13.5">
      <c r="A210" s="147"/>
      <c r="B210" s="147"/>
      <c r="C210" s="147"/>
      <c r="D210" s="143" t="s">
        <v>218</v>
      </c>
      <c r="E210" s="143">
        <v>87</v>
      </c>
      <c r="F210" s="144">
        <v>0</v>
      </c>
      <c r="G210" s="145">
        <v>0</v>
      </c>
      <c r="H210" s="145">
        <v>0</v>
      </c>
      <c r="I210" s="145">
        <v>119.19639</v>
      </c>
      <c r="J210" s="145">
        <v>0</v>
      </c>
      <c r="K210" s="145">
        <v>119.19639</v>
      </c>
      <c r="L210" s="145">
        <v>0.03463</v>
      </c>
      <c r="M210" s="145">
        <v>0</v>
      </c>
      <c r="N210" s="145">
        <v>0.03463</v>
      </c>
      <c r="O210" s="145">
        <v>119.23102</v>
      </c>
      <c r="P210" s="145">
        <v>7809.42766</v>
      </c>
      <c r="Q210" s="145">
        <v>0</v>
      </c>
      <c r="R210" s="146">
        <v>7809.42766</v>
      </c>
      <c r="S210" s="5"/>
      <c r="T210" s="5"/>
      <c r="U210" s="5"/>
      <c r="V210" s="5"/>
      <c r="W210" s="5"/>
      <c r="X210" s="5"/>
      <c r="Y210" s="5"/>
      <c r="Z210" s="5"/>
      <c r="AA210" s="5"/>
      <c r="AB210" s="5"/>
    </row>
    <row r="211" spans="1:28" ht="13.5">
      <c r="A211" s="147"/>
      <c r="B211" s="147"/>
      <c r="C211" s="147"/>
      <c r="D211" s="147"/>
      <c r="E211" s="148">
        <v>94</v>
      </c>
      <c r="F211" s="149">
        <v>0</v>
      </c>
      <c r="G211" s="150">
        <v>0</v>
      </c>
      <c r="H211" s="150">
        <v>0</v>
      </c>
      <c r="I211" s="150">
        <v>2377.9340899999997</v>
      </c>
      <c r="J211" s="150">
        <v>2.31988</v>
      </c>
      <c r="K211" s="150">
        <v>2380.25397</v>
      </c>
      <c r="L211" s="150">
        <v>2938.37543</v>
      </c>
      <c r="M211" s="150">
        <v>0</v>
      </c>
      <c r="N211" s="150">
        <v>2938.37543</v>
      </c>
      <c r="O211" s="150">
        <v>5318.629400000001</v>
      </c>
      <c r="P211" s="150">
        <v>14826.46248</v>
      </c>
      <c r="Q211" s="150">
        <v>0</v>
      </c>
      <c r="R211" s="151">
        <v>14826.46248</v>
      </c>
      <c r="S211" s="5"/>
      <c r="T211" s="5"/>
      <c r="U211" s="5"/>
      <c r="V211" s="5"/>
      <c r="W211" s="5"/>
      <c r="X211" s="5"/>
      <c r="Y211" s="5"/>
      <c r="Z211" s="5"/>
      <c r="AA211" s="5"/>
      <c r="AB211" s="5"/>
    </row>
    <row r="212" spans="1:28" ht="13.5">
      <c r="A212" s="147"/>
      <c r="B212" s="147"/>
      <c r="C212" s="147"/>
      <c r="D212" s="143" t="s">
        <v>139</v>
      </c>
      <c r="E212" s="143">
        <v>39</v>
      </c>
      <c r="F212" s="144">
        <v>0</v>
      </c>
      <c r="G212" s="145">
        <v>0</v>
      </c>
      <c r="H212" s="145">
        <v>0</v>
      </c>
      <c r="I212" s="145">
        <v>1894.83085</v>
      </c>
      <c r="J212" s="145">
        <v>0.40856</v>
      </c>
      <c r="K212" s="145">
        <v>1895.23941</v>
      </c>
      <c r="L212" s="145">
        <v>634.05615</v>
      </c>
      <c r="M212" s="145">
        <v>0</v>
      </c>
      <c r="N212" s="145">
        <v>634.05615</v>
      </c>
      <c r="O212" s="145">
        <v>2529.29556</v>
      </c>
      <c r="P212" s="145">
        <v>10138.13184</v>
      </c>
      <c r="Q212" s="145">
        <v>0</v>
      </c>
      <c r="R212" s="146">
        <v>10138.13184</v>
      </c>
      <c r="S212" s="5"/>
      <c r="T212" s="5"/>
      <c r="U212" s="5"/>
      <c r="V212" s="5"/>
      <c r="W212" s="5"/>
      <c r="X212" s="5"/>
      <c r="Y212" s="5"/>
      <c r="Z212" s="5"/>
      <c r="AA212" s="5"/>
      <c r="AB212" s="5"/>
    </row>
    <row r="213" spans="1:28" ht="13.5">
      <c r="A213" s="147"/>
      <c r="B213" s="147"/>
      <c r="C213" s="147"/>
      <c r="D213" s="147"/>
      <c r="E213" s="148">
        <v>40</v>
      </c>
      <c r="F213" s="149">
        <v>0</v>
      </c>
      <c r="G213" s="150">
        <v>0</v>
      </c>
      <c r="H213" s="150">
        <v>0</v>
      </c>
      <c r="I213" s="150">
        <v>6087.78694</v>
      </c>
      <c r="J213" s="150">
        <v>49.57723</v>
      </c>
      <c r="K213" s="150">
        <v>6137.36417</v>
      </c>
      <c r="L213" s="150">
        <v>14430.789869999999</v>
      </c>
      <c r="M213" s="150">
        <v>20.42163</v>
      </c>
      <c r="N213" s="150">
        <v>14451.2115</v>
      </c>
      <c r="O213" s="150">
        <v>20588.575670000002</v>
      </c>
      <c r="P213" s="150">
        <v>39395.99242</v>
      </c>
      <c r="Q213" s="150">
        <v>0</v>
      </c>
      <c r="R213" s="151">
        <v>39395.99242</v>
      </c>
      <c r="S213" s="5"/>
      <c r="T213" s="5"/>
      <c r="U213" s="5"/>
      <c r="V213" s="5"/>
      <c r="W213" s="5"/>
      <c r="X213" s="5"/>
      <c r="Y213" s="5"/>
      <c r="Z213" s="5"/>
      <c r="AA213" s="5"/>
      <c r="AB213" s="5"/>
    </row>
    <row r="214" spans="1:28" ht="13.5">
      <c r="A214" s="147"/>
      <c r="B214" s="147"/>
      <c r="C214" s="143" t="s">
        <v>141</v>
      </c>
      <c r="D214" s="143" t="s">
        <v>141</v>
      </c>
      <c r="E214" s="143">
        <v>71</v>
      </c>
      <c r="F214" s="144">
        <v>0</v>
      </c>
      <c r="G214" s="145">
        <v>0</v>
      </c>
      <c r="H214" s="145">
        <v>0</v>
      </c>
      <c r="I214" s="145">
        <v>728.25409</v>
      </c>
      <c r="J214" s="145">
        <v>0.90828</v>
      </c>
      <c r="K214" s="145">
        <v>729.16237</v>
      </c>
      <c r="L214" s="145">
        <v>39.479589999999995</v>
      </c>
      <c r="M214" s="145">
        <v>0</v>
      </c>
      <c r="N214" s="145">
        <v>39.479589999999995</v>
      </c>
      <c r="O214" s="145">
        <v>768.6419599999999</v>
      </c>
      <c r="P214" s="145">
        <v>5229.986809999999</v>
      </c>
      <c r="Q214" s="145">
        <v>0</v>
      </c>
      <c r="R214" s="146">
        <v>5229.986809999999</v>
      </c>
      <c r="S214" s="5"/>
      <c r="T214" s="5"/>
      <c r="U214" s="5"/>
      <c r="V214" s="5"/>
      <c r="W214" s="5"/>
      <c r="X214" s="5"/>
      <c r="Y214" s="5"/>
      <c r="Z214" s="5"/>
      <c r="AA214" s="5"/>
      <c r="AB214" s="5"/>
    </row>
    <row r="215" spans="1:28" ht="13.5">
      <c r="A215" s="147"/>
      <c r="B215" s="143" t="s">
        <v>15</v>
      </c>
      <c r="C215" s="143" t="s">
        <v>143</v>
      </c>
      <c r="D215" s="143" t="s">
        <v>143</v>
      </c>
      <c r="E215" s="143">
        <v>46</v>
      </c>
      <c r="F215" s="144">
        <v>0</v>
      </c>
      <c r="G215" s="145">
        <v>0</v>
      </c>
      <c r="H215" s="145">
        <v>0</v>
      </c>
      <c r="I215" s="145">
        <v>3991.49115</v>
      </c>
      <c r="J215" s="145">
        <v>0.03308</v>
      </c>
      <c r="K215" s="145">
        <v>3991.52423</v>
      </c>
      <c r="L215" s="145">
        <v>2607.0987200000004</v>
      </c>
      <c r="M215" s="145">
        <v>170.56789</v>
      </c>
      <c r="N215" s="145">
        <v>2777.6666099999998</v>
      </c>
      <c r="O215" s="145">
        <v>6769.19084</v>
      </c>
      <c r="P215" s="145">
        <v>41204.86903</v>
      </c>
      <c r="Q215" s="145">
        <v>0</v>
      </c>
      <c r="R215" s="146">
        <v>41204.86903</v>
      </c>
      <c r="S215" s="5"/>
      <c r="T215" s="5"/>
      <c r="U215" s="5"/>
      <c r="V215" s="5"/>
      <c r="W215" s="5"/>
      <c r="X215" s="5"/>
      <c r="Y215" s="5"/>
      <c r="Z215" s="5"/>
      <c r="AA215" s="5"/>
      <c r="AB215" s="5"/>
    </row>
    <row r="216" spans="1:28" ht="13.5">
      <c r="A216" s="147"/>
      <c r="B216" s="147"/>
      <c r="C216" s="147"/>
      <c r="D216" s="143" t="s">
        <v>144</v>
      </c>
      <c r="E216" s="143">
        <v>63</v>
      </c>
      <c r="F216" s="144">
        <v>0</v>
      </c>
      <c r="G216" s="145">
        <v>0</v>
      </c>
      <c r="H216" s="145">
        <v>0</v>
      </c>
      <c r="I216" s="145">
        <v>3021.88931</v>
      </c>
      <c r="J216" s="145">
        <v>5.0136</v>
      </c>
      <c r="K216" s="145">
        <v>3026.9029100000002</v>
      </c>
      <c r="L216" s="145">
        <v>685.7017</v>
      </c>
      <c r="M216" s="145">
        <v>0</v>
      </c>
      <c r="N216" s="145">
        <v>685.7017</v>
      </c>
      <c r="O216" s="145">
        <v>3712.60461</v>
      </c>
      <c r="P216" s="145">
        <v>36768.58232</v>
      </c>
      <c r="Q216" s="145">
        <v>0</v>
      </c>
      <c r="R216" s="146">
        <v>36768.58232</v>
      </c>
      <c r="S216" s="5"/>
      <c r="T216" s="5"/>
      <c r="U216" s="5"/>
      <c r="V216" s="5"/>
      <c r="W216" s="5"/>
      <c r="X216" s="5"/>
      <c r="Y216" s="5"/>
      <c r="Z216" s="5"/>
      <c r="AA216" s="5"/>
      <c r="AB216" s="5"/>
    </row>
    <row r="217" spans="1:28" ht="13.5">
      <c r="A217" s="147"/>
      <c r="B217" s="147"/>
      <c r="C217" s="147"/>
      <c r="D217" s="143" t="s">
        <v>157</v>
      </c>
      <c r="E217" s="143">
        <v>86</v>
      </c>
      <c r="F217" s="144">
        <v>0</v>
      </c>
      <c r="G217" s="145">
        <v>0</v>
      </c>
      <c r="H217" s="145">
        <v>0</v>
      </c>
      <c r="I217" s="145">
        <v>380.14642</v>
      </c>
      <c r="J217" s="145">
        <v>0</v>
      </c>
      <c r="K217" s="145">
        <v>380.14642</v>
      </c>
      <c r="L217" s="145">
        <v>0</v>
      </c>
      <c r="M217" s="145">
        <v>0</v>
      </c>
      <c r="N217" s="145">
        <v>0</v>
      </c>
      <c r="O217" s="145">
        <v>380.14642</v>
      </c>
      <c r="P217" s="145">
        <v>8448.794</v>
      </c>
      <c r="Q217" s="145">
        <v>0</v>
      </c>
      <c r="R217" s="146">
        <v>8448.794</v>
      </c>
      <c r="S217" s="5"/>
      <c r="T217" s="5"/>
      <c r="U217" s="5"/>
      <c r="V217" s="5"/>
      <c r="W217" s="5"/>
      <c r="X217" s="5"/>
      <c r="Y217" s="5"/>
      <c r="Z217" s="5"/>
      <c r="AA217" s="5"/>
      <c r="AB217" s="5"/>
    </row>
    <row r="218" spans="1:28" ht="13.5">
      <c r="A218" s="147"/>
      <c r="B218" s="147"/>
      <c r="C218" s="143" t="s">
        <v>15</v>
      </c>
      <c r="D218" s="143" t="s">
        <v>15</v>
      </c>
      <c r="E218" s="143">
        <v>59</v>
      </c>
      <c r="F218" s="144">
        <v>0</v>
      </c>
      <c r="G218" s="145">
        <v>0</v>
      </c>
      <c r="H218" s="145">
        <v>0</v>
      </c>
      <c r="I218" s="145">
        <v>1873.00736</v>
      </c>
      <c r="J218" s="145">
        <v>1.18685</v>
      </c>
      <c r="K218" s="145">
        <v>1874.1942099999999</v>
      </c>
      <c r="L218" s="145">
        <v>228.04648999999998</v>
      </c>
      <c r="M218" s="145">
        <v>0</v>
      </c>
      <c r="N218" s="145">
        <v>228.04648999999998</v>
      </c>
      <c r="O218" s="145">
        <v>2102.2407000000003</v>
      </c>
      <c r="P218" s="145">
        <v>9498.95408</v>
      </c>
      <c r="Q218" s="145">
        <v>0</v>
      </c>
      <c r="R218" s="146">
        <v>9498.95408</v>
      </c>
      <c r="S218" s="5"/>
      <c r="T218" s="5"/>
      <c r="U218" s="5"/>
      <c r="V218" s="5"/>
      <c r="W218" s="5"/>
      <c r="X218" s="5"/>
      <c r="Y218" s="5"/>
      <c r="Z218" s="5"/>
      <c r="AA218" s="5"/>
      <c r="AB218" s="5"/>
    </row>
    <row r="219" spans="1:28" ht="13.5">
      <c r="A219" s="147"/>
      <c r="B219" s="147"/>
      <c r="C219" s="147"/>
      <c r="D219" s="143" t="s">
        <v>219</v>
      </c>
      <c r="E219" s="143">
        <v>70</v>
      </c>
      <c r="F219" s="144">
        <v>0</v>
      </c>
      <c r="G219" s="145">
        <v>0</v>
      </c>
      <c r="H219" s="145">
        <v>0</v>
      </c>
      <c r="I219" s="145">
        <v>974.66017</v>
      </c>
      <c r="J219" s="145">
        <v>0</v>
      </c>
      <c r="K219" s="145">
        <v>974.66017</v>
      </c>
      <c r="L219" s="145">
        <v>0.45477999999999996</v>
      </c>
      <c r="M219" s="145">
        <v>0</v>
      </c>
      <c r="N219" s="145">
        <v>0.45477999999999996</v>
      </c>
      <c r="O219" s="145">
        <v>975.1149499999999</v>
      </c>
      <c r="P219" s="145">
        <v>5815.19404</v>
      </c>
      <c r="Q219" s="145">
        <v>0</v>
      </c>
      <c r="R219" s="146">
        <v>5815.19404</v>
      </c>
      <c r="S219" s="5"/>
      <c r="T219" s="5"/>
      <c r="U219" s="5"/>
      <c r="V219" s="5"/>
      <c r="W219" s="5"/>
      <c r="X219" s="5"/>
      <c r="Y219" s="5"/>
      <c r="Z219" s="5"/>
      <c r="AA219" s="5"/>
      <c r="AB219" s="5"/>
    </row>
    <row r="220" spans="1:28" ht="13.5">
      <c r="A220" s="147"/>
      <c r="B220" s="147"/>
      <c r="C220" s="143" t="s">
        <v>145</v>
      </c>
      <c r="D220" s="143" t="s">
        <v>145</v>
      </c>
      <c r="E220" s="143">
        <v>69</v>
      </c>
      <c r="F220" s="144">
        <v>0</v>
      </c>
      <c r="G220" s="145">
        <v>0</v>
      </c>
      <c r="H220" s="145">
        <v>0</v>
      </c>
      <c r="I220" s="145">
        <v>1152.66228</v>
      </c>
      <c r="J220" s="145">
        <v>0.03435</v>
      </c>
      <c r="K220" s="145">
        <v>1152.69663</v>
      </c>
      <c r="L220" s="145">
        <v>66.58611</v>
      </c>
      <c r="M220" s="145">
        <v>0.00011999999999999999</v>
      </c>
      <c r="N220" s="145">
        <v>66.58623</v>
      </c>
      <c r="O220" s="145">
        <v>1219.28286</v>
      </c>
      <c r="P220" s="145">
        <v>7390.19074</v>
      </c>
      <c r="Q220" s="145">
        <v>0</v>
      </c>
      <c r="R220" s="146">
        <v>7390.19074</v>
      </c>
      <c r="S220" s="5"/>
      <c r="T220" s="5"/>
      <c r="U220" s="5"/>
      <c r="V220" s="5"/>
      <c r="W220" s="5"/>
      <c r="X220" s="5"/>
      <c r="Y220" s="5"/>
      <c r="Z220" s="5"/>
      <c r="AA220" s="5"/>
      <c r="AB220" s="5"/>
    </row>
    <row r="221" spans="1:28" ht="13.5">
      <c r="A221" s="147"/>
      <c r="B221" s="143" t="s">
        <v>16</v>
      </c>
      <c r="C221" s="143" t="s">
        <v>147</v>
      </c>
      <c r="D221" s="143" t="s">
        <v>147</v>
      </c>
      <c r="E221" s="143">
        <v>92</v>
      </c>
      <c r="F221" s="144">
        <v>0</v>
      </c>
      <c r="G221" s="145">
        <v>0</v>
      </c>
      <c r="H221" s="145">
        <v>0</v>
      </c>
      <c r="I221" s="145">
        <v>797.33489</v>
      </c>
      <c r="J221" s="145">
        <v>0</v>
      </c>
      <c r="K221" s="145">
        <v>797.33489</v>
      </c>
      <c r="L221" s="145">
        <v>481.86509</v>
      </c>
      <c r="M221" s="145">
        <v>0</v>
      </c>
      <c r="N221" s="145">
        <v>481.86509</v>
      </c>
      <c r="O221" s="145">
        <v>1279.1999799999999</v>
      </c>
      <c r="P221" s="145">
        <v>3680.61085</v>
      </c>
      <c r="Q221" s="145">
        <v>0</v>
      </c>
      <c r="R221" s="146">
        <v>3680.61085</v>
      </c>
      <c r="S221" s="5"/>
      <c r="T221" s="5"/>
      <c r="U221" s="5"/>
      <c r="V221" s="5"/>
      <c r="W221" s="5"/>
      <c r="X221" s="5"/>
      <c r="Y221" s="5"/>
      <c r="Z221" s="5"/>
      <c r="AA221" s="5"/>
      <c r="AB221" s="5"/>
    </row>
    <row r="222" spans="1:28" ht="13.5">
      <c r="A222" s="147"/>
      <c r="B222" s="147"/>
      <c r="C222" s="143" t="s">
        <v>148</v>
      </c>
      <c r="D222" s="143" t="s">
        <v>149</v>
      </c>
      <c r="E222" s="143">
        <v>45</v>
      </c>
      <c r="F222" s="144">
        <v>0</v>
      </c>
      <c r="G222" s="145">
        <v>0</v>
      </c>
      <c r="H222" s="145">
        <v>0</v>
      </c>
      <c r="I222" s="145">
        <v>1359.79493</v>
      </c>
      <c r="J222" s="145">
        <v>0.08168</v>
      </c>
      <c r="K222" s="145">
        <v>1359.87661</v>
      </c>
      <c r="L222" s="145">
        <v>623.1088000000001</v>
      </c>
      <c r="M222" s="145">
        <v>0</v>
      </c>
      <c r="N222" s="145">
        <v>623.1088000000001</v>
      </c>
      <c r="O222" s="145">
        <v>1982.98541</v>
      </c>
      <c r="P222" s="145">
        <v>7411.13699</v>
      </c>
      <c r="Q222" s="145">
        <v>0</v>
      </c>
      <c r="R222" s="146">
        <v>7411.13699</v>
      </c>
      <c r="S222" s="5"/>
      <c r="T222" s="5"/>
      <c r="U222" s="5"/>
      <c r="V222" s="5"/>
      <c r="W222" s="5"/>
      <c r="X222" s="5"/>
      <c r="Y222" s="5"/>
      <c r="Z222" s="5"/>
      <c r="AA222" s="5"/>
      <c r="AB222" s="5"/>
    </row>
    <row r="223" spans="1:28" ht="13.5">
      <c r="A223" s="147"/>
      <c r="B223" s="147"/>
      <c r="C223" s="143" t="s">
        <v>150</v>
      </c>
      <c r="D223" s="143" t="s">
        <v>150</v>
      </c>
      <c r="E223" s="143">
        <v>91</v>
      </c>
      <c r="F223" s="144">
        <v>0</v>
      </c>
      <c r="G223" s="145">
        <v>0</v>
      </c>
      <c r="H223" s="145">
        <v>0</v>
      </c>
      <c r="I223" s="145">
        <v>1365.5607</v>
      </c>
      <c r="J223" s="145">
        <v>0.85764</v>
      </c>
      <c r="K223" s="145">
        <v>1366.4183400000002</v>
      </c>
      <c r="L223" s="145">
        <v>272.98896</v>
      </c>
      <c r="M223" s="145">
        <v>0</v>
      </c>
      <c r="N223" s="145">
        <v>272.98896</v>
      </c>
      <c r="O223" s="145">
        <v>1639.4073</v>
      </c>
      <c r="P223" s="145">
        <v>4454.19218</v>
      </c>
      <c r="Q223" s="145">
        <v>0</v>
      </c>
      <c r="R223" s="146">
        <v>4454.19218</v>
      </c>
      <c r="S223" s="5"/>
      <c r="T223" s="5"/>
      <c r="U223" s="5"/>
      <c r="V223" s="5"/>
      <c r="W223" s="5"/>
      <c r="X223" s="5"/>
      <c r="Y223" s="5"/>
      <c r="Z223" s="5"/>
      <c r="AA223" s="5"/>
      <c r="AB223" s="5"/>
    </row>
    <row r="224" spans="1:28" ht="13.5">
      <c r="A224" s="147"/>
      <c r="B224" s="147"/>
      <c r="C224" s="143" t="s">
        <v>151</v>
      </c>
      <c r="D224" s="143" t="s">
        <v>152</v>
      </c>
      <c r="E224" s="143">
        <v>90</v>
      </c>
      <c r="F224" s="144">
        <v>0</v>
      </c>
      <c r="G224" s="145">
        <v>0</v>
      </c>
      <c r="H224" s="145">
        <v>0</v>
      </c>
      <c r="I224" s="145">
        <v>1559.642</v>
      </c>
      <c r="J224" s="145">
        <v>0.34318</v>
      </c>
      <c r="K224" s="145">
        <v>1559.98518</v>
      </c>
      <c r="L224" s="145">
        <v>1744.19328</v>
      </c>
      <c r="M224" s="145">
        <v>0</v>
      </c>
      <c r="N224" s="145">
        <v>1744.19328</v>
      </c>
      <c r="O224" s="145">
        <v>3304.17846</v>
      </c>
      <c r="P224" s="145">
        <v>4206.36332</v>
      </c>
      <c r="Q224" s="145">
        <v>0</v>
      </c>
      <c r="R224" s="146">
        <v>4206.36332</v>
      </c>
      <c r="S224" s="5"/>
      <c r="T224" s="5"/>
      <c r="U224" s="5"/>
      <c r="V224" s="5"/>
      <c r="W224" s="5"/>
      <c r="X224" s="5"/>
      <c r="Y224" s="5"/>
      <c r="Z224" s="5"/>
      <c r="AA224" s="5"/>
      <c r="AB224" s="5"/>
    </row>
    <row r="225" spans="1:28" ht="13.5">
      <c r="A225" s="147"/>
      <c r="B225" s="147"/>
      <c r="C225" s="143" t="s">
        <v>16</v>
      </c>
      <c r="D225" s="143" t="s">
        <v>153</v>
      </c>
      <c r="E225" s="143">
        <v>17</v>
      </c>
      <c r="F225" s="144">
        <v>0</v>
      </c>
      <c r="G225" s="145">
        <v>0</v>
      </c>
      <c r="H225" s="145">
        <v>0</v>
      </c>
      <c r="I225" s="145">
        <v>4684.15583</v>
      </c>
      <c r="J225" s="145">
        <v>311.0599</v>
      </c>
      <c r="K225" s="145">
        <v>4995.215730000001</v>
      </c>
      <c r="L225" s="145">
        <v>4198.385969999999</v>
      </c>
      <c r="M225" s="145">
        <v>0</v>
      </c>
      <c r="N225" s="145">
        <v>4198.385969999999</v>
      </c>
      <c r="O225" s="145">
        <v>9193.6017</v>
      </c>
      <c r="P225" s="145">
        <v>41709.74179</v>
      </c>
      <c r="Q225" s="145">
        <v>0</v>
      </c>
      <c r="R225" s="146">
        <v>41709.74179</v>
      </c>
      <c r="S225" s="5"/>
      <c r="T225" s="5"/>
      <c r="U225" s="5"/>
      <c r="V225" s="5"/>
      <c r="W225" s="5"/>
      <c r="X225" s="5"/>
      <c r="Y225" s="5"/>
      <c r="Z225" s="5"/>
      <c r="AA225" s="5"/>
      <c r="AB225" s="5"/>
    </row>
    <row r="226" spans="1:28" ht="13.5">
      <c r="A226" s="147"/>
      <c r="B226" s="147"/>
      <c r="C226" s="147"/>
      <c r="D226" s="147"/>
      <c r="E226" s="148">
        <v>35</v>
      </c>
      <c r="F226" s="149">
        <v>0</v>
      </c>
      <c r="G226" s="150">
        <v>0</v>
      </c>
      <c r="H226" s="150">
        <v>0</v>
      </c>
      <c r="I226" s="150">
        <v>3491.71637</v>
      </c>
      <c r="J226" s="150">
        <v>0.014539999999999999</v>
      </c>
      <c r="K226" s="150">
        <v>3491.73091</v>
      </c>
      <c r="L226" s="150">
        <v>1781.19093</v>
      </c>
      <c r="M226" s="150">
        <v>0.0002</v>
      </c>
      <c r="N226" s="150">
        <v>1781.19113</v>
      </c>
      <c r="O226" s="150">
        <v>5272.92204</v>
      </c>
      <c r="P226" s="150">
        <v>44416.24418</v>
      </c>
      <c r="Q226" s="150">
        <v>0</v>
      </c>
      <c r="R226" s="151">
        <v>44416.24418</v>
      </c>
      <c r="S226" s="5"/>
      <c r="T226" s="5"/>
      <c r="U226" s="5"/>
      <c r="V226" s="5"/>
      <c r="W226" s="5"/>
      <c r="X226" s="5"/>
      <c r="Y226" s="5"/>
      <c r="Z226" s="5"/>
      <c r="AA226" s="5"/>
      <c r="AB226" s="5"/>
    </row>
    <row r="227" spans="1:28" ht="13.5">
      <c r="A227" s="147"/>
      <c r="B227" s="147"/>
      <c r="C227" s="147"/>
      <c r="D227" s="147"/>
      <c r="E227" s="148">
        <v>81</v>
      </c>
      <c r="F227" s="149">
        <v>0</v>
      </c>
      <c r="G227" s="150">
        <v>0</v>
      </c>
      <c r="H227" s="150">
        <v>0</v>
      </c>
      <c r="I227" s="150">
        <v>4526.69383</v>
      </c>
      <c r="J227" s="150">
        <v>0.42558999999999997</v>
      </c>
      <c r="K227" s="150">
        <v>4527.11942</v>
      </c>
      <c r="L227" s="150">
        <v>2728.34085</v>
      </c>
      <c r="M227" s="150">
        <v>0</v>
      </c>
      <c r="N227" s="150">
        <v>2728.34085</v>
      </c>
      <c r="O227" s="150">
        <v>7255.46027</v>
      </c>
      <c r="P227" s="150">
        <v>52103.10304</v>
      </c>
      <c r="Q227" s="150">
        <v>0</v>
      </c>
      <c r="R227" s="151">
        <v>52103.10304</v>
      </c>
      <c r="S227" s="5"/>
      <c r="T227" s="5"/>
      <c r="U227" s="5"/>
      <c r="V227" s="5"/>
      <c r="W227" s="5"/>
      <c r="X227" s="5"/>
      <c r="Y227" s="5"/>
      <c r="Z227" s="5"/>
      <c r="AA227" s="5"/>
      <c r="AB227" s="5"/>
    </row>
    <row r="228" spans="1:28" ht="13.5">
      <c r="A228" s="147"/>
      <c r="B228" s="147"/>
      <c r="C228" s="147"/>
      <c r="D228" s="143" t="s">
        <v>154</v>
      </c>
      <c r="E228" s="143">
        <v>25</v>
      </c>
      <c r="F228" s="144">
        <v>0</v>
      </c>
      <c r="G228" s="145">
        <v>0</v>
      </c>
      <c r="H228" s="145">
        <v>0</v>
      </c>
      <c r="I228" s="145">
        <v>3287.30771</v>
      </c>
      <c r="J228" s="145">
        <v>8.96279</v>
      </c>
      <c r="K228" s="145">
        <v>3296.2705</v>
      </c>
      <c r="L228" s="145">
        <v>1880.64878</v>
      </c>
      <c r="M228" s="145">
        <v>0</v>
      </c>
      <c r="N228" s="145">
        <v>1880.64878</v>
      </c>
      <c r="O228" s="145">
        <v>5176.91928</v>
      </c>
      <c r="P228" s="145">
        <v>50022.08394</v>
      </c>
      <c r="Q228" s="145">
        <v>0</v>
      </c>
      <c r="R228" s="146">
        <v>50022.08394</v>
      </c>
      <c r="S228" s="5"/>
      <c r="T228" s="5"/>
      <c r="U228" s="5"/>
      <c r="V228" s="5"/>
      <c r="W228" s="5"/>
      <c r="X228" s="5"/>
      <c r="Y228" s="5"/>
      <c r="Z228" s="5"/>
      <c r="AA228" s="5"/>
      <c r="AB228" s="5"/>
    </row>
    <row r="229" spans="1:28" ht="13.5">
      <c r="A229" s="147"/>
      <c r="B229" s="147"/>
      <c r="C229" s="147"/>
      <c r="D229" s="143" t="s">
        <v>155</v>
      </c>
      <c r="E229" s="143">
        <v>6</v>
      </c>
      <c r="F229" s="144">
        <v>0</v>
      </c>
      <c r="G229" s="145">
        <v>0</v>
      </c>
      <c r="H229" s="145">
        <v>0</v>
      </c>
      <c r="I229" s="145">
        <v>7732.63635</v>
      </c>
      <c r="J229" s="145">
        <v>0.278</v>
      </c>
      <c r="K229" s="145">
        <v>7732.91435</v>
      </c>
      <c r="L229" s="145">
        <v>5713.45284</v>
      </c>
      <c r="M229" s="145">
        <v>0</v>
      </c>
      <c r="N229" s="145">
        <v>5713.45284</v>
      </c>
      <c r="O229" s="145">
        <v>13446.367189999999</v>
      </c>
      <c r="P229" s="145">
        <v>49725.71947</v>
      </c>
      <c r="Q229" s="145">
        <v>0</v>
      </c>
      <c r="R229" s="146">
        <v>49725.71947</v>
      </c>
      <c r="S229" s="5"/>
      <c r="T229" s="5"/>
      <c r="U229" s="5"/>
      <c r="V229" s="5"/>
      <c r="W229" s="5"/>
      <c r="X229" s="5"/>
      <c r="Y229" s="5"/>
      <c r="Z229" s="5"/>
      <c r="AA229" s="5"/>
      <c r="AB229" s="5"/>
    </row>
    <row r="230" spans="1:28" ht="13.5">
      <c r="A230" s="147"/>
      <c r="B230" s="147"/>
      <c r="C230" s="147"/>
      <c r="D230" s="147"/>
      <c r="E230" s="148">
        <v>16</v>
      </c>
      <c r="F230" s="149">
        <v>0</v>
      </c>
      <c r="G230" s="150">
        <v>0</v>
      </c>
      <c r="H230" s="150">
        <v>0</v>
      </c>
      <c r="I230" s="150">
        <v>5450.17596</v>
      </c>
      <c r="J230" s="150">
        <v>3.61708</v>
      </c>
      <c r="K230" s="150">
        <v>5453.7930400000005</v>
      </c>
      <c r="L230" s="150">
        <v>3818.93417</v>
      </c>
      <c r="M230" s="150">
        <v>0</v>
      </c>
      <c r="N230" s="150">
        <v>3818.93417</v>
      </c>
      <c r="O230" s="150">
        <v>9272.727210000001</v>
      </c>
      <c r="P230" s="150">
        <v>61625.388719999995</v>
      </c>
      <c r="Q230" s="150">
        <v>0</v>
      </c>
      <c r="R230" s="151">
        <v>61625.388719999995</v>
      </c>
      <c r="S230" s="5"/>
      <c r="T230" s="5"/>
      <c r="U230" s="5"/>
      <c r="V230" s="5"/>
      <c r="W230" s="5"/>
      <c r="X230" s="5"/>
      <c r="Y230" s="5"/>
      <c r="Z230" s="5"/>
      <c r="AA230" s="5"/>
      <c r="AB230" s="5"/>
    </row>
    <row r="231" spans="1:28" ht="13.5">
      <c r="A231" s="147"/>
      <c r="B231" s="147"/>
      <c r="C231" s="147"/>
      <c r="D231" s="147"/>
      <c r="E231" s="148">
        <v>28</v>
      </c>
      <c r="F231" s="149">
        <v>0</v>
      </c>
      <c r="G231" s="150">
        <v>0</v>
      </c>
      <c r="H231" s="150">
        <v>0</v>
      </c>
      <c r="I231" s="150">
        <v>6658.17011</v>
      </c>
      <c r="J231" s="150">
        <v>21.20229</v>
      </c>
      <c r="K231" s="150">
        <v>6679.3724</v>
      </c>
      <c r="L231" s="150">
        <v>6602.81568</v>
      </c>
      <c r="M231" s="150">
        <v>0</v>
      </c>
      <c r="N231" s="150">
        <v>6602.81568</v>
      </c>
      <c r="O231" s="150">
        <v>13282.18808</v>
      </c>
      <c r="P231" s="150">
        <v>42760.585100000004</v>
      </c>
      <c r="Q231" s="150">
        <v>0</v>
      </c>
      <c r="R231" s="151">
        <v>42760.585100000004</v>
      </c>
      <c r="S231" s="5"/>
      <c r="T231" s="5"/>
      <c r="U231" s="5"/>
      <c r="V231" s="5"/>
      <c r="W231" s="5"/>
      <c r="X231" s="5"/>
      <c r="Y231" s="5"/>
      <c r="Z231" s="5"/>
      <c r="AA231" s="5"/>
      <c r="AB231" s="5"/>
    </row>
    <row r="232" spans="1:28" ht="13.5">
      <c r="A232" s="147"/>
      <c r="B232" s="147"/>
      <c r="C232" s="147"/>
      <c r="D232" s="143" t="s">
        <v>16</v>
      </c>
      <c r="E232" s="143">
        <v>8</v>
      </c>
      <c r="F232" s="144">
        <v>0</v>
      </c>
      <c r="G232" s="145">
        <v>0</v>
      </c>
      <c r="H232" s="145">
        <v>0</v>
      </c>
      <c r="I232" s="145">
        <v>17330.89584</v>
      </c>
      <c r="J232" s="145">
        <v>206.58171</v>
      </c>
      <c r="K232" s="145">
        <v>17537.47755</v>
      </c>
      <c r="L232" s="145">
        <v>43535.04032</v>
      </c>
      <c r="M232" s="145">
        <v>0.0016699999999999998</v>
      </c>
      <c r="N232" s="145">
        <v>43535.041990000005</v>
      </c>
      <c r="O232" s="145">
        <v>61072.51954</v>
      </c>
      <c r="P232" s="145">
        <v>53462.646700000005</v>
      </c>
      <c r="Q232" s="145">
        <v>0</v>
      </c>
      <c r="R232" s="146">
        <v>53462.646700000005</v>
      </c>
      <c r="S232" s="5"/>
      <c r="T232" s="5"/>
      <c r="U232" s="5"/>
      <c r="V232" s="5"/>
      <c r="W232" s="5"/>
      <c r="X232" s="5"/>
      <c r="Y232" s="5"/>
      <c r="Z232" s="5"/>
      <c r="AA232" s="5"/>
      <c r="AB232" s="5"/>
    </row>
    <row r="233" spans="1:28" ht="13.5">
      <c r="A233" s="147"/>
      <c r="B233" s="147"/>
      <c r="C233" s="147"/>
      <c r="D233" s="143" t="s">
        <v>158</v>
      </c>
      <c r="E233" s="143">
        <v>3</v>
      </c>
      <c r="F233" s="144">
        <v>0</v>
      </c>
      <c r="G233" s="145">
        <v>0</v>
      </c>
      <c r="H233" s="145">
        <v>0</v>
      </c>
      <c r="I233" s="145">
        <v>12835.13562</v>
      </c>
      <c r="J233" s="145">
        <v>101.37174</v>
      </c>
      <c r="K233" s="145">
        <v>12936.50736</v>
      </c>
      <c r="L233" s="145">
        <v>24461.86557</v>
      </c>
      <c r="M233" s="145">
        <v>0</v>
      </c>
      <c r="N233" s="145">
        <v>24461.86557</v>
      </c>
      <c r="O233" s="145">
        <v>37398.37293</v>
      </c>
      <c r="P233" s="145">
        <v>38467.11287</v>
      </c>
      <c r="Q233" s="145">
        <v>0</v>
      </c>
      <c r="R233" s="146">
        <v>38467.11287</v>
      </c>
      <c r="S233" s="5"/>
      <c r="T233" s="5"/>
      <c r="U233" s="5"/>
      <c r="V233" s="5"/>
      <c r="W233" s="5"/>
      <c r="X233" s="5"/>
      <c r="Y233" s="5"/>
      <c r="Z233" s="5"/>
      <c r="AA233" s="5"/>
      <c r="AB233" s="5"/>
    </row>
    <row r="234" spans="1:28" ht="13.5">
      <c r="A234" s="147"/>
      <c r="B234" s="147"/>
      <c r="C234" s="147"/>
      <c r="D234" s="147"/>
      <c r="E234" s="148">
        <v>30</v>
      </c>
      <c r="F234" s="149">
        <v>0</v>
      </c>
      <c r="G234" s="150">
        <v>0</v>
      </c>
      <c r="H234" s="150">
        <v>0</v>
      </c>
      <c r="I234" s="150">
        <v>10188.66525</v>
      </c>
      <c r="J234" s="150">
        <v>7.21018</v>
      </c>
      <c r="K234" s="150">
        <v>10195.87543</v>
      </c>
      <c r="L234" s="150">
        <v>7192.74371</v>
      </c>
      <c r="M234" s="150">
        <v>0</v>
      </c>
      <c r="N234" s="150">
        <v>7192.74371</v>
      </c>
      <c r="O234" s="150">
        <v>17388.61914</v>
      </c>
      <c r="P234" s="150">
        <v>72718.46033</v>
      </c>
      <c r="Q234" s="150">
        <v>0</v>
      </c>
      <c r="R234" s="151">
        <v>72718.46033</v>
      </c>
      <c r="S234" s="5"/>
      <c r="T234" s="5"/>
      <c r="U234" s="5"/>
      <c r="V234" s="5"/>
      <c r="W234" s="5"/>
      <c r="X234" s="5"/>
      <c r="Y234" s="5"/>
      <c r="Z234" s="5"/>
      <c r="AA234" s="5"/>
      <c r="AB234" s="5"/>
    </row>
    <row r="235" spans="1:28" ht="13.5">
      <c r="A235" s="147"/>
      <c r="B235" s="147"/>
      <c r="C235" s="147"/>
      <c r="D235" s="143" t="s">
        <v>160</v>
      </c>
      <c r="E235" s="143">
        <v>97</v>
      </c>
      <c r="F235" s="144">
        <v>0</v>
      </c>
      <c r="G235" s="145">
        <v>0</v>
      </c>
      <c r="H235" s="145">
        <v>0</v>
      </c>
      <c r="I235" s="145">
        <v>3238.30694</v>
      </c>
      <c r="J235" s="145">
        <v>0.19341999999999998</v>
      </c>
      <c r="K235" s="145">
        <v>3238.50036</v>
      </c>
      <c r="L235" s="145">
        <v>1715.26044</v>
      </c>
      <c r="M235" s="145">
        <v>0</v>
      </c>
      <c r="N235" s="145">
        <v>1715.26044</v>
      </c>
      <c r="O235" s="145">
        <v>4953.7608</v>
      </c>
      <c r="P235" s="145">
        <v>25581.84898</v>
      </c>
      <c r="Q235" s="145">
        <v>0</v>
      </c>
      <c r="R235" s="146">
        <v>25581.84898</v>
      </c>
      <c r="S235" s="5"/>
      <c r="T235" s="5"/>
      <c r="U235" s="5"/>
      <c r="V235" s="5"/>
      <c r="W235" s="5"/>
      <c r="X235" s="5"/>
      <c r="Y235" s="5"/>
      <c r="Z235" s="5"/>
      <c r="AA235" s="5"/>
      <c r="AB235" s="5"/>
    </row>
    <row r="236" spans="1:28" ht="13.5">
      <c r="A236" s="147"/>
      <c r="B236" s="147"/>
      <c r="C236" s="147"/>
      <c r="D236" s="143" t="s">
        <v>161</v>
      </c>
      <c r="E236" s="143">
        <v>1</v>
      </c>
      <c r="F236" s="144">
        <v>0</v>
      </c>
      <c r="G236" s="145">
        <v>0</v>
      </c>
      <c r="H236" s="145">
        <v>0</v>
      </c>
      <c r="I236" s="145">
        <v>11845.73572</v>
      </c>
      <c r="J236" s="145">
        <v>600.91689</v>
      </c>
      <c r="K236" s="145">
        <v>12446.65261</v>
      </c>
      <c r="L236" s="145">
        <v>961724.8826900001</v>
      </c>
      <c r="M236" s="145">
        <v>12383.40372</v>
      </c>
      <c r="N236" s="145">
        <v>974108.28641</v>
      </c>
      <c r="O236" s="145">
        <v>986554.9390199999</v>
      </c>
      <c r="P236" s="145">
        <v>4988.31188</v>
      </c>
      <c r="Q236" s="145">
        <v>0</v>
      </c>
      <c r="R236" s="146">
        <v>4988.31188</v>
      </c>
      <c r="S236" s="5"/>
      <c r="T236" s="5"/>
      <c r="U236" s="5"/>
      <c r="V236" s="5"/>
      <c r="W236" s="5"/>
      <c r="X236" s="5"/>
      <c r="Y236" s="5"/>
      <c r="Z236" s="5"/>
      <c r="AA236" s="5"/>
      <c r="AB236" s="5"/>
    </row>
    <row r="237" spans="1:28" ht="13.5">
      <c r="A237" s="147"/>
      <c r="B237" s="147"/>
      <c r="C237" s="147"/>
      <c r="D237" s="143" t="s">
        <v>162</v>
      </c>
      <c r="E237" s="143">
        <v>9</v>
      </c>
      <c r="F237" s="144">
        <v>0</v>
      </c>
      <c r="G237" s="145">
        <v>0</v>
      </c>
      <c r="H237" s="145">
        <v>0</v>
      </c>
      <c r="I237" s="145">
        <v>7837.745629999999</v>
      </c>
      <c r="J237" s="145">
        <v>124.44205000000001</v>
      </c>
      <c r="K237" s="145">
        <v>7962.18768</v>
      </c>
      <c r="L237" s="145">
        <v>8721.105160000001</v>
      </c>
      <c r="M237" s="145">
        <v>0</v>
      </c>
      <c r="N237" s="145">
        <v>8721.105160000001</v>
      </c>
      <c r="O237" s="145">
        <v>16683.29284</v>
      </c>
      <c r="P237" s="145">
        <v>64112.58998</v>
      </c>
      <c r="Q237" s="145">
        <v>0</v>
      </c>
      <c r="R237" s="146">
        <v>64112.58998</v>
      </c>
      <c r="S237" s="5"/>
      <c r="T237" s="5"/>
      <c r="U237" s="5"/>
      <c r="V237" s="5"/>
      <c r="W237" s="5"/>
      <c r="X237" s="5"/>
      <c r="Y237" s="5"/>
      <c r="Z237" s="5"/>
      <c r="AA237" s="5"/>
      <c r="AB237" s="5"/>
    </row>
    <row r="238" spans="1:28" ht="13.5">
      <c r="A238" s="147"/>
      <c r="B238" s="147"/>
      <c r="C238" s="147"/>
      <c r="D238" s="147"/>
      <c r="E238" s="148">
        <v>53</v>
      </c>
      <c r="F238" s="149">
        <v>0</v>
      </c>
      <c r="G238" s="150">
        <v>0</v>
      </c>
      <c r="H238" s="150">
        <v>0</v>
      </c>
      <c r="I238" s="150">
        <v>2977.21139</v>
      </c>
      <c r="J238" s="150">
        <v>0.17451</v>
      </c>
      <c r="K238" s="150">
        <v>2977.3858999999998</v>
      </c>
      <c r="L238" s="150">
        <v>1091.04033</v>
      </c>
      <c r="M238" s="150">
        <v>0</v>
      </c>
      <c r="N238" s="150">
        <v>1091.04033</v>
      </c>
      <c r="O238" s="150">
        <v>4068.42623</v>
      </c>
      <c r="P238" s="150">
        <v>36083.19482</v>
      </c>
      <c r="Q238" s="150">
        <v>0</v>
      </c>
      <c r="R238" s="151">
        <v>36083.19482</v>
      </c>
      <c r="S238" s="5"/>
      <c r="T238" s="5"/>
      <c r="U238" s="5"/>
      <c r="V238" s="5"/>
      <c r="W238" s="5"/>
      <c r="X238" s="5"/>
      <c r="Y238" s="5"/>
      <c r="Z238" s="5"/>
      <c r="AA238" s="5"/>
      <c r="AB238" s="5"/>
    </row>
    <row r="239" spans="1:28" ht="13.5">
      <c r="A239" s="147"/>
      <c r="B239" s="147"/>
      <c r="C239" s="147"/>
      <c r="D239" s="143" t="s">
        <v>165</v>
      </c>
      <c r="E239" s="143">
        <v>12</v>
      </c>
      <c r="F239" s="144">
        <v>0</v>
      </c>
      <c r="G239" s="145">
        <v>0</v>
      </c>
      <c r="H239" s="145">
        <v>0</v>
      </c>
      <c r="I239" s="145">
        <v>5346.7554199999995</v>
      </c>
      <c r="J239" s="145">
        <v>62.140589999999996</v>
      </c>
      <c r="K239" s="145">
        <v>5408.8960099999995</v>
      </c>
      <c r="L239" s="145">
        <v>5459.2259</v>
      </c>
      <c r="M239" s="145">
        <v>0</v>
      </c>
      <c r="N239" s="145">
        <v>5459.2259</v>
      </c>
      <c r="O239" s="145">
        <v>10868.12191</v>
      </c>
      <c r="P239" s="145">
        <v>41298.91008</v>
      </c>
      <c r="Q239" s="145">
        <v>0</v>
      </c>
      <c r="R239" s="146">
        <v>41298.91008</v>
      </c>
      <c r="S239" s="5"/>
      <c r="T239" s="5"/>
      <c r="U239" s="5"/>
      <c r="V239" s="5"/>
      <c r="W239" s="5"/>
      <c r="X239" s="5"/>
      <c r="Y239" s="5"/>
      <c r="Z239" s="5"/>
      <c r="AA239" s="5"/>
      <c r="AB239" s="5"/>
    </row>
    <row r="240" spans="1:28" ht="13.5">
      <c r="A240" s="147"/>
      <c r="B240" s="147"/>
      <c r="C240" s="147"/>
      <c r="D240" s="147"/>
      <c r="E240" s="148">
        <v>13</v>
      </c>
      <c r="F240" s="149">
        <v>0</v>
      </c>
      <c r="G240" s="150">
        <v>0</v>
      </c>
      <c r="H240" s="150">
        <v>0</v>
      </c>
      <c r="I240" s="150">
        <v>8962.23559</v>
      </c>
      <c r="J240" s="150">
        <v>219.66557999999998</v>
      </c>
      <c r="K240" s="150">
        <v>9181.90117</v>
      </c>
      <c r="L240" s="150">
        <v>14140.86306</v>
      </c>
      <c r="M240" s="150">
        <v>4E-05</v>
      </c>
      <c r="N240" s="150">
        <v>14140.8631</v>
      </c>
      <c r="O240" s="150">
        <v>23322.76427</v>
      </c>
      <c r="P240" s="150">
        <v>41554.34635</v>
      </c>
      <c r="Q240" s="150">
        <v>0</v>
      </c>
      <c r="R240" s="151">
        <v>41554.34635</v>
      </c>
      <c r="S240" s="5"/>
      <c r="T240" s="5"/>
      <c r="U240" s="5"/>
      <c r="V240" s="5"/>
      <c r="W240" s="5"/>
      <c r="X240" s="5"/>
      <c r="Y240" s="5"/>
      <c r="Z240" s="5"/>
      <c r="AA240" s="5"/>
      <c r="AB240" s="5"/>
    </row>
    <row r="241" spans="1:28" ht="13.5">
      <c r="A241" s="147"/>
      <c r="B241" s="147"/>
      <c r="C241" s="147"/>
      <c r="D241" s="147"/>
      <c r="E241" s="148">
        <v>102</v>
      </c>
      <c r="F241" s="149">
        <v>0</v>
      </c>
      <c r="G241" s="150">
        <v>0</v>
      </c>
      <c r="H241" s="150">
        <v>0</v>
      </c>
      <c r="I241" s="150">
        <v>3986.4289</v>
      </c>
      <c r="J241" s="150">
        <v>0.04104</v>
      </c>
      <c r="K241" s="150">
        <v>3986.46994</v>
      </c>
      <c r="L241" s="150">
        <v>2147.25689</v>
      </c>
      <c r="M241" s="150">
        <v>0</v>
      </c>
      <c r="N241" s="150">
        <v>2147.25689</v>
      </c>
      <c r="O241" s="150">
        <v>6133.7268300000005</v>
      </c>
      <c r="P241" s="150">
        <v>28805.39066</v>
      </c>
      <c r="Q241" s="150">
        <v>0</v>
      </c>
      <c r="R241" s="151">
        <v>28805.39066</v>
      </c>
      <c r="S241" s="5"/>
      <c r="T241" s="5"/>
      <c r="U241" s="5"/>
      <c r="V241" s="5"/>
      <c r="W241" s="5"/>
      <c r="X241" s="5"/>
      <c r="Y241" s="5"/>
      <c r="Z241" s="5"/>
      <c r="AA241" s="5"/>
      <c r="AB241" s="5"/>
    </row>
    <row r="242" spans="1:28" ht="13.5">
      <c r="A242" s="147"/>
      <c r="B242" s="147"/>
      <c r="C242" s="147"/>
      <c r="D242" s="143" t="s">
        <v>166</v>
      </c>
      <c r="E242" s="143">
        <v>82</v>
      </c>
      <c r="F242" s="144">
        <v>0</v>
      </c>
      <c r="G242" s="145">
        <v>0</v>
      </c>
      <c r="H242" s="145">
        <v>0</v>
      </c>
      <c r="I242" s="145">
        <v>6060.31365</v>
      </c>
      <c r="J242" s="145">
        <v>23.43293</v>
      </c>
      <c r="K242" s="145">
        <v>6083.74658</v>
      </c>
      <c r="L242" s="145">
        <v>11860.88564</v>
      </c>
      <c r="M242" s="145">
        <v>0</v>
      </c>
      <c r="N242" s="145">
        <v>11860.88564</v>
      </c>
      <c r="O242" s="145">
        <v>17944.63222</v>
      </c>
      <c r="P242" s="145">
        <v>34757.985740000004</v>
      </c>
      <c r="Q242" s="145">
        <v>0</v>
      </c>
      <c r="R242" s="146">
        <v>34757.985740000004</v>
      </c>
      <c r="S242" s="5"/>
      <c r="T242" s="5"/>
      <c r="U242" s="5"/>
      <c r="V242" s="5"/>
      <c r="W242" s="5"/>
      <c r="X242" s="5"/>
      <c r="Y242" s="5"/>
      <c r="Z242" s="5"/>
      <c r="AA242" s="5"/>
      <c r="AB242" s="5"/>
    </row>
    <row r="243" spans="1:28" ht="13.5">
      <c r="A243" s="147"/>
      <c r="B243" s="147"/>
      <c r="C243" s="147"/>
      <c r="D243" s="143" t="s">
        <v>167</v>
      </c>
      <c r="E243" s="143">
        <v>15</v>
      </c>
      <c r="F243" s="144">
        <v>0</v>
      </c>
      <c r="G243" s="145">
        <v>0</v>
      </c>
      <c r="H243" s="145">
        <v>0</v>
      </c>
      <c r="I243" s="145">
        <v>6823.447190000001</v>
      </c>
      <c r="J243" s="145">
        <v>113.98419</v>
      </c>
      <c r="K243" s="145">
        <v>6937.43138</v>
      </c>
      <c r="L243" s="145">
        <v>8037.001480000001</v>
      </c>
      <c r="M243" s="145">
        <v>0.0125</v>
      </c>
      <c r="N243" s="145">
        <v>8037.013980000001</v>
      </c>
      <c r="O243" s="145">
        <v>14974.44536</v>
      </c>
      <c r="P243" s="145">
        <v>40320.27306</v>
      </c>
      <c r="Q243" s="145">
        <v>0</v>
      </c>
      <c r="R243" s="146">
        <v>40320.27306</v>
      </c>
      <c r="S243" s="5"/>
      <c r="T243" s="5"/>
      <c r="U243" s="5"/>
      <c r="V243" s="5"/>
      <c r="W243" s="5"/>
      <c r="X243" s="5"/>
      <c r="Y243" s="5"/>
      <c r="Z243" s="5"/>
      <c r="AA243" s="5"/>
      <c r="AB243" s="5"/>
    </row>
    <row r="244" spans="1:28" ht="13.5">
      <c r="A244" s="147"/>
      <c r="B244" s="147"/>
      <c r="C244" s="147"/>
      <c r="D244" s="147"/>
      <c r="E244" s="148">
        <v>100</v>
      </c>
      <c r="F244" s="149">
        <v>0</v>
      </c>
      <c r="G244" s="150">
        <v>0</v>
      </c>
      <c r="H244" s="150">
        <v>0</v>
      </c>
      <c r="I244" s="150">
        <v>2553.31461</v>
      </c>
      <c r="J244" s="150">
        <v>2.4510500000000004</v>
      </c>
      <c r="K244" s="150">
        <v>2555.76566</v>
      </c>
      <c r="L244" s="150">
        <v>1904.43015</v>
      </c>
      <c r="M244" s="150">
        <v>0</v>
      </c>
      <c r="N244" s="150">
        <v>1904.43015</v>
      </c>
      <c r="O244" s="150">
        <v>4460.195809999999</v>
      </c>
      <c r="P244" s="150">
        <v>6751.01303</v>
      </c>
      <c r="Q244" s="150">
        <v>0</v>
      </c>
      <c r="R244" s="151">
        <v>6751.01303</v>
      </c>
      <c r="S244" s="5"/>
      <c r="T244" s="5"/>
      <c r="U244" s="5"/>
      <c r="V244" s="5"/>
      <c r="W244" s="5"/>
      <c r="X244" s="5"/>
      <c r="Y244" s="5"/>
      <c r="Z244" s="5"/>
      <c r="AA244" s="5"/>
      <c r="AB244" s="5"/>
    </row>
    <row r="245" spans="1:28" ht="13.5">
      <c r="A245" s="147"/>
      <c r="B245" s="147"/>
      <c r="C245" s="147"/>
      <c r="D245" s="143" t="s">
        <v>169</v>
      </c>
      <c r="E245" s="143">
        <v>38</v>
      </c>
      <c r="F245" s="144">
        <v>0</v>
      </c>
      <c r="G245" s="145">
        <v>0</v>
      </c>
      <c r="H245" s="145">
        <v>0</v>
      </c>
      <c r="I245" s="145">
        <v>18207.21296</v>
      </c>
      <c r="J245" s="145">
        <v>1144.62288</v>
      </c>
      <c r="K245" s="145">
        <v>19351.83584</v>
      </c>
      <c r="L245" s="145">
        <v>70086.19206</v>
      </c>
      <c r="M245" s="145">
        <v>318.0872</v>
      </c>
      <c r="N245" s="145">
        <v>70404.27926000001</v>
      </c>
      <c r="O245" s="145">
        <v>89756.1151</v>
      </c>
      <c r="P245" s="145">
        <v>33900.791829999995</v>
      </c>
      <c r="Q245" s="145">
        <v>0</v>
      </c>
      <c r="R245" s="146">
        <v>33900.791829999995</v>
      </c>
      <c r="S245" s="5"/>
      <c r="T245" s="5"/>
      <c r="U245" s="5"/>
      <c r="V245" s="5"/>
      <c r="W245" s="5"/>
      <c r="X245" s="5"/>
      <c r="Y245" s="5"/>
      <c r="Z245" s="5"/>
      <c r="AA245" s="5"/>
      <c r="AB245" s="5"/>
    </row>
    <row r="246" spans="1:28" ht="13.5">
      <c r="A246" s="147"/>
      <c r="B246" s="147"/>
      <c r="C246" s="147"/>
      <c r="D246" s="143" t="s">
        <v>171</v>
      </c>
      <c r="E246" s="143">
        <v>80</v>
      </c>
      <c r="F246" s="144">
        <v>0</v>
      </c>
      <c r="G246" s="145">
        <v>0</v>
      </c>
      <c r="H246" s="145">
        <v>0</v>
      </c>
      <c r="I246" s="145">
        <v>4109.0949900000005</v>
      </c>
      <c r="J246" s="145">
        <v>30.67341</v>
      </c>
      <c r="K246" s="145">
        <v>4139.7684</v>
      </c>
      <c r="L246" s="145">
        <v>3572.2630099999997</v>
      </c>
      <c r="M246" s="145">
        <v>0</v>
      </c>
      <c r="N246" s="145">
        <v>3572.2630099999997</v>
      </c>
      <c r="O246" s="145">
        <v>7712.0314100000005</v>
      </c>
      <c r="P246" s="145">
        <v>38005.06053</v>
      </c>
      <c r="Q246" s="145">
        <v>0</v>
      </c>
      <c r="R246" s="146">
        <v>38005.06053</v>
      </c>
      <c r="S246" s="5"/>
      <c r="T246" s="5"/>
      <c r="U246" s="5"/>
      <c r="V246" s="5"/>
      <c r="W246" s="5"/>
      <c r="X246" s="5"/>
      <c r="Y246" s="5"/>
      <c r="Z246" s="5"/>
      <c r="AA246" s="5"/>
      <c r="AB246" s="5"/>
    </row>
    <row r="247" spans="1:28" ht="13.5">
      <c r="A247" s="147"/>
      <c r="B247" s="147"/>
      <c r="C247" s="147"/>
      <c r="D247" s="143" t="s">
        <v>172</v>
      </c>
      <c r="E247" s="143">
        <v>99</v>
      </c>
      <c r="F247" s="144">
        <v>0</v>
      </c>
      <c r="G247" s="145">
        <v>0</v>
      </c>
      <c r="H247" s="145">
        <v>0</v>
      </c>
      <c r="I247" s="145">
        <v>2120.1474500000004</v>
      </c>
      <c r="J247" s="145">
        <v>16.87541</v>
      </c>
      <c r="K247" s="145">
        <v>2137.02286</v>
      </c>
      <c r="L247" s="145">
        <v>1039.7486800000001</v>
      </c>
      <c r="M247" s="145">
        <v>0</v>
      </c>
      <c r="N247" s="145">
        <v>1039.7486800000001</v>
      </c>
      <c r="O247" s="145">
        <v>3176.77154</v>
      </c>
      <c r="P247" s="145">
        <v>24301.594719999997</v>
      </c>
      <c r="Q247" s="145">
        <v>0</v>
      </c>
      <c r="R247" s="146">
        <v>24301.594719999997</v>
      </c>
      <c r="S247" s="5"/>
      <c r="T247" s="5"/>
      <c r="U247" s="5"/>
      <c r="V247" s="5"/>
      <c r="W247" s="5"/>
      <c r="X247" s="5"/>
      <c r="Y247" s="5"/>
      <c r="Z247" s="5"/>
      <c r="AA247" s="5"/>
      <c r="AB247" s="5"/>
    </row>
    <row r="248" spans="1:28" ht="13.5">
      <c r="A248" s="147"/>
      <c r="B248" s="147"/>
      <c r="C248" s="147"/>
      <c r="D248" s="147"/>
      <c r="E248" s="148">
        <v>101</v>
      </c>
      <c r="F248" s="149">
        <v>0</v>
      </c>
      <c r="G248" s="150">
        <v>0</v>
      </c>
      <c r="H248" s="150">
        <v>0</v>
      </c>
      <c r="I248" s="150">
        <v>2520.67884</v>
      </c>
      <c r="J248" s="150">
        <v>10.714049999999999</v>
      </c>
      <c r="K248" s="150">
        <v>2531.39289</v>
      </c>
      <c r="L248" s="150">
        <v>3179.4213</v>
      </c>
      <c r="M248" s="150">
        <v>0</v>
      </c>
      <c r="N248" s="150">
        <v>3179.4213</v>
      </c>
      <c r="O248" s="150">
        <v>5710.81419</v>
      </c>
      <c r="P248" s="150">
        <v>22200.651530000003</v>
      </c>
      <c r="Q248" s="150">
        <v>0</v>
      </c>
      <c r="R248" s="151">
        <v>22200.651530000003</v>
      </c>
      <c r="S248" s="5"/>
      <c r="T248" s="5"/>
      <c r="U248" s="5"/>
      <c r="V248" s="5"/>
      <c r="W248" s="5"/>
      <c r="X248" s="5"/>
      <c r="Y248" s="5"/>
      <c r="Z248" s="5"/>
      <c r="AA248" s="5"/>
      <c r="AB248" s="5"/>
    </row>
    <row r="249" spans="1:28" ht="13.5">
      <c r="A249" s="147"/>
      <c r="B249" s="147"/>
      <c r="C249" s="147"/>
      <c r="D249" s="143" t="s">
        <v>173</v>
      </c>
      <c r="E249" s="143">
        <v>27</v>
      </c>
      <c r="F249" s="144">
        <v>0</v>
      </c>
      <c r="G249" s="145">
        <v>0</v>
      </c>
      <c r="H249" s="145">
        <v>0</v>
      </c>
      <c r="I249" s="145">
        <v>4310.23221</v>
      </c>
      <c r="J249" s="145">
        <v>6.1162</v>
      </c>
      <c r="K249" s="145">
        <v>4316.3484100000005</v>
      </c>
      <c r="L249" s="145">
        <v>6819.42559</v>
      </c>
      <c r="M249" s="145">
        <v>0</v>
      </c>
      <c r="N249" s="145">
        <v>6819.42559</v>
      </c>
      <c r="O249" s="145">
        <v>11135.774</v>
      </c>
      <c r="P249" s="145">
        <v>30780.315440000002</v>
      </c>
      <c r="Q249" s="145">
        <v>0</v>
      </c>
      <c r="R249" s="146">
        <v>30780.315440000002</v>
      </c>
      <c r="S249" s="5"/>
      <c r="T249" s="5"/>
      <c r="U249" s="5"/>
      <c r="V249" s="5"/>
      <c r="W249" s="5"/>
      <c r="X249" s="5"/>
      <c r="Y249" s="5"/>
      <c r="Z249" s="5"/>
      <c r="AA249" s="5"/>
      <c r="AB249" s="5"/>
    </row>
    <row r="250" spans="1:28" ht="13.5">
      <c r="A250" s="147"/>
      <c r="B250" s="147"/>
      <c r="C250" s="147"/>
      <c r="D250" s="143" t="s">
        <v>220</v>
      </c>
      <c r="E250" s="143">
        <v>84</v>
      </c>
      <c r="F250" s="144">
        <v>0</v>
      </c>
      <c r="G250" s="145">
        <v>0</v>
      </c>
      <c r="H250" s="145">
        <v>0</v>
      </c>
      <c r="I250" s="145">
        <v>1875.9318899999998</v>
      </c>
      <c r="J250" s="145">
        <v>21.38697</v>
      </c>
      <c r="K250" s="145">
        <v>1897.31886</v>
      </c>
      <c r="L250" s="145">
        <v>1171.5619299999998</v>
      </c>
      <c r="M250" s="145">
        <v>0.0009</v>
      </c>
      <c r="N250" s="145">
        <v>1171.56283</v>
      </c>
      <c r="O250" s="145">
        <v>3068.88169</v>
      </c>
      <c r="P250" s="145">
        <v>27637.15991</v>
      </c>
      <c r="Q250" s="145">
        <v>0</v>
      </c>
      <c r="R250" s="146">
        <v>27637.15991</v>
      </c>
      <c r="S250" s="5"/>
      <c r="T250" s="5"/>
      <c r="U250" s="5"/>
      <c r="V250" s="5"/>
      <c r="W250" s="5"/>
      <c r="X250" s="5"/>
      <c r="Y250" s="5"/>
      <c r="Z250" s="5"/>
      <c r="AA250" s="5"/>
      <c r="AB250" s="5"/>
    </row>
    <row r="251" spans="1:28" ht="13.5">
      <c r="A251" s="147"/>
      <c r="B251" s="147"/>
      <c r="C251" s="147"/>
      <c r="D251" s="143" t="s">
        <v>174</v>
      </c>
      <c r="E251" s="143">
        <v>83</v>
      </c>
      <c r="F251" s="144">
        <v>0</v>
      </c>
      <c r="G251" s="145">
        <v>0</v>
      </c>
      <c r="H251" s="145">
        <v>0</v>
      </c>
      <c r="I251" s="145">
        <v>6691.70631</v>
      </c>
      <c r="J251" s="145">
        <v>63.013059999999996</v>
      </c>
      <c r="K251" s="145">
        <v>6754.71937</v>
      </c>
      <c r="L251" s="145">
        <v>15042.649130000002</v>
      </c>
      <c r="M251" s="145">
        <v>0</v>
      </c>
      <c r="N251" s="145">
        <v>15042.649130000002</v>
      </c>
      <c r="O251" s="145">
        <v>21797.3685</v>
      </c>
      <c r="P251" s="145">
        <v>32906.09347</v>
      </c>
      <c r="Q251" s="145">
        <v>0</v>
      </c>
      <c r="R251" s="146">
        <v>32906.09347</v>
      </c>
      <c r="S251" s="5"/>
      <c r="T251" s="5"/>
      <c r="U251" s="5"/>
      <c r="V251" s="5"/>
      <c r="W251" s="5"/>
      <c r="X251" s="5"/>
      <c r="Y251" s="5"/>
      <c r="Z251" s="5"/>
      <c r="AA251" s="5"/>
      <c r="AB251" s="5"/>
    </row>
    <row r="252" spans="1:28" ht="13.5">
      <c r="A252" s="147"/>
      <c r="B252" s="147"/>
      <c r="C252" s="147"/>
      <c r="D252" s="143" t="s">
        <v>176</v>
      </c>
      <c r="E252" s="143">
        <v>31</v>
      </c>
      <c r="F252" s="144">
        <v>0</v>
      </c>
      <c r="G252" s="145">
        <v>0</v>
      </c>
      <c r="H252" s="145">
        <v>0</v>
      </c>
      <c r="I252" s="145">
        <v>2486.0354199999997</v>
      </c>
      <c r="J252" s="145">
        <v>19.03642</v>
      </c>
      <c r="K252" s="145">
        <v>2505.07184</v>
      </c>
      <c r="L252" s="145">
        <v>4716.3185300000005</v>
      </c>
      <c r="M252" s="145">
        <v>0</v>
      </c>
      <c r="N252" s="145">
        <v>4716.3185300000005</v>
      </c>
      <c r="O252" s="145">
        <v>7221.39037</v>
      </c>
      <c r="P252" s="145">
        <v>27486.23808</v>
      </c>
      <c r="Q252" s="145">
        <v>0</v>
      </c>
      <c r="R252" s="146">
        <v>27486.23808</v>
      </c>
      <c r="S252" s="5"/>
      <c r="T252" s="5"/>
      <c r="U252" s="5"/>
      <c r="V252" s="5"/>
      <c r="W252" s="5"/>
      <c r="X252" s="5"/>
      <c r="Y252" s="5"/>
      <c r="Z252" s="5"/>
      <c r="AA252" s="5"/>
      <c r="AB252" s="5"/>
    </row>
    <row r="253" spans="1:28" ht="13.5">
      <c r="A253" s="147"/>
      <c r="B253" s="147"/>
      <c r="C253" s="143" t="s">
        <v>221</v>
      </c>
      <c r="D253" s="143" t="s">
        <v>222</v>
      </c>
      <c r="E253" s="143">
        <v>95</v>
      </c>
      <c r="F253" s="144">
        <v>0</v>
      </c>
      <c r="G253" s="145">
        <v>0</v>
      </c>
      <c r="H253" s="145">
        <v>0</v>
      </c>
      <c r="I253" s="145">
        <v>1810.16055</v>
      </c>
      <c r="J253" s="145">
        <v>0.9817899999999999</v>
      </c>
      <c r="K253" s="145">
        <v>1811.14234</v>
      </c>
      <c r="L253" s="145">
        <v>1341.04807</v>
      </c>
      <c r="M253" s="145">
        <v>0</v>
      </c>
      <c r="N253" s="145">
        <v>1341.04807</v>
      </c>
      <c r="O253" s="145">
        <v>3152.19041</v>
      </c>
      <c r="P253" s="145">
        <v>21397.5438</v>
      </c>
      <c r="Q253" s="145">
        <v>0</v>
      </c>
      <c r="R253" s="146">
        <v>21397.5438</v>
      </c>
      <c r="S253" s="5"/>
      <c r="T253" s="5"/>
      <c r="U253" s="5"/>
      <c r="V253" s="5"/>
      <c r="W253" s="5"/>
      <c r="X253" s="5"/>
      <c r="Y253" s="5"/>
      <c r="Z253" s="5"/>
      <c r="AA253" s="5"/>
      <c r="AB253" s="5"/>
    </row>
    <row r="254" spans="1:28" ht="13.5">
      <c r="A254" s="147"/>
      <c r="B254" s="143" t="s">
        <v>17</v>
      </c>
      <c r="C254" s="143" t="s">
        <v>180</v>
      </c>
      <c r="D254" s="143" t="s">
        <v>181</v>
      </c>
      <c r="E254" s="143">
        <v>107</v>
      </c>
      <c r="F254" s="144">
        <v>0</v>
      </c>
      <c r="G254" s="145">
        <v>0</v>
      </c>
      <c r="H254" s="145">
        <v>0</v>
      </c>
      <c r="I254" s="145">
        <v>2005.9798500000002</v>
      </c>
      <c r="J254" s="145">
        <v>0.14805000000000001</v>
      </c>
      <c r="K254" s="145">
        <v>2006.1279</v>
      </c>
      <c r="L254" s="145">
        <v>929.71147</v>
      </c>
      <c r="M254" s="145">
        <v>0</v>
      </c>
      <c r="N254" s="145">
        <v>929.71147</v>
      </c>
      <c r="O254" s="145">
        <v>2935.83937</v>
      </c>
      <c r="P254" s="145">
        <v>26101.74684</v>
      </c>
      <c r="Q254" s="145">
        <v>0</v>
      </c>
      <c r="R254" s="146">
        <v>26101.74684</v>
      </c>
      <c r="S254" s="5"/>
      <c r="T254" s="5"/>
      <c r="U254" s="5"/>
      <c r="V254" s="5"/>
      <c r="W254" s="5"/>
      <c r="X254" s="5"/>
      <c r="Y254" s="5"/>
      <c r="Z254" s="5"/>
      <c r="AA254" s="5"/>
      <c r="AB254" s="5"/>
    </row>
    <row r="255" spans="1:28" ht="13.5">
      <c r="A255" s="147"/>
      <c r="B255" s="143" t="s">
        <v>19</v>
      </c>
      <c r="C255" s="143" t="s">
        <v>184</v>
      </c>
      <c r="D255" s="143" t="s">
        <v>19</v>
      </c>
      <c r="E255" s="143">
        <v>50</v>
      </c>
      <c r="F255" s="144">
        <v>0</v>
      </c>
      <c r="G255" s="145">
        <v>0</v>
      </c>
      <c r="H255" s="145">
        <v>0</v>
      </c>
      <c r="I255" s="145">
        <v>1954.26619</v>
      </c>
      <c r="J255" s="145">
        <v>12.25147</v>
      </c>
      <c r="K255" s="145">
        <v>1966.51766</v>
      </c>
      <c r="L255" s="145">
        <v>532.7357900000001</v>
      </c>
      <c r="M255" s="145">
        <v>0</v>
      </c>
      <c r="N255" s="145">
        <v>532.7357900000001</v>
      </c>
      <c r="O255" s="145">
        <v>2499.25345</v>
      </c>
      <c r="P255" s="145">
        <v>14085.28857</v>
      </c>
      <c r="Q255" s="145">
        <v>0</v>
      </c>
      <c r="R255" s="146">
        <v>14085.28857</v>
      </c>
      <c r="S255" s="5"/>
      <c r="T255" s="5"/>
      <c r="U255" s="5"/>
      <c r="V255" s="5"/>
      <c r="W255" s="5"/>
      <c r="X255" s="5"/>
      <c r="Y255" s="5"/>
      <c r="Z255" s="5"/>
      <c r="AA255" s="5"/>
      <c r="AB255" s="5"/>
    </row>
    <row r="256" spans="1:28" ht="13.5">
      <c r="A256" s="147"/>
      <c r="B256" s="143" t="s">
        <v>21</v>
      </c>
      <c r="C256" s="143" t="s">
        <v>186</v>
      </c>
      <c r="D256" s="143" t="s">
        <v>187</v>
      </c>
      <c r="E256" s="143">
        <v>62</v>
      </c>
      <c r="F256" s="144">
        <v>0</v>
      </c>
      <c r="G256" s="145">
        <v>0</v>
      </c>
      <c r="H256" s="145">
        <v>0</v>
      </c>
      <c r="I256" s="145">
        <v>1368.54058</v>
      </c>
      <c r="J256" s="145">
        <v>0</v>
      </c>
      <c r="K256" s="145">
        <v>1368.54058</v>
      </c>
      <c r="L256" s="145">
        <v>403.93693</v>
      </c>
      <c r="M256" s="145">
        <v>0</v>
      </c>
      <c r="N256" s="145">
        <v>403.93693</v>
      </c>
      <c r="O256" s="145">
        <v>1772.47751</v>
      </c>
      <c r="P256" s="145">
        <v>7241.86096</v>
      </c>
      <c r="Q256" s="145">
        <v>0</v>
      </c>
      <c r="R256" s="146">
        <v>7241.86096</v>
      </c>
      <c r="S256" s="5"/>
      <c r="T256" s="5"/>
      <c r="U256" s="5"/>
      <c r="V256" s="5"/>
      <c r="W256" s="5"/>
      <c r="X256" s="5"/>
      <c r="Y256" s="5"/>
      <c r="Z256" s="5"/>
      <c r="AA256" s="5"/>
      <c r="AB256" s="5"/>
    </row>
    <row r="257" spans="1:28" ht="13.5">
      <c r="A257" s="147"/>
      <c r="B257" s="147"/>
      <c r="C257" s="143" t="s">
        <v>21</v>
      </c>
      <c r="D257" s="143" t="s">
        <v>189</v>
      </c>
      <c r="E257" s="143">
        <v>88</v>
      </c>
      <c r="F257" s="144">
        <v>0</v>
      </c>
      <c r="G257" s="145">
        <v>0</v>
      </c>
      <c r="H257" s="145">
        <v>0</v>
      </c>
      <c r="I257" s="145">
        <v>3156.2550899999997</v>
      </c>
      <c r="J257" s="145">
        <v>0.12293000000000001</v>
      </c>
      <c r="K257" s="145">
        <v>3156.37802</v>
      </c>
      <c r="L257" s="145">
        <v>697.80135</v>
      </c>
      <c r="M257" s="145">
        <v>0</v>
      </c>
      <c r="N257" s="145">
        <v>697.80135</v>
      </c>
      <c r="O257" s="145">
        <v>3854.1793700000003</v>
      </c>
      <c r="P257" s="145">
        <v>29957.65797</v>
      </c>
      <c r="Q257" s="145">
        <v>0</v>
      </c>
      <c r="R257" s="146">
        <v>29957.65797</v>
      </c>
      <c r="S257" s="5"/>
      <c r="T257" s="5"/>
      <c r="U257" s="5"/>
      <c r="V257" s="5"/>
      <c r="W257" s="5"/>
      <c r="X257" s="5"/>
      <c r="Y257" s="5"/>
      <c r="Z257" s="5"/>
      <c r="AA257" s="5"/>
      <c r="AB257" s="5"/>
    </row>
    <row r="258" spans="1:28" ht="13.5">
      <c r="A258" s="147"/>
      <c r="B258" s="147"/>
      <c r="C258" s="147"/>
      <c r="D258" s="143" t="s">
        <v>223</v>
      </c>
      <c r="E258" s="143">
        <v>64</v>
      </c>
      <c r="F258" s="144">
        <v>0</v>
      </c>
      <c r="G258" s="145">
        <v>0</v>
      </c>
      <c r="H258" s="145">
        <v>0</v>
      </c>
      <c r="I258" s="145">
        <v>2165.9642999999996</v>
      </c>
      <c r="J258" s="145">
        <v>0</v>
      </c>
      <c r="K258" s="145">
        <v>2165.9642999999996</v>
      </c>
      <c r="L258" s="145">
        <v>90.15437</v>
      </c>
      <c r="M258" s="145">
        <v>0</v>
      </c>
      <c r="N258" s="145">
        <v>90.15437</v>
      </c>
      <c r="O258" s="145">
        <v>2256.11867</v>
      </c>
      <c r="P258" s="145">
        <v>16156.70419</v>
      </c>
      <c r="Q258" s="145">
        <v>0</v>
      </c>
      <c r="R258" s="146">
        <v>16156.70419</v>
      </c>
      <c r="S258" s="5"/>
      <c r="T258" s="5"/>
      <c r="U258" s="5"/>
      <c r="V258" s="5"/>
      <c r="W258" s="5"/>
      <c r="X258" s="5"/>
      <c r="Y258" s="5"/>
      <c r="Z258" s="5"/>
      <c r="AA258" s="5"/>
      <c r="AB258" s="5"/>
    </row>
    <row r="259" spans="1:28" ht="13.5">
      <c r="A259" s="147"/>
      <c r="B259" s="147"/>
      <c r="C259" s="147"/>
      <c r="D259" s="143" t="s">
        <v>21</v>
      </c>
      <c r="E259" s="143">
        <v>47</v>
      </c>
      <c r="F259" s="144">
        <v>0</v>
      </c>
      <c r="G259" s="145">
        <v>0</v>
      </c>
      <c r="H259" s="145">
        <v>0</v>
      </c>
      <c r="I259" s="145">
        <v>3689.79039</v>
      </c>
      <c r="J259" s="145">
        <v>0.02867</v>
      </c>
      <c r="K259" s="145">
        <v>3689.8190600000003</v>
      </c>
      <c r="L259" s="145">
        <v>2879.08014</v>
      </c>
      <c r="M259" s="145">
        <v>0</v>
      </c>
      <c r="N259" s="145">
        <v>2879.08014</v>
      </c>
      <c r="O259" s="145">
        <v>6568.8992</v>
      </c>
      <c r="P259" s="145">
        <v>33181.3066</v>
      </c>
      <c r="Q259" s="145">
        <v>0</v>
      </c>
      <c r="R259" s="146">
        <v>33181.3066</v>
      </c>
      <c r="S259" s="5"/>
      <c r="T259" s="5"/>
      <c r="U259" s="5"/>
      <c r="V259" s="5"/>
      <c r="W259" s="5"/>
      <c r="X259" s="5"/>
      <c r="Y259" s="5"/>
      <c r="Z259" s="5"/>
      <c r="AA259" s="5"/>
      <c r="AB259" s="5"/>
    </row>
    <row r="260" spans="1:28" ht="13.5">
      <c r="A260" s="147"/>
      <c r="B260" s="147"/>
      <c r="C260" s="147"/>
      <c r="D260" s="143" t="s">
        <v>190</v>
      </c>
      <c r="E260" s="143">
        <v>76</v>
      </c>
      <c r="F260" s="144">
        <v>0</v>
      </c>
      <c r="G260" s="145">
        <v>0</v>
      </c>
      <c r="H260" s="145">
        <v>0</v>
      </c>
      <c r="I260" s="145">
        <v>797.52059</v>
      </c>
      <c r="J260" s="145">
        <v>0</v>
      </c>
      <c r="K260" s="145">
        <v>797.52059</v>
      </c>
      <c r="L260" s="145">
        <v>100.32500999999999</v>
      </c>
      <c r="M260" s="145">
        <v>0</v>
      </c>
      <c r="N260" s="145">
        <v>100.32500999999999</v>
      </c>
      <c r="O260" s="145">
        <v>897.8456</v>
      </c>
      <c r="P260" s="145">
        <v>7644.59194</v>
      </c>
      <c r="Q260" s="145">
        <v>0</v>
      </c>
      <c r="R260" s="146">
        <v>7644.59194</v>
      </c>
      <c r="S260" s="5"/>
      <c r="T260" s="5"/>
      <c r="U260" s="5"/>
      <c r="V260" s="5"/>
      <c r="W260" s="5"/>
      <c r="X260" s="5"/>
      <c r="Y260" s="5"/>
      <c r="Z260" s="5"/>
      <c r="AA260" s="5"/>
      <c r="AB260" s="5"/>
    </row>
    <row r="261" spans="1:28" ht="13.5">
      <c r="A261" s="147"/>
      <c r="B261" s="147"/>
      <c r="C261" s="143" t="s">
        <v>191</v>
      </c>
      <c r="D261" s="143" t="s">
        <v>191</v>
      </c>
      <c r="E261" s="143">
        <v>51</v>
      </c>
      <c r="F261" s="144">
        <v>0</v>
      </c>
      <c r="G261" s="145">
        <v>0</v>
      </c>
      <c r="H261" s="145">
        <v>0</v>
      </c>
      <c r="I261" s="145">
        <v>2286.8788</v>
      </c>
      <c r="J261" s="145">
        <v>83.07444</v>
      </c>
      <c r="K261" s="145">
        <v>2369.9532400000003</v>
      </c>
      <c r="L261" s="145">
        <v>64.69369999999999</v>
      </c>
      <c r="M261" s="145">
        <v>0</v>
      </c>
      <c r="N261" s="145">
        <v>64.69369999999999</v>
      </c>
      <c r="O261" s="145">
        <v>2434.64694</v>
      </c>
      <c r="P261" s="145">
        <v>18677.133510000003</v>
      </c>
      <c r="Q261" s="145">
        <v>0</v>
      </c>
      <c r="R261" s="146">
        <v>18677.133510000003</v>
      </c>
      <c r="S261" s="5"/>
      <c r="T261" s="5"/>
      <c r="U261" s="5"/>
      <c r="V261" s="5"/>
      <c r="W261" s="5"/>
      <c r="X261" s="5"/>
      <c r="Y261" s="5"/>
      <c r="Z261" s="5"/>
      <c r="AA261" s="5"/>
      <c r="AB261" s="5"/>
    </row>
    <row r="262" spans="1:28" ht="13.5">
      <c r="A262" s="147"/>
      <c r="B262" s="147"/>
      <c r="C262" s="147"/>
      <c r="D262" s="147"/>
      <c r="E262" s="148">
        <v>85</v>
      </c>
      <c r="F262" s="149">
        <v>0</v>
      </c>
      <c r="G262" s="150">
        <v>0</v>
      </c>
      <c r="H262" s="150">
        <v>0</v>
      </c>
      <c r="I262" s="150">
        <v>2795.70708</v>
      </c>
      <c r="J262" s="150">
        <v>26.65778</v>
      </c>
      <c r="K262" s="150">
        <v>2822.3648599999997</v>
      </c>
      <c r="L262" s="150">
        <v>1140.6896000000002</v>
      </c>
      <c r="M262" s="150">
        <v>0</v>
      </c>
      <c r="N262" s="150">
        <v>1140.6896000000002</v>
      </c>
      <c r="O262" s="150">
        <v>3963.05446</v>
      </c>
      <c r="P262" s="150">
        <v>27792.19779</v>
      </c>
      <c r="Q262" s="150">
        <v>0</v>
      </c>
      <c r="R262" s="151">
        <v>27792.19779</v>
      </c>
      <c r="S262" s="5"/>
      <c r="T262" s="5"/>
      <c r="U262" s="5"/>
      <c r="V262" s="5"/>
      <c r="W262" s="5"/>
      <c r="X262" s="5"/>
      <c r="Y262" s="5"/>
      <c r="Z262" s="5"/>
      <c r="AA262" s="5"/>
      <c r="AB262" s="5"/>
    </row>
    <row r="263" spans="1:28" ht="13.5">
      <c r="A263" s="147"/>
      <c r="B263" s="147"/>
      <c r="C263" s="147"/>
      <c r="D263" s="143" t="s">
        <v>224</v>
      </c>
      <c r="E263" s="143">
        <v>78</v>
      </c>
      <c r="F263" s="144">
        <v>0</v>
      </c>
      <c r="G263" s="145">
        <v>0</v>
      </c>
      <c r="H263" s="145">
        <v>0</v>
      </c>
      <c r="I263" s="145">
        <v>1069.27947</v>
      </c>
      <c r="J263" s="145">
        <v>0.04109</v>
      </c>
      <c r="K263" s="145">
        <v>1069.3205600000001</v>
      </c>
      <c r="L263" s="145">
        <v>5.71527</v>
      </c>
      <c r="M263" s="145">
        <v>0</v>
      </c>
      <c r="N263" s="145">
        <v>5.71527</v>
      </c>
      <c r="O263" s="145">
        <v>1075.03583</v>
      </c>
      <c r="P263" s="145">
        <v>6638.499019999999</v>
      </c>
      <c r="Q263" s="145">
        <v>0</v>
      </c>
      <c r="R263" s="146">
        <v>6638.499019999999</v>
      </c>
      <c r="S263" s="5"/>
      <c r="T263" s="5"/>
      <c r="U263" s="5"/>
      <c r="V263" s="5"/>
      <c r="W263" s="5"/>
      <c r="X263" s="5"/>
      <c r="Y263" s="5"/>
      <c r="Z263" s="5"/>
      <c r="AA263" s="5"/>
      <c r="AB263" s="5"/>
    </row>
    <row r="264" spans="1:28" ht="13.5">
      <c r="A264" s="147"/>
      <c r="B264" s="147"/>
      <c r="C264" s="143" t="s">
        <v>192</v>
      </c>
      <c r="D264" s="143" t="s">
        <v>225</v>
      </c>
      <c r="E264" s="143">
        <v>73</v>
      </c>
      <c r="F264" s="144">
        <v>0</v>
      </c>
      <c r="G264" s="145">
        <v>0</v>
      </c>
      <c r="H264" s="145">
        <v>0</v>
      </c>
      <c r="I264" s="145">
        <v>719.3409200000001</v>
      </c>
      <c r="J264" s="145">
        <v>0</v>
      </c>
      <c r="K264" s="145">
        <v>719.3409200000001</v>
      </c>
      <c r="L264" s="145">
        <v>236.16128</v>
      </c>
      <c r="M264" s="145">
        <v>0</v>
      </c>
      <c r="N264" s="145">
        <v>236.16128</v>
      </c>
      <c r="O264" s="145">
        <v>955.5021999999999</v>
      </c>
      <c r="P264" s="145">
        <v>4168.64339</v>
      </c>
      <c r="Q264" s="145">
        <v>0</v>
      </c>
      <c r="R264" s="146">
        <v>4168.64339</v>
      </c>
      <c r="S264" s="5"/>
      <c r="T264" s="5"/>
      <c r="U264" s="5"/>
      <c r="V264" s="5"/>
      <c r="W264" s="5"/>
      <c r="X264" s="5"/>
      <c r="Y264" s="5"/>
      <c r="Z264" s="5"/>
      <c r="AA264" s="5"/>
      <c r="AB264" s="5"/>
    </row>
    <row r="265" spans="1:28" ht="13.5">
      <c r="A265" s="147"/>
      <c r="B265" s="147"/>
      <c r="C265" s="147"/>
      <c r="D265" s="143" t="s">
        <v>193</v>
      </c>
      <c r="E265" s="143">
        <v>65</v>
      </c>
      <c r="F265" s="144">
        <v>0</v>
      </c>
      <c r="G265" s="145">
        <v>0</v>
      </c>
      <c r="H265" s="145">
        <v>0</v>
      </c>
      <c r="I265" s="145">
        <v>1336.05156</v>
      </c>
      <c r="J265" s="145">
        <v>0</v>
      </c>
      <c r="K265" s="145">
        <v>1336.05156</v>
      </c>
      <c r="L265" s="145">
        <v>47.72264</v>
      </c>
      <c r="M265" s="145">
        <v>0</v>
      </c>
      <c r="N265" s="145">
        <v>47.72264</v>
      </c>
      <c r="O265" s="145">
        <v>1383.7742</v>
      </c>
      <c r="P265" s="145">
        <v>9601.8445</v>
      </c>
      <c r="Q265" s="145">
        <v>0</v>
      </c>
      <c r="R265" s="146">
        <v>9601.8445</v>
      </c>
      <c r="S265" s="5"/>
      <c r="T265" s="5"/>
      <c r="U265" s="5"/>
      <c r="V265" s="5"/>
      <c r="W265" s="5"/>
      <c r="X265" s="5"/>
      <c r="Y265" s="5"/>
      <c r="Z265" s="5"/>
      <c r="AA265" s="5"/>
      <c r="AB265" s="5"/>
    </row>
    <row r="266" spans="1:28" ht="13.5">
      <c r="A266" s="147"/>
      <c r="B266" s="143" t="s">
        <v>22</v>
      </c>
      <c r="C266" s="143" t="s">
        <v>22</v>
      </c>
      <c r="D266" s="143" t="s">
        <v>22</v>
      </c>
      <c r="E266" s="143">
        <v>33</v>
      </c>
      <c r="F266" s="144">
        <v>0</v>
      </c>
      <c r="G266" s="145">
        <v>0</v>
      </c>
      <c r="H266" s="145">
        <v>0</v>
      </c>
      <c r="I266" s="145">
        <v>2586.75684</v>
      </c>
      <c r="J266" s="145">
        <v>0.00498</v>
      </c>
      <c r="K266" s="145">
        <v>2586.7618199999997</v>
      </c>
      <c r="L266" s="145">
        <v>1586.82907</v>
      </c>
      <c r="M266" s="145">
        <v>0</v>
      </c>
      <c r="N266" s="145">
        <v>1586.82907</v>
      </c>
      <c r="O266" s="145">
        <v>4173.59089</v>
      </c>
      <c r="P266" s="145">
        <v>26241.69955</v>
      </c>
      <c r="Q266" s="145">
        <v>0</v>
      </c>
      <c r="R266" s="146">
        <v>26241.69955</v>
      </c>
      <c r="S266" s="5"/>
      <c r="T266" s="5"/>
      <c r="U266" s="5"/>
      <c r="V266" s="5"/>
      <c r="W266" s="5"/>
      <c r="X266" s="5"/>
      <c r="Y266" s="5"/>
      <c r="Z266" s="5"/>
      <c r="AA266" s="5"/>
      <c r="AB266" s="5"/>
    </row>
    <row r="267" spans="1:28" ht="13.5">
      <c r="A267" s="147"/>
      <c r="B267" s="147"/>
      <c r="C267" s="143" t="s">
        <v>196</v>
      </c>
      <c r="D267" s="143" t="s">
        <v>197</v>
      </c>
      <c r="E267" s="143">
        <v>48</v>
      </c>
      <c r="F267" s="144">
        <v>0</v>
      </c>
      <c r="G267" s="145">
        <v>0</v>
      </c>
      <c r="H267" s="145">
        <v>0</v>
      </c>
      <c r="I267" s="145">
        <v>2501.00557</v>
      </c>
      <c r="J267" s="145">
        <v>10.28805</v>
      </c>
      <c r="K267" s="145">
        <v>2511.29362</v>
      </c>
      <c r="L267" s="145">
        <v>169.76509</v>
      </c>
      <c r="M267" s="145">
        <v>0</v>
      </c>
      <c r="N267" s="145">
        <v>169.76509</v>
      </c>
      <c r="O267" s="145">
        <v>2681.05871</v>
      </c>
      <c r="P267" s="145">
        <v>29817.21531</v>
      </c>
      <c r="Q267" s="145">
        <v>0</v>
      </c>
      <c r="R267" s="146">
        <v>29817.21531</v>
      </c>
      <c r="S267" s="5"/>
      <c r="T267" s="5"/>
      <c r="U267" s="5"/>
      <c r="V267" s="5"/>
      <c r="W267" s="5"/>
      <c r="X267" s="5"/>
      <c r="Y267" s="5"/>
      <c r="Z267" s="5"/>
      <c r="AA267" s="5"/>
      <c r="AB267" s="5"/>
    </row>
    <row r="268" spans="1:28" ht="13.5">
      <c r="A268" s="147"/>
      <c r="B268" s="143" t="s">
        <v>198</v>
      </c>
      <c r="C268" s="143" t="s">
        <v>199</v>
      </c>
      <c r="D268" s="143" t="s">
        <v>199</v>
      </c>
      <c r="E268" s="143">
        <v>104</v>
      </c>
      <c r="F268" s="144">
        <v>0</v>
      </c>
      <c r="G268" s="145">
        <v>0</v>
      </c>
      <c r="H268" s="145">
        <v>0</v>
      </c>
      <c r="I268" s="145">
        <v>1188.7692299999999</v>
      </c>
      <c r="J268" s="145">
        <v>0</v>
      </c>
      <c r="K268" s="145">
        <v>1188.7692299999999</v>
      </c>
      <c r="L268" s="145">
        <v>196.3219</v>
      </c>
      <c r="M268" s="145">
        <v>0</v>
      </c>
      <c r="N268" s="145">
        <v>196.3219</v>
      </c>
      <c r="O268" s="145">
        <v>1385.0911299999998</v>
      </c>
      <c r="P268" s="145">
        <v>16394.04143</v>
      </c>
      <c r="Q268" s="145">
        <v>0</v>
      </c>
      <c r="R268" s="146">
        <v>16394.04143</v>
      </c>
      <c r="S268" s="5"/>
      <c r="T268" s="5"/>
      <c r="U268" s="5"/>
      <c r="V268" s="5"/>
      <c r="W268" s="5"/>
      <c r="X268" s="5"/>
      <c r="Y268" s="5"/>
      <c r="Z268" s="5"/>
      <c r="AA268" s="5"/>
      <c r="AB268" s="5"/>
    </row>
    <row r="269" spans="1:28" ht="13.5">
      <c r="A269" s="147"/>
      <c r="B269" s="147"/>
      <c r="C269" s="143" t="s">
        <v>198</v>
      </c>
      <c r="D269" s="143" t="s">
        <v>202</v>
      </c>
      <c r="E269" s="143">
        <v>105</v>
      </c>
      <c r="F269" s="144">
        <v>0</v>
      </c>
      <c r="G269" s="145">
        <v>0</v>
      </c>
      <c r="H269" s="145">
        <v>0</v>
      </c>
      <c r="I269" s="145">
        <v>1786.8533400000001</v>
      </c>
      <c r="J269" s="145">
        <v>0.027</v>
      </c>
      <c r="K269" s="145">
        <v>1786.8803400000002</v>
      </c>
      <c r="L269" s="145">
        <v>106.5</v>
      </c>
      <c r="M269" s="145">
        <v>0</v>
      </c>
      <c r="N269" s="145">
        <v>106.5</v>
      </c>
      <c r="O269" s="145">
        <v>1893.3803400000002</v>
      </c>
      <c r="P269" s="145">
        <v>24712.4801</v>
      </c>
      <c r="Q269" s="145">
        <v>0</v>
      </c>
      <c r="R269" s="146">
        <v>24712.4801</v>
      </c>
      <c r="S269" s="5"/>
      <c r="T269" s="5"/>
      <c r="U269" s="5"/>
      <c r="V269" s="5"/>
      <c r="W269" s="5"/>
      <c r="X269" s="5"/>
      <c r="Y269" s="5"/>
      <c r="Z269" s="5"/>
      <c r="AA269" s="5"/>
      <c r="AB269" s="5"/>
    </row>
    <row r="270" spans="1:28" ht="13.5">
      <c r="A270" s="147"/>
      <c r="B270" s="143" t="s">
        <v>24</v>
      </c>
      <c r="C270" s="143" t="s">
        <v>24</v>
      </c>
      <c r="D270" s="143" t="s">
        <v>226</v>
      </c>
      <c r="E270" s="143">
        <v>98</v>
      </c>
      <c r="F270" s="144">
        <v>0</v>
      </c>
      <c r="G270" s="145">
        <v>0</v>
      </c>
      <c r="H270" s="145">
        <v>0</v>
      </c>
      <c r="I270" s="145">
        <v>1296.72737</v>
      </c>
      <c r="J270" s="145">
        <v>29.2735</v>
      </c>
      <c r="K270" s="145">
        <v>1326.00087</v>
      </c>
      <c r="L270" s="145">
        <v>218.93895</v>
      </c>
      <c r="M270" s="145">
        <v>0</v>
      </c>
      <c r="N270" s="145">
        <v>218.93895</v>
      </c>
      <c r="O270" s="145">
        <v>1544.93982</v>
      </c>
      <c r="P270" s="145">
        <v>5242.23743</v>
      </c>
      <c r="Q270" s="145">
        <v>0</v>
      </c>
      <c r="R270" s="146">
        <v>5242.23743</v>
      </c>
      <c r="S270" s="5"/>
      <c r="T270" s="5"/>
      <c r="U270" s="5"/>
      <c r="V270" s="5"/>
      <c r="W270" s="5"/>
      <c r="X270" s="5"/>
      <c r="Y270" s="5"/>
      <c r="Z270" s="5"/>
      <c r="AA270" s="5"/>
      <c r="AB270" s="5"/>
    </row>
    <row r="271" spans="1:28" ht="13.5">
      <c r="A271" s="147"/>
      <c r="B271" s="147"/>
      <c r="C271" s="147"/>
      <c r="D271" s="143" t="s">
        <v>24</v>
      </c>
      <c r="E271" s="143">
        <v>43</v>
      </c>
      <c r="F271" s="144">
        <v>0</v>
      </c>
      <c r="G271" s="145">
        <v>0</v>
      </c>
      <c r="H271" s="145">
        <v>0</v>
      </c>
      <c r="I271" s="145">
        <v>3602.32208</v>
      </c>
      <c r="J271" s="145">
        <v>112.08113</v>
      </c>
      <c r="K271" s="145">
        <v>3714.40321</v>
      </c>
      <c r="L271" s="145">
        <v>5678.52011</v>
      </c>
      <c r="M271" s="145">
        <v>0</v>
      </c>
      <c r="N271" s="145">
        <v>5678.52011</v>
      </c>
      <c r="O271" s="145">
        <v>9392.92332</v>
      </c>
      <c r="P271" s="145">
        <v>25009.06878</v>
      </c>
      <c r="Q271" s="145">
        <v>0</v>
      </c>
      <c r="R271" s="146">
        <v>25009.06878</v>
      </c>
      <c r="S271" s="5"/>
      <c r="T271" s="5"/>
      <c r="U271" s="5"/>
      <c r="V271" s="5"/>
      <c r="W271" s="5"/>
      <c r="X271" s="5"/>
      <c r="Y271" s="5"/>
      <c r="Z271" s="5"/>
      <c r="AA271" s="5"/>
      <c r="AB271" s="5"/>
    </row>
    <row r="272" spans="1:28" ht="13.5">
      <c r="A272" s="147"/>
      <c r="B272" s="143" t="s">
        <v>25</v>
      </c>
      <c r="C272" s="143" t="s">
        <v>25</v>
      </c>
      <c r="D272" s="143" t="s">
        <v>25</v>
      </c>
      <c r="E272" s="143">
        <v>52</v>
      </c>
      <c r="F272" s="144">
        <v>0</v>
      </c>
      <c r="G272" s="145">
        <v>0</v>
      </c>
      <c r="H272" s="145">
        <v>0</v>
      </c>
      <c r="I272" s="145">
        <v>1907.7953200000002</v>
      </c>
      <c r="J272" s="145">
        <v>0</v>
      </c>
      <c r="K272" s="145">
        <v>1907.7953200000002</v>
      </c>
      <c r="L272" s="145">
        <v>213.56251999999998</v>
      </c>
      <c r="M272" s="145">
        <v>0</v>
      </c>
      <c r="N272" s="145">
        <v>213.56251999999998</v>
      </c>
      <c r="O272" s="145">
        <v>2121.3578399999997</v>
      </c>
      <c r="P272" s="145">
        <v>12708.582849999999</v>
      </c>
      <c r="Q272" s="145">
        <v>0</v>
      </c>
      <c r="R272" s="146">
        <v>12708.582849999999</v>
      </c>
      <c r="S272" s="5"/>
      <c r="T272" s="5"/>
      <c r="U272" s="5"/>
      <c r="V272" s="5"/>
      <c r="W272" s="5"/>
      <c r="X272" s="5"/>
      <c r="Y272" s="5"/>
      <c r="Z272" s="5"/>
      <c r="AA272" s="5"/>
      <c r="AB272" s="5"/>
    </row>
    <row r="273" spans="1:28" ht="13.5">
      <c r="A273" s="147"/>
      <c r="B273" s="143" t="s">
        <v>26</v>
      </c>
      <c r="C273" s="143" t="s">
        <v>203</v>
      </c>
      <c r="D273" s="143" t="s">
        <v>204</v>
      </c>
      <c r="E273" s="143">
        <v>113</v>
      </c>
      <c r="F273" s="144">
        <v>0</v>
      </c>
      <c r="G273" s="145">
        <v>0</v>
      </c>
      <c r="H273" s="145">
        <v>0</v>
      </c>
      <c r="I273" s="145">
        <v>3939.56023</v>
      </c>
      <c r="J273" s="145">
        <v>0.04109</v>
      </c>
      <c r="K273" s="145">
        <v>3939.6013199999998</v>
      </c>
      <c r="L273" s="145">
        <v>486.315</v>
      </c>
      <c r="M273" s="145">
        <v>0</v>
      </c>
      <c r="N273" s="145">
        <v>486.315</v>
      </c>
      <c r="O273" s="145">
        <v>4425.91632</v>
      </c>
      <c r="P273" s="145">
        <v>26982.64373</v>
      </c>
      <c r="Q273" s="145">
        <v>0</v>
      </c>
      <c r="R273" s="146">
        <v>26982.64373</v>
      </c>
      <c r="S273" s="5"/>
      <c r="T273" s="5"/>
      <c r="U273" s="5"/>
      <c r="V273" s="5"/>
      <c r="W273" s="5"/>
      <c r="X273" s="5"/>
      <c r="Y273" s="5"/>
      <c r="Z273" s="5"/>
      <c r="AA273" s="5"/>
      <c r="AB273" s="5"/>
    </row>
    <row r="274" spans="1:28" ht="13.5">
      <c r="A274" s="143" t="s">
        <v>227</v>
      </c>
      <c r="B274" s="143" t="s">
        <v>2</v>
      </c>
      <c r="C274" s="143" t="s">
        <v>228</v>
      </c>
      <c r="D274" s="143" t="s">
        <v>228</v>
      </c>
      <c r="E274" s="143">
        <v>185</v>
      </c>
      <c r="F274" s="144">
        <v>0</v>
      </c>
      <c r="G274" s="145">
        <v>0</v>
      </c>
      <c r="H274" s="145">
        <v>0</v>
      </c>
      <c r="I274" s="145">
        <v>1645.13021</v>
      </c>
      <c r="J274" s="145">
        <v>0.05836</v>
      </c>
      <c r="K274" s="145">
        <v>1645.18857</v>
      </c>
      <c r="L274" s="145">
        <v>2661.53744</v>
      </c>
      <c r="M274" s="145">
        <v>12.62716</v>
      </c>
      <c r="N274" s="145">
        <v>2674.1646</v>
      </c>
      <c r="O274" s="145">
        <v>4319.35317</v>
      </c>
      <c r="P274" s="145">
        <v>38172.959090000004</v>
      </c>
      <c r="Q274" s="145">
        <v>0</v>
      </c>
      <c r="R274" s="146">
        <v>38172.959090000004</v>
      </c>
      <c r="S274" s="5"/>
      <c r="T274" s="5"/>
      <c r="U274" s="5"/>
      <c r="V274" s="5"/>
      <c r="W274" s="5"/>
      <c r="X274" s="5"/>
      <c r="Y274" s="5"/>
      <c r="Z274" s="5"/>
      <c r="AA274" s="5"/>
      <c r="AB274" s="5"/>
    </row>
    <row r="275" spans="1:28" ht="13.5">
      <c r="A275" s="147"/>
      <c r="B275" s="143" t="s">
        <v>3</v>
      </c>
      <c r="C275" s="143" t="s">
        <v>207</v>
      </c>
      <c r="D275" s="143" t="s">
        <v>207</v>
      </c>
      <c r="E275" s="143">
        <v>184</v>
      </c>
      <c r="F275" s="144">
        <v>0</v>
      </c>
      <c r="G275" s="145">
        <v>0</v>
      </c>
      <c r="H275" s="145">
        <v>0</v>
      </c>
      <c r="I275" s="145">
        <v>1307.56945</v>
      </c>
      <c r="J275" s="145">
        <v>8.50676</v>
      </c>
      <c r="K275" s="145">
        <v>1316.07621</v>
      </c>
      <c r="L275" s="145">
        <v>2776.89477</v>
      </c>
      <c r="M275" s="145">
        <v>0</v>
      </c>
      <c r="N275" s="145">
        <v>2776.89477</v>
      </c>
      <c r="O275" s="145">
        <v>4092.97098</v>
      </c>
      <c r="P275" s="145">
        <v>12182.56008</v>
      </c>
      <c r="Q275" s="145">
        <v>0</v>
      </c>
      <c r="R275" s="146">
        <v>12182.56008</v>
      </c>
      <c r="S275" s="5"/>
      <c r="T275" s="5"/>
      <c r="U275" s="5"/>
      <c r="V275" s="5"/>
      <c r="W275" s="5"/>
      <c r="X275" s="5"/>
      <c r="Y275" s="5"/>
      <c r="Z275" s="5"/>
      <c r="AA275" s="5"/>
      <c r="AB275" s="5"/>
    </row>
    <row r="276" spans="1:28" ht="13.5">
      <c r="A276" s="147"/>
      <c r="B276" s="147"/>
      <c r="C276" s="143" t="s">
        <v>102</v>
      </c>
      <c r="D276" s="143" t="s">
        <v>102</v>
      </c>
      <c r="E276" s="143">
        <v>178</v>
      </c>
      <c r="F276" s="144">
        <v>0</v>
      </c>
      <c r="G276" s="145">
        <v>0</v>
      </c>
      <c r="H276" s="145">
        <v>0</v>
      </c>
      <c r="I276" s="145">
        <v>649.0614499999999</v>
      </c>
      <c r="J276" s="145">
        <v>8.64203</v>
      </c>
      <c r="K276" s="145">
        <v>657.70348</v>
      </c>
      <c r="L276" s="145">
        <v>4634.378650000001</v>
      </c>
      <c r="M276" s="145">
        <v>0</v>
      </c>
      <c r="N276" s="145">
        <v>4634.378650000001</v>
      </c>
      <c r="O276" s="145">
        <v>5292.08213</v>
      </c>
      <c r="P276" s="145">
        <v>13487.20476</v>
      </c>
      <c r="Q276" s="145">
        <v>0</v>
      </c>
      <c r="R276" s="146">
        <v>13487.20476</v>
      </c>
      <c r="S276" s="5"/>
      <c r="T276" s="5"/>
      <c r="U276" s="5"/>
      <c r="V276" s="5"/>
      <c r="W276" s="5"/>
      <c r="X276" s="5"/>
      <c r="Y276" s="5"/>
      <c r="Z276" s="5"/>
      <c r="AA276" s="5"/>
      <c r="AB276" s="5"/>
    </row>
    <row r="277" spans="1:28" ht="13.5">
      <c r="A277" s="147"/>
      <c r="B277" s="147"/>
      <c r="C277" s="143" t="s">
        <v>103</v>
      </c>
      <c r="D277" s="143" t="s">
        <v>104</v>
      </c>
      <c r="E277" s="143">
        <v>84</v>
      </c>
      <c r="F277" s="144">
        <v>0</v>
      </c>
      <c r="G277" s="145">
        <v>0</v>
      </c>
      <c r="H277" s="145">
        <v>0</v>
      </c>
      <c r="I277" s="145">
        <v>1913.30692</v>
      </c>
      <c r="J277" s="145">
        <v>9.39781</v>
      </c>
      <c r="K277" s="145">
        <v>1922.70473</v>
      </c>
      <c r="L277" s="145">
        <v>7455.857980000001</v>
      </c>
      <c r="M277" s="145">
        <v>148.55227</v>
      </c>
      <c r="N277" s="145">
        <v>7604.41025</v>
      </c>
      <c r="O277" s="145">
        <v>9527.11498</v>
      </c>
      <c r="P277" s="145">
        <v>27893.38873</v>
      </c>
      <c r="Q277" s="145">
        <v>0</v>
      </c>
      <c r="R277" s="146">
        <v>27893.38873</v>
      </c>
      <c r="S277" s="5"/>
      <c r="T277" s="5"/>
      <c r="U277" s="5"/>
      <c r="V277" s="5"/>
      <c r="W277" s="5"/>
      <c r="X277" s="5"/>
      <c r="Y277" s="5"/>
      <c r="Z277" s="5"/>
      <c r="AA277" s="5"/>
      <c r="AB277" s="5"/>
    </row>
    <row r="278" spans="1:28" ht="13.5">
      <c r="A278" s="147"/>
      <c r="B278" s="147"/>
      <c r="C278" s="147"/>
      <c r="D278" s="143" t="s">
        <v>229</v>
      </c>
      <c r="E278" s="143">
        <v>121</v>
      </c>
      <c r="F278" s="144">
        <v>0</v>
      </c>
      <c r="G278" s="145">
        <v>0</v>
      </c>
      <c r="H278" s="145">
        <v>0</v>
      </c>
      <c r="I278" s="145">
        <v>0</v>
      </c>
      <c r="J278" s="145">
        <v>0</v>
      </c>
      <c r="K278" s="145">
        <v>0</v>
      </c>
      <c r="L278" s="145">
        <v>0</v>
      </c>
      <c r="M278" s="145">
        <v>0</v>
      </c>
      <c r="N278" s="145">
        <v>0</v>
      </c>
      <c r="O278" s="145">
        <v>0</v>
      </c>
      <c r="P278" s="145">
        <v>234.71851</v>
      </c>
      <c r="Q278" s="145">
        <v>0</v>
      </c>
      <c r="R278" s="146">
        <v>234.71851</v>
      </c>
      <c r="S278" s="5"/>
      <c r="T278" s="5"/>
      <c r="U278" s="5"/>
      <c r="V278" s="5"/>
      <c r="W278" s="5"/>
      <c r="X278" s="5"/>
      <c r="Y278" s="5"/>
      <c r="Z278" s="5"/>
      <c r="AA278" s="5"/>
      <c r="AB278" s="5"/>
    </row>
    <row r="279" spans="1:28" ht="13.5">
      <c r="A279" s="147"/>
      <c r="B279" s="143" t="s">
        <v>66</v>
      </c>
      <c r="C279" s="143" t="s">
        <v>105</v>
      </c>
      <c r="D279" s="143" t="s">
        <v>105</v>
      </c>
      <c r="E279" s="143">
        <v>203</v>
      </c>
      <c r="F279" s="144">
        <v>0</v>
      </c>
      <c r="G279" s="145">
        <v>0</v>
      </c>
      <c r="H279" s="145">
        <v>0</v>
      </c>
      <c r="I279" s="145">
        <v>2276.91579</v>
      </c>
      <c r="J279" s="145">
        <v>16.33865</v>
      </c>
      <c r="K279" s="145">
        <v>2293.25444</v>
      </c>
      <c r="L279" s="145">
        <v>1951.78099</v>
      </c>
      <c r="M279" s="145">
        <v>0</v>
      </c>
      <c r="N279" s="145">
        <v>1951.78099</v>
      </c>
      <c r="O279" s="145">
        <v>4245.03543</v>
      </c>
      <c r="P279" s="145">
        <v>15967.87982</v>
      </c>
      <c r="Q279" s="145">
        <v>0</v>
      </c>
      <c r="R279" s="146">
        <v>15967.87982</v>
      </c>
      <c r="S279" s="5"/>
      <c r="T279" s="5"/>
      <c r="U279" s="5"/>
      <c r="V279" s="5"/>
      <c r="W279" s="5"/>
      <c r="X279" s="5"/>
      <c r="Y279" s="5"/>
      <c r="Z279" s="5"/>
      <c r="AA279" s="5"/>
      <c r="AB279" s="5"/>
    </row>
    <row r="280" spans="1:28" ht="13.5">
      <c r="A280" s="147"/>
      <c r="B280" s="147"/>
      <c r="C280" s="143" t="s">
        <v>106</v>
      </c>
      <c r="D280" s="143" t="s">
        <v>106</v>
      </c>
      <c r="E280" s="143">
        <v>188</v>
      </c>
      <c r="F280" s="144">
        <v>0</v>
      </c>
      <c r="G280" s="145">
        <v>0</v>
      </c>
      <c r="H280" s="145">
        <v>0</v>
      </c>
      <c r="I280" s="145">
        <v>1731.5633</v>
      </c>
      <c r="J280" s="145">
        <v>0.18987</v>
      </c>
      <c r="K280" s="145">
        <v>1731.75317</v>
      </c>
      <c r="L280" s="145">
        <v>1089.4386100000002</v>
      </c>
      <c r="M280" s="145">
        <v>11.082790000000001</v>
      </c>
      <c r="N280" s="145">
        <v>1100.5213999999999</v>
      </c>
      <c r="O280" s="145">
        <v>2832.27457</v>
      </c>
      <c r="P280" s="145">
        <v>25918.97933</v>
      </c>
      <c r="Q280" s="145">
        <v>0</v>
      </c>
      <c r="R280" s="146">
        <v>25918.97933</v>
      </c>
      <c r="S280" s="5"/>
      <c r="T280" s="5"/>
      <c r="U280" s="5"/>
      <c r="V280" s="5"/>
      <c r="W280" s="5"/>
      <c r="X280" s="5"/>
      <c r="Y280" s="5"/>
      <c r="Z280" s="5"/>
      <c r="AA280" s="5"/>
      <c r="AB280" s="5"/>
    </row>
    <row r="281" spans="1:28" ht="13.5">
      <c r="A281" s="147"/>
      <c r="B281" s="143" t="s">
        <v>5</v>
      </c>
      <c r="C281" s="143" t="s">
        <v>5</v>
      </c>
      <c r="D281" s="143" t="s">
        <v>5</v>
      </c>
      <c r="E281" s="143">
        <v>128</v>
      </c>
      <c r="F281" s="144">
        <v>0</v>
      </c>
      <c r="G281" s="145">
        <v>0</v>
      </c>
      <c r="H281" s="145">
        <v>0</v>
      </c>
      <c r="I281" s="145">
        <v>942.92914</v>
      </c>
      <c r="J281" s="145">
        <v>326.81639</v>
      </c>
      <c r="K281" s="145">
        <v>1269.74553</v>
      </c>
      <c r="L281" s="145">
        <v>12424.97906</v>
      </c>
      <c r="M281" s="145">
        <v>456.1901</v>
      </c>
      <c r="N281" s="145">
        <v>12881.16916</v>
      </c>
      <c r="O281" s="145">
        <v>14150.91469</v>
      </c>
      <c r="P281" s="145">
        <v>15907.39778</v>
      </c>
      <c r="Q281" s="145">
        <v>0</v>
      </c>
      <c r="R281" s="146">
        <v>15907.39778</v>
      </c>
      <c r="S281" s="5"/>
      <c r="T281" s="5"/>
      <c r="U281" s="5"/>
      <c r="V281" s="5"/>
      <c r="W281" s="5"/>
      <c r="X281" s="5"/>
      <c r="Y281" s="5"/>
      <c r="Z281" s="5"/>
      <c r="AA281" s="5"/>
      <c r="AB281" s="5"/>
    </row>
    <row r="282" spans="1:28" ht="13.5">
      <c r="A282" s="147"/>
      <c r="B282" s="147"/>
      <c r="C282" s="147"/>
      <c r="D282" s="143" t="s">
        <v>107</v>
      </c>
      <c r="E282" s="143">
        <v>129</v>
      </c>
      <c r="F282" s="144">
        <v>0</v>
      </c>
      <c r="G282" s="145">
        <v>0</v>
      </c>
      <c r="H282" s="145">
        <v>0</v>
      </c>
      <c r="I282" s="145">
        <v>8315.36564</v>
      </c>
      <c r="J282" s="145">
        <v>2325.5334199999998</v>
      </c>
      <c r="K282" s="145">
        <v>10640.89906</v>
      </c>
      <c r="L282" s="145">
        <v>85681.77596</v>
      </c>
      <c r="M282" s="145">
        <v>1910.89095</v>
      </c>
      <c r="N282" s="145">
        <v>87592.66691</v>
      </c>
      <c r="O282" s="145">
        <v>98233.56597</v>
      </c>
      <c r="P282" s="145">
        <v>25884.14963</v>
      </c>
      <c r="Q282" s="145">
        <v>324.79571999999996</v>
      </c>
      <c r="R282" s="146">
        <v>26208.94535</v>
      </c>
      <c r="S282" s="5"/>
      <c r="T282" s="5"/>
      <c r="U282" s="5"/>
      <c r="V282" s="5"/>
      <c r="W282" s="5"/>
      <c r="X282" s="5"/>
      <c r="Y282" s="5"/>
      <c r="Z282" s="5"/>
      <c r="AA282" s="5"/>
      <c r="AB282" s="5"/>
    </row>
    <row r="283" spans="1:28" ht="13.5">
      <c r="A283" s="147"/>
      <c r="B283" s="147"/>
      <c r="C283" s="147"/>
      <c r="D283" s="143" t="s">
        <v>210</v>
      </c>
      <c r="E283" s="143">
        <v>209</v>
      </c>
      <c r="F283" s="144">
        <v>0</v>
      </c>
      <c r="G283" s="145">
        <v>0</v>
      </c>
      <c r="H283" s="145">
        <v>0</v>
      </c>
      <c r="I283" s="145">
        <v>233.52839</v>
      </c>
      <c r="J283" s="145">
        <v>0.85968</v>
      </c>
      <c r="K283" s="145">
        <v>234.38807</v>
      </c>
      <c r="L283" s="145">
        <v>952.03923</v>
      </c>
      <c r="M283" s="145">
        <v>0</v>
      </c>
      <c r="N283" s="145">
        <v>952.03923</v>
      </c>
      <c r="O283" s="145">
        <v>1186.4273</v>
      </c>
      <c r="P283" s="145">
        <v>7885.24043</v>
      </c>
      <c r="Q283" s="145">
        <v>25.13861</v>
      </c>
      <c r="R283" s="146">
        <v>7910.37904</v>
      </c>
      <c r="S283" s="5"/>
      <c r="T283" s="5"/>
      <c r="U283" s="5"/>
      <c r="V283" s="5"/>
      <c r="W283" s="5"/>
      <c r="X283" s="5"/>
      <c r="Y283" s="5"/>
      <c r="Z283" s="5"/>
      <c r="AA283" s="5"/>
      <c r="AB283" s="5"/>
    </row>
    <row r="284" spans="1:28" ht="13.5">
      <c r="A284" s="147"/>
      <c r="B284" s="147"/>
      <c r="C284" s="147"/>
      <c r="D284" s="143" t="s">
        <v>108</v>
      </c>
      <c r="E284" s="143">
        <v>135</v>
      </c>
      <c r="F284" s="144">
        <v>0</v>
      </c>
      <c r="G284" s="145">
        <v>0</v>
      </c>
      <c r="H284" s="145">
        <v>0</v>
      </c>
      <c r="I284" s="145">
        <v>973.77481</v>
      </c>
      <c r="J284" s="145">
        <v>48.35597</v>
      </c>
      <c r="K284" s="145">
        <v>1022.1307800000001</v>
      </c>
      <c r="L284" s="145">
        <v>7431.26267</v>
      </c>
      <c r="M284" s="145">
        <v>107.15072</v>
      </c>
      <c r="N284" s="145">
        <v>7538.41339</v>
      </c>
      <c r="O284" s="145">
        <v>8560.54417</v>
      </c>
      <c r="P284" s="145">
        <v>12945.88132</v>
      </c>
      <c r="Q284" s="145">
        <v>0</v>
      </c>
      <c r="R284" s="146">
        <v>12945.88132</v>
      </c>
      <c r="S284" s="5"/>
      <c r="T284" s="5"/>
      <c r="U284" s="5"/>
      <c r="V284" s="5"/>
      <c r="W284" s="5"/>
      <c r="X284" s="5"/>
      <c r="Y284" s="5"/>
      <c r="Z284" s="5"/>
      <c r="AA284" s="5"/>
      <c r="AB284" s="5"/>
    </row>
    <row r="285" spans="1:28" ht="13.5">
      <c r="A285" s="147"/>
      <c r="B285" s="147"/>
      <c r="C285" s="147"/>
      <c r="D285" s="143" t="s">
        <v>230</v>
      </c>
      <c r="E285" s="143">
        <v>130</v>
      </c>
      <c r="F285" s="144">
        <v>0</v>
      </c>
      <c r="G285" s="145">
        <v>0</v>
      </c>
      <c r="H285" s="145">
        <v>0</v>
      </c>
      <c r="I285" s="145">
        <v>2575.35702</v>
      </c>
      <c r="J285" s="145">
        <v>278.34234999999995</v>
      </c>
      <c r="K285" s="145">
        <v>2853.6993700000003</v>
      </c>
      <c r="L285" s="145">
        <v>2968.9957999999997</v>
      </c>
      <c r="M285" s="145">
        <v>24.50636</v>
      </c>
      <c r="N285" s="145">
        <v>2993.50216</v>
      </c>
      <c r="O285" s="145">
        <v>5847.20153</v>
      </c>
      <c r="P285" s="145">
        <v>10711.79402</v>
      </c>
      <c r="Q285" s="145">
        <v>0</v>
      </c>
      <c r="R285" s="146">
        <v>10711.79402</v>
      </c>
      <c r="S285" s="5"/>
      <c r="T285" s="5"/>
      <c r="U285" s="5"/>
      <c r="V285" s="5"/>
      <c r="W285" s="5"/>
      <c r="X285" s="5"/>
      <c r="Y285" s="5"/>
      <c r="Z285" s="5"/>
      <c r="AA285" s="5"/>
      <c r="AB285" s="5"/>
    </row>
    <row r="286" spans="1:28" ht="13.5">
      <c r="A286" s="147"/>
      <c r="B286" s="147"/>
      <c r="C286" s="143" t="s">
        <v>109</v>
      </c>
      <c r="D286" s="143" t="s">
        <v>109</v>
      </c>
      <c r="E286" s="143">
        <v>123</v>
      </c>
      <c r="F286" s="144">
        <v>0</v>
      </c>
      <c r="G286" s="145">
        <v>0</v>
      </c>
      <c r="H286" s="145">
        <v>0</v>
      </c>
      <c r="I286" s="145">
        <v>2316.31459</v>
      </c>
      <c r="J286" s="145">
        <v>54.451629999999994</v>
      </c>
      <c r="K286" s="145">
        <v>2370.7662200000004</v>
      </c>
      <c r="L286" s="145">
        <v>2614.67217</v>
      </c>
      <c r="M286" s="145">
        <v>53.72535</v>
      </c>
      <c r="N286" s="145">
        <v>2668.39752</v>
      </c>
      <c r="O286" s="145">
        <v>5039.16374</v>
      </c>
      <c r="P286" s="145">
        <v>11803.884119999999</v>
      </c>
      <c r="Q286" s="145">
        <v>0</v>
      </c>
      <c r="R286" s="146">
        <v>11803.884119999999</v>
      </c>
      <c r="S286" s="5"/>
      <c r="T286" s="5"/>
      <c r="U286" s="5"/>
      <c r="V286" s="5"/>
      <c r="W286" s="5"/>
      <c r="X286" s="5"/>
      <c r="Y286" s="5"/>
      <c r="Z286" s="5"/>
      <c r="AA286" s="5"/>
      <c r="AB286" s="5"/>
    </row>
    <row r="287" spans="1:28" ht="13.5">
      <c r="A287" s="147"/>
      <c r="B287" s="147"/>
      <c r="C287" s="143" t="s">
        <v>189</v>
      </c>
      <c r="D287" s="143" t="s">
        <v>231</v>
      </c>
      <c r="E287" s="143">
        <v>127</v>
      </c>
      <c r="F287" s="144">
        <v>0</v>
      </c>
      <c r="G287" s="145">
        <v>0</v>
      </c>
      <c r="H287" s="145">
        <v>0</v>
      </c>
      <c r="I287" s="145">
        <v>2880.8417799999997</v>
      </c>
      <c r="J287" s="145">
        <v>219.79242000000002</v>
      </c>
      <c r="K287" s="145">
        <v>3100.6342</v>
      </c>
      <c r="L287" s="145">
        <v>1548.23424</v>
      </c>
      <c r="M287" s="145">
        <v>14.42198</v>
      </c>
      <c r="N287" s="145">
        <v>1562.65622</v>
      </c>
      <c r="O287" s="145">
        <v>4663.29042</v>
      </c>
      <c r="P287" s="145">
        <v>20240.54967</v>
      </c>
      <c r="Q287" s="145">
        <v>0</v>
      </c>
      <c r="R287" s="146">
        <v>20240.54967</v>
      </c>
      <c r="S287" s="5"/>
      <c r="T287" s="5"/>
      <c r="U287" s="5"/>
      <c r="V287" s="5"/>
      <c r="W287" s="5"/>
      <c r="X287" s="5"/>
      <c r="Y287" s="5"/>
      <c r="Z287" s="5"/>
      <c r="AA287" s="5"/>
      <c r="AB287" s="5"/>
    </row>
    <row r="288" spans="1:28" ht="13.5">
      <c r="A288" s="147"/>
      <c r="B288" s="147"/>
      <c r="C288" s="143" t="s">
        <v>110</v>
      </c>
      <c r="D288" s="143" t="s">
        <v>232</v>
      </c>
      <c r="E288" s="143">
        <v>132</v>
      </c>
      <c r="F288" s="144">
        <v>0</v>
      </c>
      <c r="G288" s="145">
        <v>0</v>
      </c>
      <c r="H288" s="145">
        <v>0</v>
      </c>
      <c r="I288" s="145">
        <v>957.5079599999999</v>
      </c>
      <c r="J288" s="145">
        <v>0.15563</v>
      </c>
      <c r="K288" s="145">
        <v>957.66359</v>
      </c>
      <c r="L288" s="145">
        <v>1252.19255</v>
      </c>
      <c r="M288" s="145">
        <v>0</v>
      </c>
      <c r="N288" s="145">
        <v>1252.19255</v>
      </c>
      <c r="O288" s="145">
        <v>2209.8561400000003</v>
      </c>
      <c r="P288" s="145">
        <v>13519.023570000001</v>
      </c>
      <c r="Q288" s="145">
        <v>0</v>
      </c>
      <c r="R288" s="146">
        <v>13519.023570000001</v>
      </c>
      <c r="S288" s="5"/>
      <c r="T288" s="5"/>
      <c r="U288" s="5"/>
      <c r="V288" s="5"/>
      <c r="W288" s="5"/>
      <c r="X288" s="5"/>
      <c r="Y288" s="5"/>
      <c r="Z288" s="5"/>
      <c r="AA288" s="5"/>
      <c r="AB288" s="5"/>
    </row>
    <row r="289" spans="1:28" ht="13.5">
      <c r="A289" s="147"/>
      <c r="B289" s="147"/>
      <c r="C289" s="147"/>
      <c r="D289" s="143" t="s">
        <v>111</v>
      </c>
      <c r="E289" s="143">
        <v>126</v>
      </c>
      <c r="F289" s="144">
        <v>0</v>
      </c>
      <c r="G289" s="145">
        <v>0</v>
      </c>
      <c r="H289" s="145">
        <v>0</v>
      </c>
      <c r="I289" s="145">
        <v>12065.5201</v>
      </c>
      <c r="J289" s="145">
        <v>564.89103</v>
      </c>
      <c r="K289" s="145">
        <v>12630.41113</v>
      </c>
      <c r="L289" s="145">
        <v>10309.621630000001</v>
      </c>
      <c r="M289" s="145">
        <v>588.50028</v>
      </c>
      <c r="N289" s="145">
        <v>10898.12191</v>
      </c>
      <c r="O289" s="145">
        <v>23528.53304</v>
      </c>
      <c r="P289" s="145">
        <v>15440.67461</v>
      </c>
      <c r="Q289" s="145">
        <v>0</v>
      </c>
      <c r="R289" s="146">
        <v>15440.67461</v>
      </c>
      <c r="S289" s="5"/>
      <c r="T289" s="5"/>
      <c r="U289" s="5"/>
      <c r="V289" s="5"/>
      <c r="W289" s="5"/>
      <c r="X289" s="5"/>
      <c r="Y289" s="5"/>
      <c r="Z289" s="5"/>
      <c r="AA289" s="5"/>
      <c r="AB289" s="5"/>
    </row>
    <row r="290" spans="1:28" ht="13.5">
      <c r="A290" s="147"/>
      <c r="B290" s="147"/>
      <c r="C290" s="143" t="s">
        <v>112</v>
      </c>
      <c r="D290" s="143" t="s">
        <v>214</v>
      </c>
      <c r="E290" s="143">
        <v>131</v>
      </c>
      <c r="F290" s="144">
        <v>0</v>
      </c>
      <c r="G290" s="145">
        <v>0</v>
      </c>
      <c r="H290" s="145">
        <v>0</v>
      </c>
      <c r="I290" s="145">
        <v>2144.1872200000003</v>
      </c>
      <c r="J290" s="145">
        <v>70.41977</v>
      </c>
      <c r="K290" s="145">
        <v>2214.60699</v>
      </c>
      <c r="L290" s="145">
        <v>1490.1834199999998</v>
      </c>
      <c r="M290" s="145">
        <v>0.51185</v>
      </c>
      <c r="N290" s="145">
        <v>1490.69527</v>
      </c>
      <c r="O290" s="145">
        <v>3705.30226</v>
      </c>
      <c r="P290" s="145">
        <v>3469.8975800000003</v>
      </c>
      <c r="Q290" s="145">
        <v>0</v>
      </c>
      <c r="R290" s="146">
        <v>3469.8975800000003</v>
      </c>
      <c r="S290" s="5"/>
      <c r="T290" s="5"/>
      <c r="U290" s="5"/>
      <c r="V290" s="5"/>
      <c r="W290" s="5"/>
      <c r="X290" s="5"/>
      <c r="Y290" s="5"/>
      <c r="Z290" s="5"/>
      <c r="AA290" s="5"/>
      <c r="AB290" s="5"/>
    </row>
    <row r="291" spans="1:28" ht="13.5">
      <c r="A291" s="147"/>
      <c r="B291" s="147"/>
      <c r="C291" s="147"/>
      <c r="D291" s="143" t="s">
        <v>113</v>
      </c>
      <c r="E291" s="143">
        <v>124</v>
      </c>
      <c r="F291" s="144">
        <v>0</v>
      </c>
      <c r="G291" s="145">
        <v>0</v>
      </c>
      <c r="H291" s="145">
        <v>0</v>
      </c>
      <c r="I291" s="145">
        <v>3996.34298</v>
      </c>
      <c r="J291" s="145">
        <v>490.3635</v>
      </c>
      <c r="K291" s="145">
        <v>4486.706480000001</v>
      </c>
      <c r="L291" s="145">
        <v>11409.142029999999</v>
      </c>
      <c r="M291" s="145">
        <v>389.99872</v>
      </c>
      <c r="N291" s="145">
        <v>11799.14075</v>
      </c>
      <c r="O291" s="145">
        <v>16285.847230000001</v>
      </c>
      <c r="P291" s="145">
        <v>6710.419089999999</v>
      </c>
      <c r="Q291" s="145">
        <v>0</v>
      </c>
      <c r="R291" s="146">
        <v>6710.419089999999</v>
      </c>
      <c r="S291" s="5"/>
      <c r="T291" s="5"/>
      <c r="U291" s="5"/>
      <c r="V291" s="5"/>
      <c r="W291" s="5"/>
      <c r="X291" s="5"/>
      <c r="Y291" s="5"/>
      <c r="Z291" s="5"/>
      <c r="AA291" s="5"/>
      <c r="AB291" s="5"/>
    </row>
    <row r="292" spans="1:28" ht="13.5">
      <c r="A292" s="147"/>
      <c r="B292" s="147"/>
      <c r="C292" s="143" t="s">
        <v>233</v>
      </c>
      <c r="D292" s="143" t="s">
        <v>234</v>
      </c>
      <c r="E292" s="143">
        <v>166</v>
      </c>
      <c r="F292" s="144">
        <v>0</v>
      </c>
      <c r="G292" s="145">
        <v>0</v>
      </c>
      <c r="H292" s="145">
        <v>0</v>
      </c>
      <c r="I292" s="145">
        <v>758.75374</v>
      </c>
      <c r="J292" s="145">
        <v>16.73195</v>
      </c>
      <c r="K292" s="145">
        <v>775.48569</v>
      </c>
      <c r="L292" s="145">
        <v>283.2499</v>
      </c>
      <c r="M292" s="145">
        <v>0</v>
      </c>
      <c r="N292" s="145">
        <v>283.2499</v>
      </c>
      <c r="O292" s="145">
        <v>1058.73559</v>
      </c>
      <c r="P292" s="145">
        <v>4143.92489</v>
      </c>
      <c r="Q292" s="145">
        <v>0</v>
      </c>
      <c r="R292" s="146">
        <v>4143.92489</v>
      </c>
      <c r="S292" s="5"/>
      <c r="T292" s="5"/>
      <c r="U292" s="5"/>
      <c r="V292" s="5"/>
      <c r="W292" s="5"/>
      <c r="X292" s="5"/>
      <c r="Y292" s="5"/>
      <c r="Z292" s="5"/>
      <c r="AA292" s="5"/>
      <c r="AB292" s="5"/>
    </row>
    <row r="293" spans="1:28" ht="13.5">
      <c r="A293" s="147"/>
      <c r="B293" s="143" t="s">
        <v>6</v>
      </c>
      <c r="C293" s="143" t="s">
        <v>114</v>
      </c>
      <c r="D293" s="143" t="s">
        <v>235</v>
      </c>
      <c r="E293" s="143">
        <v>190</v>
      </c>
      <c r="F293" s="144">
        <v>0</v>
      </c>
      <c r="G293" s="145">
        <v>0</v>
      </c>
      <c r="H293" s="145">
        <v>0</v>
      </c>
      <c r="I293" s="145">
        <v>1434.70775</v>
      </c>
      <c r="J293" s="145">
        <v>41.84928</v>
      </c>
      <c r="K293" s="145">
        <v>1476.55703</v>
      </c>
      <c r="L293" s="145">
        <v>898.74667</v>
      </c>
      <c r="M293" s="145">
        <v>0</v>
      </c>
      <c r="N293" s="145">
        <v>898.74667</v>
      </c>
      <c r="O293" s="145">
        <v>2375.3037000000004</v>
      </c>
      <c r="P293" s="145">
        <v>17677.26832</v>
      </c>
      <c r="Q293" s="145">
        <v>0</v>
      </c>
      <c r="R293" s="146">
        <v>17677.26832</v>
      </c>
      <c r="S293" s="5"/>
      <c r="T293" s="5"/>
      <c r="U293" s="5"/>
      <c r="V293" s="5"/>
      <c r="W293" s="5"/>
      <c r="X293" s="5"/>
      <c r="Y293" s="5"/>
      <c r="Z293" s="5"/>
      <c r="AA293" s="5"/>
      <c r="AB293" s="5"/>
    </row>
    <row r="294" spans="1:28" ht="13.5">
      <c r="A294" s="147"/>
      <c r="B294" s="143" t="s">
        <v>7</v>
      </c>
      <c r="C294" s="143" t="s">
        <v>236</v>
      </c>
      <c r="D294" s="143" t="s">
        <v>236</v>
      </c>
      <c r="E294" s="143">
        <v>79</v>
      </c>
      <c r="F294" s="144">
        <v>0</v>
      </c>
      <c r="G294" s="145">
        <v>0</v>
      </c>
      <c r="H294" s="145">
        <v>0</v>
      </c>
      <c r="I294" s="145">
        <v>3450.8894</v>
      </c>
      <c r="J294" s="145">
        <v>2.82442</v>
      </c>
      <c r="K294" s="145">
        <v>3453.71382</v>
      </c>
      <c r="L294" s="145">
        <v>3887.01107</v>
      </c>
      <c r="M294" s="145">
        <v>0</v>
      </c>
      <c r="N294" s="145">
        <v>3887.01107</v>
      </c>
      <c r="O294" s="145">
        <v>7340.7248899999995</v>
      </c>
      <c r="P294" s="145">
        <v>26872.35575</v>
      </c>
      <c r="Q294" s="145">
        <v>0</v>
      </c>
      <c r="R294" s="146">
        <v>26872.35575</v>
      </c>
      <c r="S294" s="5"/>
      <c r="T294" s="5"/>
      <c r="U294" s="5"/>
      <c r="V294" s="5"/>
      <c r="W294" s="5"/>
      <c r="X294" s="5"/>
      <c r="Y294" s="5"/>
      <c r="Z294" s="5"/>
      <c r="AA294" s="5"/>
      <c r="AB294" s="5"/>
    </row>
    <row r="295" spans="1:28" ht="13.5">
      <c r="A295" s="147"/>
      <c r="B295" s="147"/>
      <c r="C295" s="143" t="s">
        <v>7</v>
      </c>
      <c r="D295" s="143" t="s">
        <v>7</v>
      </c>
      <c r="E295" s="143">
        <v>76</v>
      </c>
      <c r="F295" s="144">
        <v>0</v>
      </c>
      <c r="G295" s="145">
        <v>0</v>
      </c>
      <c r="H295" s="145">
        <v>0</v>
      </c>
      <c r="I295" s="145">
        <v>1890.00086</v>
      </c>
      <c r="J295" s="145">
        <v>410.51322999999996</v>
      </c>
      <c r="K295" s="145">
        <v>2300.5140899999997</v>
      </c>
      <c r="L295" s="145">
        <v>5890.396559999999</v>
      </c>
      <c r="M295" s="145">
        <v>0</v>
      </c>
      <c r="N295" s="145">
        <v>5890.396559999999</v>
      </c>
      <c r="O295" s="145">
        <v>8190.910650000001</v>
      </c>
      <c r="P295" s="145">
        <v>30202.629699999998</v>
      </c>
      <c r="Q295" s="145">
        <v>0</v>
      </c>
      <c r="R295" s="146">
        <v>30202.629699999998</v>
      </c>
      <c r="S295" s="5"/>
      <c r="T295" s="5"/>
      <c r="U295" s="5"/>
      <c r="V295" s="5"/>
      <c r="W295" s="5"/>
      <c r="X295" s="5"/>
      <c r="Y295" s="5"/>
      <c r="Z295" s="5"/>
      <c r="AA295" s="5"/>
      <c r="AB295" s="5"/>
    </row>
    <row r="296" spans="1:28" ht="13.5">
      <c r="A296" s="147"/>
      <c r="B296" s="147"/>
      <c r="C296" s="143" t="s">
        <v>237</v>
      </c>
      <c r="D296" s="143" t="s">
        <v>237</v>
      </c>
      <c r="E296" s="143">
        <v>216</v>
      </c>
      <c r="F296" s="144">
        <v>0</v>
      </c>
      <c r="G296" s="145">
        <v>0</v>
      </c>
      <c r="H296" s="145">
        <v>0</v>
      </c>
      <c r="I296" s="145">
        <v>360.40413</v>
      </c>
      <c r="J296" s="145">
        <v>0</v>
      </c>
      <c r="K296" s="145">
        <v>360.40413</v>
      </c>
      <c r="L296" s="145">
        <v>204.99973</v>
      </c>
      <c r="M296" s="145">
        <v>0</v>
      </c>
      <c r="N296" s="145">
        <v>204.99973</v>
      </c>
      <c r="O296" s="145">
        <v>565.40386</v>
      </c>
      <c r="P296" s="145">
        <v>16359.12852</v>
      </c>
      <c r="Q296" s="145">
        <v>0</v>
      </c>
      <c r="R296" s="146">
        <v>16359.12852</v>
      </c>
      <c r="S296" s="5"/>
      <c r="T296" s="5"/>
      <c r="U296" s="5"/>
      <c r="V296" s="5"/>
      <c r="W296" s="5"/>
      <c r="X296" s="5"/>
      <c r="Y296" s="5"/>
      <c r="Z296" s="5"/>
      <c r="AA296" s="5"/>
      <c r="AB296" s="5"/>
    </row>
    <row r="297" spans="1:28" ht="13.5">
      <c r="A297" s="147"/>
      <c r="B297" s="147"/>
      <c r="C297" s="143" t="s">
        <v>215</v>
      </c>
      <c r="D297" s="143" t="s">
        <v>215</v>
      </c>
      <c r="E297" s="143">
        <v>164</v>
      </c>
      <c r="F297" s="144">
        <v>0</v>
      </c>
      <c r="G297" s="145">
        <v>0</v>
      </c>
      <c r="H297" s="145">
        <v>0</v>
      </c>
      <c r="I297" s="145">
        <v>1481.92726</v>
      </c>
      <c r="J297" s="145">
        <v>0.00368</v>
      </c>
      <c r="K297" s="145">
        <v>1481.93094</v>
      </c>
      <c r="L297" s="145">
        <v>3527.74652</v>
      </c>
      <c r="M297" s="145">
        <v>0</v>
      </c>
      <c r="N297" s="145">
        <v>3527.74652</v>
      </c>
      <c r="O297" s="145">
        <v>5009.67746</v>
      </c>
      <c r="P297" s="145">
        <v>35514.45663</v>
      </c>
      <c r="Q297" s="145">
        <v>0</v>
      </c>
      <c r="R297" s="146">
        <v>35514.45663</v>
      </c>
      <c r="S297" s="5"/>
      <c r="T297" s="5"/>
      <c r="U297" s="5"/>
      <c r="V297" s="5"/>
      <c r="W297" s="5"/>
      <c r="X297" s="5"/>
      <c r="Y297" s="5"/>
      <c r="Z297" s="5"/>
      <c r="AA297" s="5"/>
      <c r="AB297" s="5"/>
    </row>
    <row r="298" spans="1:28" ht="13.5">
      <c r="A298" s="147"/>
      <c r="B298" s="147"/>
      <c r="C298" s="143" t="s">
        <v>238</v>
      </c>
      <c r="D298" s="143" t="s">
        <v>238</v>
      </c>
      <c r="E298" s="143">
        <v>217</v>
      </c>
      <c r="F298" s="144">
        <v>0</v>
      </c>
      <c r="G298" s="145">
        <v>0</v>
      </c>
      <c r="H298" s="145">
        <v>0</v>
      </c>
      <c r="I298" s="145">
        <v>424.73760999999996</v>
      </c>
      <c r="J298" s="145">
        <v>0</v>
      </c>
      <c r="K298" s="145">
        <v>424.73760999999996</v>
      </c>
      <c r="L298" s="145">
        <v>930.35841</v>
      </c>
      <c r="M298" s="145">
        <v>0</v>
      </c>
      <c r="N298" s="145">
        <v>930.35841</v>
      </c>
      <c r="O298" s="145">
        <v>1355.09602</v>
      </c>
      <c r="P298" s="145">
        <v>12625.84639</v>
      </c>
      <c r="Q298" s="145">
        <v>0</v>
      </c>
      <c r="R298" s="146">
        <v>12625.84639</v>
      </c>
      <c r="S298" s="5"/>
      <c r="T298" s="5"/>
      <c r="U298" s="5"/>
      <c r="V298" s="5"/>
      <c r="W298" s="5"/>
      <c r="X298" s="5"/>
      <c r="Y298" s="5"/>
      <c r="Z298" s="5"/>
      <c r="AA298" s="5"/>
      <c r="AB298" s="5"/>
    </row>
    <row r="299" spans="1:28" ht="13.5">
      <c r="A299" s="147"/>
      <c r="B299" s="147"/>
      <c r="C299" s="143" t="s">
        <v>239</v>
      </c>
      <c r="D299" s="143" t="s">
        <v>240</v>
      </c>
      <c r="E299" s="143">
        <v>159</v>
      </c>
      <c r="F299" s="144">
        <v>0</v>
      </c>
      <c r="G299" s="145">
        <v>0</v>
      </c>
      <c r="H299" s="145">
        <v>0</v>
      </c>
      <c r="I299" s="145">
        <v>800.78143</v>
      </c>
      <c r="J299" s="145">
        <v>0.00347</v>
      </c>
      <c r="K299" s="145">
        <v>800.7849</v>
      </c>
      <c r="L299" s="145">
        <v>2473.1476000000002</v>
      </c>
      <c r="M299" s="145">
        <v>0</v>
      </c>
      <c r="N299" s="145">
        <v>2473.1476000000002</v>
      </c>
      <c r="O299" s="145">
        <v>3273.9325</v>
      </c>
      <c r="P299" s="145">
        <v>22455.03857</v>
      </c>
      <c r="Q299" s="145">
        <v>0</v>
      </c>
      <c r="R299" s="146">
        <v>22455.03857</v>
      </c>
      <c r="S299" s="5"/>
      <c r="T299" s="5"/>
      <c r="U299" s="5"/>
      <c r="V299" s="5"/>
      <c r="W299" s="5"/>
      <c r="X299" s="5"/>
      <c r="Y299" s="5"/>
      <c r="Z299" s="5"/>
      <c r="AA299" s="5"/>
      <c r="AB299" s="5"/>
    </row>
    <row r="300" spans="1:28" ht="13.5">
      <c r="A300" s="147"/>
      <c r="B300" s="147"/>
      <c r="C300" s="143" t="s">
        <v>116</v>
      </c>
      <c r="D300" s="143" t="s">
        <v>116</v>
      </c>
      <c r="E300" s="143">
        <v>191</v>
      </c>
      <c r="F300" s="144">
        <v>0</v>
      </c>
      <c r="G300" s="145">
        <v>0</v>
      </c>
      <c r="H300" s="145">
        <v>0</v>
      </c>
      <c r="I300" s="145">
        <v>1624.32646</v>
      </c>
      <c r="J300" s="145">
        <v>19.21752</v>
      </c>
      <c r="K300" s="145">
        <v>1643.54398</v>
      </c>
      <c r="L300" s="145">
        <v>1843.6090900000002</v>
      </c>
      <c r="M300" s="145">
        <v>163.36004</v>
      </c>
      <c r="N300" s="145">
        <v>2006.96913</v>
      </c>
      <c r="O300" s="145">
        <v>3650.51311</v>
      </c>
      <c r="P300" s="145">
        <v>17407.57465</v>
      </c>
      <c r="Q300" s="145">
        <v>0</v>
      </c>
      <c r="R300" s="146">
        <v>17407.57465</v>
      </c>
      <c r="S300" s="5"/>
      <c r="T300" s="5"/>
      <c r="U300" s="5"/>
      <c r="V300" s="5"/>
      <c r="W300" s="5"/>
      <c r="X300" s="5"/>
      <c r="Y300" s="5"/>
      <c r="Z300" s="5"/>
      <c r="AA300" s="5"/>
      <c r="AB300" s="5"/>
    </row>
    <row r="301" spans="1:28" ht="13.5">
      <c r="A301" s="147"/>
      <c r="B301" s="147"/>
      <c r="C301" s="143" t="s">
        <v>241</v>
      </c>
      <c r="D301" s="143" t="s">
        <v>242</v>
      </c>
      <c r="E301" s="143">
        <v>167</v>
      </c>
      <c r="F301" s="144">
        <v>0</v>
      </c>
      <c r="G301" s="145">
        <v>0</v>
      </c>
      <c r="H301" s="145">
        <v>0</v>
      </c>
      <c r="I301" s="145">
        <v>1496.3493700000001</v>
      </c>
      <c r="J301" s="145">
        <v>0</v>
      </c>
      <c r="K301" s="145">
        <v>1496.3493700000001</v>
      </c>
      <c r="L301" s="145">
        <v>1545.90974</v>
      </c>
      <c r="M301" s="145">
        <v>0</v>
      </c>
      <c r="N301" s="145">
        <v>1545.90974</v>
      </c>
      <c r="O301" s="145">
        <v>3042.25911</v>
      </c>
      <c r="P301" s="145">
        <v>16652.76466</v>
      </c>
      <c r="Q301" s="145">
        <v>0</v>
      </c>
      <c r="R301" s="146">
        <v>16652.76466</v>
      </c>
      <c r="S301" s="5"/>
      <c r="T301" s="5"/>
      <c r="U301" s="5"/>
      <c r="V301" s="5"/>
      <c r="W301" s="5"/>
      <c r="X301" s="5"/>
      <c r="Y301" s="5"/>
      <c r="Z301" s="5"/>
      <c r="AA301" s="5"/>
      <c r="AB301" s="5"/>
    </row>
    <row r="302" spans="1:28" ht="13.5">
      <c r="A302" s="147"/>
      <c r="B302" s="143" t="s">
        <v>8</v>
      </c>
      <c r="C302" s="143" t="s">
        <v>117</v>
      </c>
      <c r="D302" s="143" t="s">
        <v>118</v>
      </c>
      <c r="E302" s="143">
        <v>37</v>
      </c>
      <c r="F302" s="144">
        <v>0</v>
      </c>
      <c r="G302" s="145">
        <v>0</v>
      </c>
      <c r="H302" s="145">
        <v>0</v>
      </c>
      <c r="I302" s="145">
        <v>1257.07644</v>
      </c>
      <c r="J302" s="145">
        <v>19.41984</v>
      </c>
      <c r="K302" s="145">
        <v>1276.49628</v>
      </c>
      <c r="L302" s="145">
        <v>7126.8677800000005</v>
      </c>
      <c r="M302" s="145">
        <v>66.23447</v>
      </c>
      <c r="N302" s="145">
        <v>7193.10225</v>
      </c>
      <c r="O302" s="145">
        <v>8469.59853</v>
      </c>
      <c r="P302" s="145">
        <v>12763.669179999999</v>
      </c>
      <c r="Q302" s="145">
        <v>0</v>
      </c>
      <c r="R302" s="146">
        <v>12763.669179999999</v>
      </c>
      <c r="S302" s="5"/>
      <c r="T302" s="5"/>
      <c r="U302" s="5"/>
      <c r="V302" s="5"/>
      <c r="W302" s="5"/>
      <c r="X302" s="5"/>
      <c r="Y302" s="5"/>
      <c r="Z302" s="5"/>
      <c r="AA302" s="5"/>
      <c r="AB302" s="5"/>
    </row>
    <row r="303" spans="1:28" ht="13.5">
      <c r="A303" s="147"/>
      <c r="B303" s="143" t="s">
        <v>9</v>
      </c>
      <c r="C303" s="143" t="s">
        <v>243</v>
      </c>
      <c r="D303" s="143" t="s">
        <v>243</v>
      </c>
      <c r="E303" s="143">
        <v>194</v>
      </c>
      <c r="F303" s="144">
        <v>0</v>
      </c>
      <c r="G303" s="145">
        <v>0</v>
      </c>
      <c r="H303" s="145">
        <v>0</v>
      </c>
      <c r="I303" s="145">
        <v>380.43415000000005</v>
      </c>
      <c r="J303" s="145">
        <v>0.25296</v>
      </c>
      <c r="K303" s="145">
        <v>380.68710999999996</v>
      </c>
      <c r="L303" s="145">
        <v>373.33571</v>
      </c>
      <c r="M303" s="145">
        <v>0</v>
      </c>
      <c r="N303" s="145">
        <v>373.33571</v>
      </c>
      <c r="O303" s="145">
        <v>754.0228199999999</v>
      </c>
      <c r="P303" s="145">
        <v>12753.8885</v>
      </c>
      <c r="Q303" s="145">
        <v>0</v>
      </c>
      <c r="R303" s="146">
        <v>12753.8885</v>
      </c>
      <c r="S303" s="5"/>
      <c r="T303" s="5"/>
      <c r="U303" s="5"/>
      <c r="V303" s="5"/>
      <c r="W303" s="5"/>
      <c r="X303" s="5"/>
      <c r="Y303" s="5"/>
      <c r="Z303" s="5"/>
      <c r="AA303" s="5"/>
      <c r="AB303" s="5"/>
    </row>
    <row r="304" spans="1:28" ht="13.5">
      <c r="A304" s="147"/>
      <c r="B304" s="147"/>
      <c r="C304" s="143" t="s">
        <v>244</v>
      </c>
      <c r="D304" s="143" t="s">
        <v>245</v>
      </c>
      <c r="E304" s="143">
        <v>192</v>
      </c>
      <c r="F304" s="144">
        <v>0</v>
      </c>
      <c r="G304" s="145">
        <v>0</v>
      </c>
      <c r="H304" s="145">
        <v>0</v>
      </c>
      <c r="I304" s="145">
        <v>1093.14341</v>
      </c>
      <c r="J304" s="145">
        <v>18.32365</v>
      </c>
      <c r="K304" s="145">
        <v>1111.46706</v>
      </c>
      <c r="L304" s="145">
        <v>994.14072</v>
      </c>
      <c r="M304" s="145">
        <v>6.16962</v>
      </c>
      <c r="N304" s="145">
        <v>1000.31034</v>
      </c>
      <c r="O304" s="145">
        <v>2111.7774</v>
      </c>
      <c r="P304" s="145">
        <v>16984.47477</v>
      </c>
      <c r="Q304" s="145">
        <v>0</v>
      </c>
      <c r="R304" s="146">
        <v>16984.47477</v>
      </c>
      <c r="S304" s="5"/>
      <c r="T304" s="5"/>
      <c r="U304" s="5"/>
      <c r="V304" s="5"/>
      <c r="W304" s="5"/>
      <c r="X304" s="5"/>
      <c r="Y304" s="5"/>
      <c r="Z304" s="5"/>
      <c r="AA304" s="5"/>
      <c r="AB304" s="5"/>
    </row>
    <row r="305" spans="1:28" ht="13.5">
      <c r="A305" s="147"/>
      <c r="B305" s="147"/>
      <c r="C305" s="143" t="s">
        <v>9</v>
      </c>
      <c r="D305" s="143" t="s">
        <v>246</v>
      </c>
      <c r="E305" s="143">
        <v>172</v>
      </c>
      <c r="F305" s="144">
        <v>0</v>
      </c>
      <c r="G305" s="145">
        <v>0</v>
      </c>
      <c r="H305" s="145">
        <v>0</v>
      </c>
      <c r="I305" s="145">
        <v>434.35197</v>
      </c>
      <c r="J305" s="145">
        <v>11.4501</v>
      </c>
      <c r="K305" s="145">
        <v>445.80207</v>
      </c>
      <c r="L305" s="145">
        <v>1696.62466</v>
      </c>
      <c r="M305" s="145">
        <v>0</v>
      </c>
      <c r="N305" s="145">
        <v>1696.62466</v>
      </c>
      <c r="O305" s="145">
        <v>2142.42673</v>
      </c>
      <c r="P305" s="145">
        <v>12248.17479</v>
      </c>
      <c r="Q305" s="145">
        <v>0</v>
      </c>
      <c r="R305" s="146">
        <v>12248.17479</v>
      </c>
      <c r="S305" s="5"/>
      <c r="T305" s="5"/>
      <c r="U305" s="5"/>
      <c r="V305" s="5"/>
      <c r="W305" s="5"/>
      <c r="X305" s="5"/>
      <c r="Y305" s="5"/>
      <c r="Z305" s="5"/>
      <c r="AA305" s="5"/>
      <c r="AB305" s="5"/>
    </row>
    <row r="306" spans="1:28" ht="13.5">
      <c r="A306" s="147"/>
      <c r="B306" s="147"/>
      <c r="C306" s="143" t="s">
        <v>247</v>
      </c>
      <c r="D306" s="143" t="s">
        <v>248</v>
      </c>
      <c r="E306" s="143">
        <v>193</v>
      </c>
      <c r="F306" s="144">
        <v>0</v>
      </c>
      <c r="G306" s="145">
        <v>0</v>
      </c>
      <c r="H306" s="145">
        <v>0</v>
      </c>
      <c r="I306" s="145">
        <v>514.81573</v>
      </c>
      <c r="J306" s="145">
        <v>0.12686</v>
      </c>
      <c r="K306" s="145">
        <v>514.94259</v>
      </c>
      <c r="L306" s="145">
        <v>344.5053</v>
      </c>
      <c r="M306" s="145">
        <v>0</v>
      </c>
      <c r="N306" s="145">
        <v>344.5053</v>
      </c>
      <c r="O306" s="145">
        <v>859.44789</v>
      </c>
      <c r="P306" s="145">
        <v>17112.94964</v>
      </c>
      <c r="Q306" s="145">
        <v>0</v>
      </c>
      <c r="R306" s="146">
        <v>17112.94964</v>
      </c>
      <c r="S306" s="5"/>
      <c r="T306" s="5"/>
      <c r="U306" s="5"/>
      <c r="V306" s="5"/>
      <c r="W306" s="5"/>
      <c r="X306" s="5"/>
      <c r="Y306" s="5"/>
      <c r="Z306" s="5"/>
      <c r="AA306" s="5"/>
      <c r="AB306" s="5"/>
    </row>
    <row r="307" spans="1:28" ht="13.5">
      <c r="A307" s="147"/>
      <c r="B307" s="147"/>
      <c r="C307" s="143" t="s">
        <v>249</v>
      </c>
      <c r="D307" s="143" t="s">
        <v>250</v>
      </c>
      <c r="E307" s="143">
        <v>215</v>
      </c>
      <c r="F307" s="144">
        <v>0</v>
      </c>
      <c r="G307" s="145">
        <v>0</v>
      </c>
      <c r="H307" s="145">
        <v>0</v>
      </c>
      <c r="I307" s="145">
        <v>164.82397</v>
      </c>
      <c r="J307" s="145">
        <v>0</v>
      </c>
      <c r="K307" s="145">
        <v>164.82397</v>
      </c>
      <c r="L307" s="145">
        <v>117.05075</v>
      </c>
      <c r="M307" s="145">
        <v>0</v>
      </c>
      <c r="N307" s="145">
        <v>117.05075</v>
      </c>
      <c r="O307" s="145">
        <v>281.87471999999997</v>
      </c>
      <c r="P307" s="145">
        <v>7149.26076</v>
      </c>
      <c r="Q307" s="145">
        <v>0</v>
      </c>
      <c r="R307" s="146">
        <v>7149.26076</v>
      </c>
      <c r="S307" s="5"/>
      <c r="T307" s="5"/>
      <c r="U307" s="5"/>
      <c r="V307" s="5"/>
      <c r="W307" s="5"/>
      <c r="X307" s="5"/>
      <c r="Y307" s="5"/>
      <c r="Z307" s="5"/>
      <c r="AA307" s="5"/>
      <c r="AB307" s="5"/>
    </row>
    <row r="308" spans="1:28" ht="13.5">
      <c r="A308" s="147"/>
      <c r="B308" s="143" t="s">
        <v>10</v>
      </c>
      <c r="C308" s="143" t="s">
        <v>10</v>
      </c>
      <c r="D308" s="143" t="s">
        <v>10</v>
      </c>
      <c r="E308" s="143">
        <v>65</v>
      </c>
      <c r="F308" s="144">
        <v>0</v>
      </c>
      <c r="G308" s="145">
        <v>0</v>
      </c>
      <c r="H308" s="145">
        <v>0</v>
      </c>
      <c r="I308" s="145">
        <v>730.3457099999999</v>
      </c>
      <c r="J308" s="145">
        <v>0</v>
      </c>
      <c r="K308" s="145">
        <v>730.3457099999999</v>
      </c>
      <c r="L308" s="145">
        <v>5763.00965</v>
      </c>
      <c r="M308" s="145">
        <v>0</v>
      </c>
      <c r="N308" s="145">
        <v>5763.00965</v>
      </c>
      <c r="O308" s="145">
        <v>6493.3553600000005</v>
      </c>
      <c r="P308" s="145">
        <v>25396.60318</v>
      </c>
      <c r="Q308" s="145">
        <v>0</v>
      </c>
      <c r="R308" s="146">
        <v>25396.60318</v>
      </c>
      <c r="S308" s="5"/>
      <c r="T308" s="5"/>
      <c r="U308" s="5"/>
      <c r="V308" s="5"/>
      <c r="W308" s="5"/>
      <c r="X308" s="5"/>
      <c r="Y308" s="5"/>
      <c r="Z308" s="5"/>
      <c r="AA308" s="5"/>
      <c r="AB308" s="5"/>
    </row>
    <row r="309" spans="1:28" ht="13.5">
      <c r="A309" s="147"/>
      <c r="B309" s="147"/>
      <c r="C309" s="143" t="s">
        <v>251</v>
      </c>
      <c r="D309" s="143" t="s">
        <v>252</v>
      </c>
      <c r="E309" s="143">
        <v>3</v>
      </c>
      <c r="F309" s="144">
        <v>0</v>
      </c>
      <c r="G309" s="145">
        <v>0</v>
      </c>
      <c r="H309" s="145">
        <v>0</v>
      </c>
      <c r="I309" s="145">
        <v>2279.1188700000002</v>
      </c>
      <c r="J309" s="145">
        <v>72.27962</v>
      </c>
      <c r="K309" s="145">
        <v>2351.39849</v>
      </c>
      <c r="L309" s="145">
        <v>3967.62937</v>
      </c>
      <c r="M309" s="145">
        <v>35.702529999999996</v>
      </c>
      <c r="N309" s="145">
        <v>4003.3319</v>
      </c>
      <c r="O309" s="145">
        <v>6354.73039</v>
      </c>
      <c r="P309" s="145">
        <v>28561.27943</v>
      </c>
      <c r="Q309" s="145">
        <v>0</v>
      </c>
      <c r="R309" s="146">
        <v>28561.27943</v>
      </c>
      <c r="S309" s="5"/>
      <c r="T309" s="5"/>
      <c r="U309" s="5"/>
      <c r="V309" s="5"/>
      <c r="W309" s="5"/>
      <c r="X309" s="5"/>
      <c r="Y309" s="5"/>
      <c r="Z309" s="5"/>
      <c r="AA309" s="5"/>
      <c r="AB309" s="5"/>
    </row>
    <row r="310" spans="1:28" ht="13.5">
      <c r="A310" s="147"/>
      <c r="B310" s="143" t="s">
        <v>123</v>
      </c>
      <c r="C310" s="143" t="s">
        <v>123</v>
      </c>
      <c r="D310" s="143" t="s">
        <v>123</v>
      </c>
      <c r="E310" s="143">
        <v>13</v>
      </c>
      <c r="F310" s="144">
        <v>0</v>
      </c>
      <c r="G310" s="145">
        <v>0</v>
      </c>
      <c r="H310" s="145">
        <v>0</v>
      </c>
      <c r="I310" s="145">
        <v>2872.31538</v>
      </c>
      <c r="J310" s="145">
        <v>252.00392000000002</v>
      </c>
      <c r="K310" s="145">
        <v>3124.3192999999997</v>
      </c>
      <c r="L310" s="145">
        <v>3272.6461</v>
      </c>
      <c r="M310" s="145">
        <v>10.210120000000002</v>
      </c>
      <c r="N310" s="145">
        <v>3282.85622</v>
      </c>
      <c r="O310" s="145">
        <v>6407.17552</v>
      </c>
      <c r="P310" s="145">
        <v>23052.66433</v>
      </c>
      <c r="Q310" s="145">
        <v>0</v>
      </c>
      <c r="R310" s="146">
        <v>23052.66433</v>
      </c>
      <c r="S310" s="5"/>
      <c r="T310" s="5"/>
      <c r="U310" s="5"/>
      <c r="V310" s="5"/>
      <c r="W310" s="5"/>
      <c r="X310" s="5"/>
      <c r="Y310" s="5"/>
      <c r="Z310" s="5"/>
      <c r="AA310" s="5"/>
      <c r="AB310" s="5"/>
    </row>
    <row r="311" spans="1:28" ht="13.5">
      <c r="A311" s="147"/>
      <c r="B311" s="147"/>
      <c r="C311" s="143" t="s">
        <v>124</v>
      </c>
      <c r="D311" s="143" t="s">
        <v>125</v>
      </c>
      <c r="E311" s="143">
        <v>56</v>
      </c>
      <c r="F311" s="144">
        <v>0</v>
      </c>
      <c r="G311" s="145">
        <v>0</v>
      </c>
      <c r="H311" s="145">
        <v>0</v>
      </c>
      <c r="I311" s="145">
        <v>1386.3755700000002</v>
      </c>
      <c r="J311" s="145">
        <v>48.98451</v>
      </c>
      <c r="K311" s="145">
        <v>1435.3600800000002</v>
      </c>
      <c r="L311" s="145">
        <v>597.95021</v>
      </c>
      <c r="M311" s="145">
        <v>0</v>
      </c>
      <c r="N311" s="145">
        <v>597.95021</v>
      </c>
      <c r="O311" s="145">
        <v>2033.3102900000001</v>
      </c>
      <c r="P311" s="145">
        <v>28155.505940000003</v>
      </c>
      <c r="Q311" s="145">
        <v>0</v>
      </c>
      <c r="R311" s="146">
        <v>28155.505940000003</v>
      </c>
      <c r="S311" s="5"/>
      <c r="T311" s="5"/>
      <c r="U311" s="5"/>
      <c r="V311" s="5"/>
      <c r="W311" s="5"/>
      <c r="X311" s="5"/>
      <c r="Y311" s="5"/>
      <c r="Z311" s="5"/>
      <c r="AA311" s="5"/>
      <c r="AB311" s="5"/>
    </row>
    <row r="312" spans="1:28" ht="13.5">
      <c r="A312" s="147"/>
      <c r="B312" s="147"/>
      <c r="C312" s="143" t="s">
        <v>253</v>
      </c>
      <c r="D312" s="143" t="s">
        <v>254</v>
      </c>
      <c r="E312" s="143">
        <v>218</v>
      </c>
      <c r="F312" s="144">
        <v>0</v>
      </c>
      <c r="G312" s="145">
        <v>0</v>
      </c>
      <c r="H312" s="145">
        <v>0</v>
      </c>
      <c r="I312" s="145">
        <v>196.40201000000002</v>
      </c>
      <c r="J312" s="145">
        <v>0</v>
      </c>
      <c r="K312" s="145">
        <v>196.40201000000002</v>
      </c>
      <c r="L312" s="145">
        <v>120.79486</v>
      </c>
      <c r="M312" s="145">
        <v>0</v>
      </c>
      <c r="N312" s="145">
        <v>120.79486</v>
      </c>
      <c r="O312" s="145">
        <v>317.19687</v>
      </c>
      <c r="P312" s="145">
        <v>11829.053300000001</v>
      </c>
      <c r="Q312" s="145">
        <v>0</v>
      </c>
      <c r="R312" s="146">
        <v>11829.053300000001</v>
      </c>
      <c r="S312" s="5"/>
      <c r="T312" s="5"/>
      <c r="U312" s="5"/>
      <c r="V312" s="5"/>
      <c r="W312" s="5"/>
      <c r="X312" s="5"/>
      <c r="Y312" s="5"/>
      <c r="Z312" s="5"/>
      <c r="AA312" s="5"/>
      <c r="AB312" s="5"/>
    </row>
    <row r="313" spans="1:28" ht="13.5">
      <c r="A313" s="147"/>
      <c r="B313" s="143" t="s">
        <v>12</v>
      </c>
      <c r="C313" s="143" t="s">
        <v>12</v>
      </c>
      <c r="D313" s="143" t="s">
        <v>12</v>
      </c>
      <c r="E313" s="143">
        <v>198</v>
      </c>
      <c r="F313" s="144">
        <v>0</v>
      </c>
      <c r="G313" s="145">
        <v>0</v>
      </c>
      <c r="H313" s="145">
        <v>0</v>
      </c>
      <c r="I313" s="145">
        <v>571.4998</v>
      </c>
      <c r="J313" s="145">
        <v>0.6543300000000001</v>
      </c>
      <c r="K313" s="145">
        <v>572.15413</v>
      </c>
      <c r="L313" s="145">
        <v>5246.07089</v>
      </c>
      <c r="M313" s="145">
        <v>239.17165</v>
      </c>
      <c r="N313" s="145">
        <v>5485.24254</v>
      </c>
      <c r="O313" s="145">
        <v>6057.39667</v>
      </c>
      <c r="P313" s="145">
        <v>9199.43699</v>
      </c>
      <c r="Q313" s="145">
        <v>0</v>
      </c>
      <c r="R313" s="146">
        <v>9199.43699</v>
      </c>
      <c r="S313" s="5"/>
      <c r="T313" s="5"/>
      <c r="U313" s="5"/>
      <c r="V313" s="5"/>
      <c r="W313" s="5"/>
      <c r="X313" s="5"/>
      <c r="Y313" s="5"/>
      <c r="Z313" s="5"/>
      <c r="AA313" s="5"/>
      <c r="AB313" s="5"/>
    </row>
    <row r="314" spans="1:28" ht="13.5">
      <c r="A314" s="147"/>
      <c r="B314" s="143" t="s">
        <v>130</v>
      </c>
      <c r="C314" s="143" t="s">
        <v>131</v>
      </c>
      <c r="D314" s="143" t="s">
        <v>131</v>
      </c>
      <c r="E314" s="143">
        <v>6</v>
      </c>
      <c r="F314" s="144">
        <v>0</v>
      </c>
      <c r="G314" s="145">
        <v>0</v>
      </c>
      <c r="H314" s="145">
        <v>0</v>
      </c>
      <c r="I314" s="145">
        <v>2398.7608</v>
      </c>
      <c r="J314" s="145">
        <v>7.483359999999999</v>
      </c>
      <c r="K314" s="145">
        <v>2406.24416</v>
      </c>
      <c r="L314" s="145">
        <v>2067.234</v>
      </c>
      <c r="M314" s="145">
        <v>0</v>
      </c>
      <c r="N314" s="145">
        <v>2067.234</v>
      </c>
      <c r="O314" s="145">
        <v>4473.478160000001</v>
      </c>
      <c r="P314" s="145">
        <v>13216.668810000001</v>
      </c>
      <c r="Q314" s="145">
        <v>0</v>
      </c>
      <c r="R314" s="146">
        <v>13216.668810000001</v>
      </c>
      <c r="S314" s="5"/>
      <c r="T314" s="5"/>
      <c r="U314" s="5"/>
      <c r="V314" s="5"/>
      <c r="W314" s="5"/>
      <c r="X314" s="5"/>
      <c r="Y314" s="5"/>
      <c r="Z314" s="5"/>
      <c r="AA314" s="5"/>
      <c r="AB314" s="5"/>
    </row>
    <row r="315" spans="1:28" ht="13.5">
      <c r="A315" s="147"/>
      <c r="B315" s="147"/>
      <c r="C315" s="147"/>
      <c r="D315" s="143" t="s">
        <v>132</v>
      </c>
      <c r="E315" s="143">
        <v>4</v>
      </c>
      <c r="F315" s="144">
        <v>0</v>
      </c>
      <c r="G315" s="145">
        <v>0</v>
      </c>
      <c r="H315" s="145">
        <v>0</v>
      </c>
      <c r="I315" s="145">
        <v>6125.66849</v>
      </c>
      <c r="J315" s="145">
        <v>18.71529</v>
      </c>
      <c r="K315" s="145">
        <v>6144.38378</v>
      </c>
      <c r="L315" s="145">
        <v>1967.55127</v>
      </c>
      <c r="M315" s="145">
        <v>0</v>
      </c>
      <c r="N315" s="145">
        <v>1967.55127</v>
      </c>
      <c r="O315" s="145">
        <v>8111.93505</v>
      </c>
      <c r="P315" s="145">
        <v>20023.00279</v>
      </c>
      <c r="Q315" s="145">
        <v>0</v>
      </c>
      <c r="R315" s="146">
        <v>20023.00279</v>
      </c>
      <c r="S315" s="5"/>
      <c r="T315" s="5"/>
      <c r="U315" s="5"/>
      <c r="V315" s="5"/>
      <c r="W315" s="5"/>
      <c r="X315" s="5"/>
      <c r="Y315" s="5"/>
      <c r="Z315" s="5"/>
      <c r="AA315" s="5"/>
      <c r="AB315" s="5"/>
    </row>
    <row r="316" spans="1:28" ht="13.5">
      <c r="A316" s="147"/>
      <c r="B316" s="147"/>
      <c r="C316" s="147"/>
      <c r="D316" s="143" t="s">
        <v>255</v>
      </c>
      <c r="E316" s="143">
        <v>212</v>
      </c>
      <c r="F316" s="144">
        <v>0</v>
      </c>
      <c r="G316" s="145">
        <v>0</v>
      </c>
      <c r="H316" s="145">
        <v>0</v>
      </c>
      <c r="I316" s="145">
        <v>566.23732</v>
      </c>
      <c r="J316" s="145">
        <v>0</v>
      </c>
      <c r="K316" s="145">
        <v>566.23732</v>
      </c>
      <c r="L316" s="145">
        <v>232.31051000000002</v>
      </c>
      <c r="M316" s="145">
        <v>0</v>
      </c>
      <c r="N316" s="145">
        <v>232.31051000000002</v>
      </c>
      <c r="O316" s="145">
        <v>798.54783</v>
      </c>
      <c r="P316" s="145">
        <v>10667.6726</v>
      </c>
      <c r="Q316" s="145">
        <v>0</v>
      </c>
      <c r="R316" s="146">
        <v>10667.6726</v>
      </c>
      <c r="S316" s="5"/>
      <c r="T316" s="5"/>
      <c r="U316" s="5"/>
      <c r="V316" s="5"/>
      <c r="W316" s="5"/>
      <c r="X316" s="5"/>
      <c r="Y316" s="5"/>
      <c r="Z316" s="5"/>
      <c r="AA316" s="5"/>
      <c r="AB316" s="5"/>
    </row>
    <row r="317" spans="1:28" ht="13.5">
      <c r="A317" s="147"/>
      <c r="B317" s="147"/>
      <c r="C317" s="143" t="s">
        <v>256</v>
      </c>
      <c r="D317" s="143" t="s">
        <v>256</v>
      </c>
      <c r="E317" s="143">
        <v>68</v>
      </c>
      <c r="F317" s="144">
        <v>0</v>
      </c>
      <c r="G317" s="145">
        <v>0</v>
      </c>
      <c r="H317" s="145">
        <v>0</v>
      </c>
      <c r="I317" s="145">
        <v>3734.5323</v>
      </c>
      <c r="J317" s="145">
        <v>0.31797000000000003</v>
      </c>
      <c r="K317" s="145">
        <v>3734.85027</v>
      </c>
      <c r="L317" s="145">
        <v>3032.1702</v>
      </c>
      <c r="M317" s="145">
        <v>42.31089</v>
      </c>
      <c r="N317" s="145">
        <v>3074.4810899999998</v>
      </c>
      <c r="O317" s="145">
        <v>6809.33136</v>
      </c>
      <c r="P317" s="145">
        <v>16008.65031</v>
      </c>
      <c r="Q317" s="145">
        <v>0</v>
      </c>
      <c r="R317" s="146">
        <v>16008.65031</v>
      </c>
      <c r="S317" s="5"/>
      <c r="T317" s="5"/>
      <c r="U317" s="5"/>
      <c r="V317" s="5"/>
      <c r="W317" s="5"/>
      <c r="X317" s="5"/>
      <c r="Y317" s="5"/>
      <c r="Z317" s="5"/>
      <c r="AA317" s="5"/>
      <c r="AB317" s="5"/>
    </row>
    <row r="318" spans="1:28" ht="13.5">
      <c r="A318" s="147"/>
      <c r="B318" s="147"/>
      <c r="C318" s="143" t="s">
        <v>257</v>
      </c>
      <c r="D318" s="143" t="s">
        <v>257</v>
      </c>
      <c r="E318" s="143">
        <v>220</v>
      </c>
      <c r="F318" s="144">
        <v>0</v>
      </c>
      <c r="G318" s="145">
        <v>0</v>
      </c>
      <c r="H318" s="145">
        <v>0</v>
      </c>
      <c r="I318" s="145">
        <v>242.32612</v>
      </c>
      <c r="J318" s="145">
        <v>0.00229</v>
      </c>
      <c r="K318" s="145">
        <v>242.32841</v>
      </c>
      <c r="L318" s="145">
        <v>747.80829</v>
      </c>
      <c r="M318" s="145">
        <v>0</v>
      </c>
      <c r="N318" s="145">
        <v>747.80829</v>
      </c>
      <c r="O318" s="145">
        <v>990.1366999999999</v>
      </c>
      <c r="P318" s="145">
        <v>7549.22884</v>
      </c>
      <c r="Q318" s="145">
        <v>43.148160000000004</v>
      </c>
      <c r="R318" s="146">
        <v>7592.377</v>
      </c>
      <c r="S318" s="5"/>
      <c r="T318" s="5"/>
      <c r="U318" s="5"/>
      <c r="V318" s="5"/>
      <c r="W318" s="5"/>
      <c r="X318" s="5"/>
      <c r="Y318" s="5"/>
      <c r="Z318" s="5"/>
      <c r="AA318" s="5"/>
      <c r="AB318" s="5"/>
    </row>
    <row r="319" spans="1:28" ht="13.5">
      <c r="A319" s="147"/>
      <c r="B319" s="147"/>
      <c r="C319" s="143" t="s">
        <v>133</v>
      </c>
      <c r="D319" s="143" t="s">
        <v>258</v>
      </c>
      <c r="E319" s="143">
        <v>55</v>
      </c>
      <c r="F319" s="144">
        <v>0</v>
      </c>
      <c r="G319" s="145">
        <v>0</v>
      </c>
      <c r="H319" s="145">
        <v>0</v>
      </c>
      <c r="I319" s="145">
        <v>853.03982</v>
      </c>
      <c r="J319" s="145">
        <v>0.35877</v>
      </c>
      <c r="K319" s="145">
        <v>853.39859</v>
      </c>
      <c r="L319" s="145">
        <v>2300.00142</v>
      </c>
      <c r="M319" s="145">
        <v>0</v>
      </c>
      <c r="N319" s="145">
        <v>2300.00142</v>
      </c>
      <c r="O319" s="145">
        <v>3153.40001</v>
      </c>
      <c r="P319" s="145">
        <v>15247.13732</v>
      </c>
      <c r="Q319" s="145">
        <v>0</v>
      </c>
      <c r="R319" s="146">
        <v>15247.13732</v>
      </c>
      <c r="S319" s="5"/>
      <c r="T319" s="5"/>
      <c r="U319" s="5"/>
      <c r="V319" s="5"/>
      <c r="W319" s="5"/>
      <c r="X319" s="5"/>
      <c r="Y319" s="5"/>
      <c r="Z319" s="5"/>
      <c r="AA319" s="5"/>
      <c r="AB319" s="5"/>
    </row>
    <row r="320" spans="1:28" ht="13.5">
      <c r="A320" s="147"/>
      <c r="B320" s="147"/>
      <c r="C320" s="147"/>
      <c r="D320" s="143" t="s">
        <v>134</v>
      </c>
      <c r="E320" s="143">
        <v>43</v>
      </c>
      <c r="F320" s="144">
        <v>0</v>
      </c>
      <c r="G320" s="145">
        <v>0</v>
      </c>
      <c r="H320" s="145">
        <v>0</v>
      </c>
      <c r="I320" s="145">
        <v>1899.8472199999999</v>
      </c>
      <c r="J320" s="145">
        <v>32.26303</v>
      </c>
      <c r="K320" s="145">
        <v>1932.11025</v>
      </c>
      <c r="L320" s="145">
        <v>7344.81401</v>
      </c>
      <c r="M320" s="145">
        <v>0</v>
      </c>
      <c r="N320" s="145">
        <v>7344.81401</v>
      </c>
      <c r="O320" s="145">
        <v>9276.92426</v>
      </c>
      <c r="P320" s="145">
        <v>11784.8598</v>
      </c>
      <c r="Q320" s="145">
        <v>0</v>
      </c>
      <c r="R320" s="146">
        <v>11784.8598</v>
      </c>
      <c r="S320" s="5"/>
      <c r="T320" s="5"/>
      <c r="U320" s="5"/>
      <c r="V320" s="5"/>
      <c r="W320" s="5"/>
      <c r="X320" s="5"/>
      <c r="Y320" s="5"/>
      <c r="Z320" s="5"/>
      <c r="AA320" s="5"/>
      <c r="AB320" s="5"/>
    </row>
    <row r="321" spans="1:28" ht="13.5">
      <c r="A321" s="147"/>
      <c r="B321" s="147"/>
      <c r="C321" s="147"/>
      <c r="D321" s="143" t="s">
        <v>133</v>
      </c>
      <c r="E321" s="143">
        <v>1</v>
      </c>
      <c r="F321" s="144">
        <v>0</v>
      </c>
      <c r="G321" s="145">
        <v>0</v>
      </c>
      <c r="H321" s="145">
        <v>0</v>
      </c>
      <c r="I321" s="145">
        <v>3618.64914</v>
      </c>
      <c r="J321" s="145">
        <v>94.65339</v>
      </c>
      <c r="K321" s="145">
        <v>3713.30253</v>
      </c>
      <c r="L321" s="145">
        <v>19924.303780000002</v>
      </c>
      <c r="M321" s="145">
        <v>285.60049</v>
      </c>
      <c r="N321" s="145">
        <v>20209.90427</v>
      </c>
      <c r="O321" s="145">
        <v>23923.2068</v>
      </c>
      <c r="P321" s="145">
        <v>23636.0655</v>
      </c>
      <c r="Q321" s="145">
        <v>109.75457</v>
      </c>
      <c r="R321" s="146">
        <v>23745.82007</v>
      </c>
      <c r="S321" s="5"/>
      <c r="T321" s="5"/>
      <c r="U321" s="5"/>
      <c r="V321" s="5"/>
      <c r="W321" s="5"/>
      <c r="X321" s="5"/>
      <c r="Y321" s="5"/>
      <c r="Z321" s="5"/>
      <c r="AA321" s="5"/>
      <c r="AB321" s="5"/>
    </row>
    <row r="322" spans="1:28" ht="13.5">
      <c r="A322" s="147"/>
      <c r="B322" s="147"/>
      <c r="C322" s="147"/>
      <c r="D322" s="147"/>
      <c r="E322" s="148">
        <v>11</v>
      </c>
      <c r="F322" s="149">
        <v>0</v>
      </c>
      <c r="G322" s="150">
        <v>0</v>
      </c>
      <c r="H322" s="150">
        <v>0</v>
      </c>
      <c r="I322" s="150">
        <v>3805.05352</v>
      </c>
      <c r="J322" s="150">
        <v>140.78112</v>
      </c>
      <c r="K322" s="150">
        <v>3945.83464</v>
      </c>
      <c r="L322" s="150">
        <v>19164.37642</v>
      </c>
      <c r="M322" s="150">
        <v>176.60591</v>
      </c>
      <c r="N322" s="150">
        <v>19340.98233</v>
      </c>
      <c r="O322" s="150">
        <v>23286.81697</v>
      </c>
      <c r="P322" s="150">
        <v>19345.08933</v>
      </c>
      <c r="Q322" s="150">
        <v>66.13522999999999</v>
      </c>
      <c r="R322" s="151">
        <v>19411.22456</v>
      </c>
      <c r="S322" s="5"/>
      <c r="T322" s="5"/>
      <c r="U322" s="5"/>
      <c r="V322" s="5"/>
      <c r="W322" s="5"/>
      <c r="X322" s="5"/>
      <c r="Y322" s="5"/>
      <c r="Z322" s="5"/>
      <c r="AA322" s="5"/>
      <c r="AB322" s="5"/>
    </row>
    <row r="323" spans="1:28" ht="13.5">
      <c r="A323" s="147"/>
      <c r="B323" s="147"/>
      <c r="C323" s="143" t="s">
        <v>259</v>
      </c>
      <c r="D323" s="143" t="s">
        <v>259</v>
      </c>
      <c r="E323" s="143">
        <v>26</v>
      </c>
      <c r="F323" s="144">
        <v>0</v>
      </c>
      <c r="G323" s="145">
        <v>0</v>
      </c>
      <c r="H323" s="145">
        <v>0</v>
      </c>
      <c r="I323" s="145">
        <v>3060.36508</v>
      </c>
      <c r="J323" s="145">
        <v>25.677529999999997</v>
      </c>
      <c r="K323" s="145">
        <v>3086.04261</v>
      </c>
      <c r="L323" s="145">
        <v>8909.62882</v>
      </c>
      <c r="M323" s="145">
        <v>0.00588</v>
      </c>
      <c r="N323" s="145">
        <v>8909.634699999999</v>
      </c>
      <c r="O323" s="145">
        <v>11995.677310000001</v>
      </c>
      <c r="P323" s="145">
        <v>21579.73485</v>
      </c>
      <c r="Q323" s="145">
        <v>0</v>
      </c>
      <c r="R323" s="146">
        <v>21579.73485</v>
      </c>
      <c r="S323" s="5"/>
      <c r="T323" s="5"/>
      <c r="U323" s="5"/>
      <c r="V323" s="5"/>
      <c r="W323" s="5"/>
      <c r="X323" s="5"/>
      <c r="Y323" s="5"/>
      <c r="Z323" s="5"/>
      <c r="AA323" s="5"/>
      <c r="AB323" s="5"/>
    </row>
    <row r="324" spans="1:28" ht="13.5">
      <c r="A324" s="147"/>
      <c r="B324" s="147"/>
      <c r="C324" s="143" t="s">
        <v>260</v>
      </c>
      <c r="D324" s="143" t="s">
        <v>261</v>
      </c>
      <c r="E324" s="143">
        <v>66</v>
      </c>
      <c r="F324" s="144">
        <v>0</v>
      </c>
      <c r="G324" s="145">
        <v>0</v>
      </c>
      <c r="H324" s="145">
        <v>0</v>
      </c>
      <c r="I324" s="145">
        <v>3112.8813</v>
      </c>
      <c r="J324" s="145">
        <v>4.3562899999999996</v>
      </c>
      <c r="K324" s="145">
        <v>3117.2375899999997</v>
      </c>
      <c r="L324" s="145">
        <v>332.80215000000004</v>
      </c>
      <c r="M324" s="145">
        <v>0</v>
      </c>
      <c r="N324" s="145">
        <v>332.80215000000004</v>
      </c>
      <c r="O324" s="145">
        <v>3450.03974</v>
      </c>
      <c r="P324" s="145">
        <v>15833.754439999999</v>
      </c>
      <c r="Q324" s="145">
        <v>0</v>
      </c>
      <c r="R324" s="146">
        <v>15833.754439999999</v>
      </c>
      <c r="S324" s="5"/>
      <c r="T324" s="5"/>
      <c r="U324" s="5"/>
      <c r="V324" s="5"/>
      <c r="W324" s="5"/>
      <c r="X324" s="5"/>
      <c r="Y324" s="5"/>
      <c r="Z324" s="5"/>
      <c r="AA324" s="5"/>
      <c r="AB324" s="5"/>
    </row>
    <row r="325" spans="1:28" ht="13.5">
      <c r="A325" s="147"/>
      <c r="B325" s="147"/>
      <c r="C325" s="147"/>
      <c r="D325" s="143" t="s">
        <v>260</v>
      </c>
      <c r="E325" s="143">
        <v>5</v>
      </c>
      <c r="F325" s="144">
        <v>0</v>
      </c>
      <c r="G325" s="145">
        <v>0</v>
      </c>
      <c r="H325" s="145">
        <v>0</v>
      </c>
      <c r="I325" s="145">
        <v>3798.1913</v>
      </c>
      <c r="J325" s="145">
        <v>2.09387</v>
      </c>
      <c r="K325" s="145">
        <v>3800.28517</v>
      </c>
      <c r="L325" s="145">
        <v>1786.40975</v>
      </c>
      <c r="M325" s="145">
        <v>40.966480000000004</v>
      </c>
      <c r="N325" s="145">
        <v>1827.37623</v>
      </c>
      <c r="O325" s="145">
        <v>5627.6614</v>
      </c>
      <c r="P325" s="145">
        <v>23392.1615</v>
      </c>
      <c r="Q325" s="145">
        <v>0</v>
      </c>
      <c r="R325" s="146">
        <v>23392.1615</v>
      </c>
      <c r="S325" s="5"/>
      <c r="T325" s="5"/>
      <c r="U325" s="5"/>
      <c r="V325" s="5"/>
      <c r="W325" s="5"/>
      <c r="X325" s="5"/>
      <c r="Y325" s="5"/>
      <c r="Z325" s="5"/>
      <c r="AA325" s="5"/>
      <c r="AB325" s="5"/>
    </row>
    <row r="326" spans="1:28" ht="13.5">
      <c r="A326" s="147"/>
      <c r="B326" s="147"/>
      <c r="C326" s="143" t="s">
        <v>135</v>
      </c>
      <c r="D326" s="143" t="s">
        <v>135</v>
      </c>
      <c r="E326" s="143">
        <v>14</v>
      </c>
      <c r="F326" s="144">
        <v>0</v>
      </c>
      <c r="G326" s="145">
        <v>0</v>
      </c>
      <c r="H326" s="145">
        <v>0</v>
      </c>
      <c r="I326" s="145">
        <v>1294.57123</v>
      </c>
      <c r="J326" s="145">
        <v>23.53655</v>
      </c>
      <c r="K326" s="145">
        <v>1318.10778</v>
      </c>
      <c r="L326" s="145">
        <v>3245.90783</v>
      </c>
      <c r="M326" s="145">
        <v>0</v>
      </c>
      <c r="N326" s="145">
        <v>3245.90783</v>
      </c>
      <c r="O326" s="145">
        <v>4564.01561</v>
      </c>
      <c r="P326" s="145">
        <v>16975.78098</v>
      </c>
      <c r="Q326" s="145">
        <v>0</v>
      </c>
      <c r="R326" s="146">
        <v>16975.78098</v>
      </c>
      <c r="S326" s="5"/>
      <c r="T326" s="5"/>
      <c r="U326" s="5"/>
      <c r="V326" s="5"/>
      <c r="W326" s="5"/>
      <c r="X326" s="5"/>
      <c r="Y326" s="5"/>
      <c r="Z326" s="5"/>
      <c r="AA326" s="5"/>
      <c r="AB326" s="5"/>
    </row>
    <row r="327" spans="1:28" ht="13.5">
      <c r="A327" s="147"/>
      <c r="B327" s="147"/>
      <c r="C327" s="143" t="s">
        <v>262</v>
      </c>
      <c r="D327" s="143" t="s">
        <v>263</v>
      </c>
      <c r="E327" s="143">
        <v>27</v>
      </c>
      <c r="F327" s="144">
        <v>0</v>
      </c>
      <c r="G327" s="145">
        <v>0</v>
      </c>
      <c r="H327" s="145">
        <v>0</v>
      </c>
      <c r="I327" s="145">
        <v>1244.93068</v>
      </c>
      <c r="J327" s="145">
        <v>6.12783</v>
      </c>
      <c r="K327" s="145">
        <v>1251.05851</v>
      </c>
      <c r="L327" s="145">
        <v>6340.33873</v>
      </c>
      <c r="M327" s="145">
        <v>132.8834</v>
      </c>
      <c r="N327" s="145">
        <v>6473.22213</v>
      </c>
      <c r="O327" s="145">
        <v>7724.28064</v>
      </c>
      <c r="P327" s="145">
        <v>16135.31209</v>
      </c>
      <c r="Q327" s="145">
        <v>0</v>
      </c>
      <c r="R327" s="146">
        <v>16135.31209</v>
      </c>
      <c r="S327" s="5"/>
      <c r="T327" s="5"/>
      <c r="U327" s="5"/>
      <c r="V327" s="5"/>
      <c r="W327" s="5"/>
      <c r="X327" s="5"/>
      <c r="Y327" s="5"/>
      <c r="Z327" s="5"/>
      <c r="AA327" s="5"/>
      <c r="AB327" s="5"/>
    </row>
    <row r="328" spans="1:28" ht="13.5">
      <c r="A328" s="147"/>
      <c r="B328" s="143" t="s">
        <v>14</v>
      </c>
      <c r="C328" s="143" t="s">
        <v>136</v>
      </c>
      <c r="D328" s="143" t="s">
        <v>264</v>
      </c>
      <c r="E328" s="143">
        <v>213</v>
      </c>
      <c r="F328" s="144">
        <v>0</v>
      </c>
      <c r="G328" s="145">
        <v>0</v>
      </c>
      <c r="H328" s="145">
        <v>0</v>
      </c>
      <c r="I328" s="145">
        <v>454.6768</v>
      </c>
      <c r="J328" s="145">
        <v>29.40525</v>
      </c>
      <c r="K328" s="145">
        <v>484.08205</v>
      </c>
      <c r="L328" s="145">
        <v>957.77297</v>
      </c>
      <c r="M328" s="145">
        <v>0</v>
      </c>
      <c r="N328" s="145">
        <v>957.77297</v>
      </c>
      <c r="O328" s="145">
        <v>1441.85502</v>
      </c>
      <c r="P328" s="145">
        <v>12731.93494</v>
      </c>
      <c r="Q328" s="145">
        <v>0</v>
      </c>
      <c r="R328" s="146">
        <v>12731.93494</v>
      </c>
      <c r="S328" s="5"/>
      <c r="T328" s="5"/>
      <c r="U328" s="5"/>
      <c r="V328" s="5"/>
      <c r="W328" s="5"/>
      <c r="X328" s="5"/>
      <c r="Y328" s="5"/>
      <c r="Z328" s="5"/>
      <c r="AA328" s="5"/>
      <c r="AB328" s="5"/>
    </row>
    <row r="329" spans="1:28" ht="13.5">
      <c r="A329" s="147"/>
      <c r="B329" s="147"/>
      <c r="C329" s="143" t="s">
        <v>138</v>
      </c>
      <c r="D329" s="143" t="s">
        <v>138</v>
      </c>
      <c r="E329" s="143">
        <v>71</v>
      </c>
      <c r="F329" s="144">
        <v>0</v>
      </c>
      <c r="G329" s="145">
        <v>0</v>
      </c>
      <c r="H329" s="145">
        <v>0</v>
      </c>
      <c r="I329" s="145">
        <v>4099.5994900000005</v>
      </c>
      <c r="J329" s="145">
        <v>138.93242999999998</v>
      </c>
      <c r="K329" s="145">
        <v>4238.53192</v>
      </c>
      <c r="L329" s="145">
        <v>8871.979640000001</v>
      </c>
      <c r="M329" s="145">
        <v>42.436150000000005</v>
      </c>
      <c r="N329" s="145">
        <v>8914.41579</v>
      </c>
      <c r="O329" s="145">
        <v>13152.94771</v>
      </c>
      <c r="P329" s="145">
        <v>16087.694720000001</v>
      </c>
      <c r="Q329" s="145">
        <v>0</v>
      </c>
      <c r="R329" s="146">
        <v>16087.694720000001</v>
      </c>
      <c r="S329" s="5"/>
      <c r="T329" s="5"/>
      <c r="U329" s="5"/>
      <c r="V329" s="5"/>
      <c r="W329" s="5"/>
      <c r="X329" s="5"/>
      <c r="Y329" s="5"/>
      <c r="Z329" s="5"/>
      <c r="AA329" s="5"/>
      <c r="AB329" s="5"/>
    </row>
    <row r="330" spans="1:28" ht="13.5">
      <c r="A330" s="147"/>
      <c r="B330" s="147"/>
      <c r="C330" s="143" t="s">
        <v>265</v>
      </c>
      <c r="D330" s="143" t="s">
        <v>265</v>
      </c>
      <c r="E330" s="143">
        <v>219</v>
      </c>
      <c r="F330" s="144">
        <v>0</v>
      </c>
      <c r="G330" s="145">
        <v>0</v>
      </c>
      <c r="H330" s="145">
        <v>0</v>
      </c>
      <c r="I330" s="145">
        <v>149.23069</v>
      </c>
      <c r="J330" s="145">
        <v>0</v>
      </c>
      <c r="K330" s="145">
        <v>149.23069</v>
      </c>
      <c r="L330" s="145">
        <v>243.92031</v>
      </c>
      <c r="M330" s="145">
        <v>0</v>
      </c>
      <c r="N330" s="145">
        <v>243.92031</v>
      </c>
      <c r="O330" s="145">
        <v>393.151</v>
      </c>
      <c r="P330" s="145">
        <v>13663.94528</v>
      </c>
      <c r="Q330" s="145">
        <v>0</v>
      </c>
      <c r="R330" s="146">
        <v>13663.94528</v>
      </c>
      <c r="S330" s="5"/>
      <c r="T330" s="5"/>
      <c r="U330" s="5"/>
      <c r="V330" s="5"/>
      <c r="W330" s="5"/>
      <c r="X330" s="5"/>
      <c r="Y330" s="5"/>
      <c r="Z330" s="5"/>
      <c r="AA330" s="5"/>
      <c r="AB330" s="5"/>
    </row>
    <row r="331" spans="1:28" ht="13.5">
      <c r="A331" s="147"/>
      <c r="B331" s="147"/>
      <c r="C331" s="143" t="s">
        <v>266</v>
      </c>
      <c r="D331" s="143" t="s">
        <v>267</v>
      </c>
      <c r="E331" s="143">
        <v>72</v>
      </c>
      <c r="F331" s="144">
        <v>0</v>
      </c>
      <c r="G331" s="145">
        <v>0</v>
      </c>
      <c r="H331" s="145">
        <v>0</v>
      </c>
      <c r="I331" s="145">
        <v>7276.64288</v>
      </c>
      <c r="J331" s="145">
        <v>315.35078000000004</v>
      </c>
      <c r="K331" s="145">
        <v>7591.99366</v>
      </c>
      <c r="L331" s="145">
        <v>16487.55093</v>
      </c>
      <c r="M331" s="145">
        <v>80.24551</v>
      </c>
      <c r="N331" s="145">
        <v>16567.79644</v>
      </c>
      <c r="O331" s="145">
        <v>24159.790100000002</v>
      </c>
      <c r="P331" s="145">
        <v>40117.66293</v>
      </c>
      <c r="Q331" s="145">
        <v>0</v>
      </c>
      <c r="R331" s="146">
        <v>40117.66293</v>
      </c>
      <c r="S331" s="5"/>
      <c r="T331" s="5"/>
      <c r="U331" s="5"/>
      <c r="V331" s="5"/>
      <c r="W331" s="5"/>
      <c r="X331" s="5"/>
      <c r="Y331" s="5"/>
      <c r="Z331" s="5"/>
      <c r="AA331" s="5"/>
      <c r="AB331" s="5"/>
    </row>
    <row r="332" spans="1:28" ht="13.5">
      <c r="A332" s="147"/>
      <c r="B332" s="147"/>
      <c r="C332" s="143" t="s">
        <v>139</v>
      </c>
      <c r="D332" s="143" t="s">
        <v>140</v>
      </c>
      <c r="E332" s="143">
        <v>78</v>
      </c>
      <c r="F332" s="144">
        <v>0</v>
      </c>
      <c r="G332" s="145">
        <v>0</v>
      </c>
      <c r="H332" s="145">
        <v>0</v>
      </c>
      <c r="I332" s="145">
        <v>2086.76659</v>
      </c>
      <c r="J332" s="145">
        <v>72.72180999999999</v>
      </c>
      <c r="K332" s="145">
        <v>2159.4883999999997</v>
      </c>
      <c r="L332" s="145">
        <v>13614.80233</v>
      </c>
      <c r="M332" s="145">
        <v>39.145309999999995</v>
      </c>
      <c r="N332" s="145">
        <v>13653.94764</v>
      </c>
      <c r="O332" s="145">
        <v>15813.436039999999</v>
      </c>
      <c r="P332" s="145">
        <v>14216.04344</v>
      </c>
      <c r="Q332" s="145">
        <v>0</v>
      </c>
      <c r="R332" s="146">
        <v>14216.04344</v>
      </c>
      <c r="S332" s="5"/>
      <c r="T332" s="5"/>
      <c r="U332" s="5"/>
      <c r="V332" s="5"/>
      <c r="W332" s="5"/>
      <c r="X332" s="5"/>
      <c r="Y332" s="5"/>
      <c r="Z332" s="5"/>
      <c r="AA332" s="5"/>
      <c r="AB332" s="5"/>
    </row>
    <row r="333" spans="1:28" ht="13.5">
      <c r="A333" s="147"/>
      <c r="B333" s="147"/>
      <c r="C333" s="147"/>
      <c r="D333" s="143" t="s">
        <v>218</v>
      </c>
      <c r="E333" s="143">
        <v>77</v>
      </c>
      <c r="F333" s="144">
        <v>0</v>
      </c>
      <c r="G333" s="145">
        <v>0</v>
      </c>
      <c r="H333" s="145">
        <v>0</v>
      </c>
      <c r="I333" s="145">
        <v>2100.4017999999996</v>
      </c>
      <c r="J333" s="145">
        <v>125.88121000000001</v>
      </c>
      <c r="K333" s="145">
        <v>2226.2830099999996</v>
      </c>
      <c r="L333" s="145">
        <v>8586.66268</v>
      </c>
      <c r="M333" s="145">
        <v>50.510510000000004</v>
      </c>
      <c r="N333" s="145">
        <v>8637.17319</v>
      </c>
      <c r="O333" s="145">
        <v>10863.456199999999</v>
      </c>
      <c r="P333" s="145">
        <v>19607.26143</v>
      </c>
      <c r="Q333" s="145">
        <v>0</v>
      </c>
      <c r="R333" s="146">
        <v>19607.26143</v>
      </c>
      <c r="S333" s="5"/>
      <c r="T333" s="5"/>
      <c r="U333" s="5"/>
      <c r="V333" s="5"/>
      <c r="W333" s="5"/>
      <c r="X333" s="5"/>
      <c r="Y333" s="5"/>
      <c r="Z333" s="5"/>
      <c r="AA333" s="5"/>
      <c r="AB333" s="5"/>
    </row>
    <row r="334" spans="1:28" ht="13.5">
      <c r="A334" s="147"/>
      <c r="B334" s="147"/>
      <c r="C334" s="147"/>
      <c r="D334" s="143" t="s">
        <v>139</v>
      </c>
      <c r="E334" s="143">
        <v>74</v>
      </c>
      <c r="F334" s="144">
        <v>0</v>
      </c>
      <c r="G334" s="145">
        <v>0</v>
      </c>
      <c r="H334" s="145">
        <v>0</v>
      </c>
      <c r="I334" s="145">
        <v>14034.02376</v>
      </c>
      <c r="J334" s="145">
        <v>2247.1152599999996</v>
      </c>
      <c r="K334" s="145">
        <v>16281.139019999999</v>
      </c>
      <c r="L334" s="145">
        <v>124987.5177</v>
      </c>
      <c r="M334" s="145">
        <v>4268.96816</v>
      </c>
      <c r="N334" s="145">
        <v>129256.48586</v>
      </c>
      <c r="O334" s="145">
        <v>145537.62488</v>
      </c>
      <c r="P334" s="145">
        <v>14728.498619999998</v>
      </c>
      <c r="Q334" s="145">
        <v>106.62372</v>
      </c>
      <c r="R334" s="146">
        <v>14835.12234</v>
      </c>
      <c r="S334" s="5"/>
      <c r="T334" s="5"/>
      <c r="U334" s="5"/>
      <c r="V334" s="5"/>
      <c r="W334" s="5"/>
      <c r="X334" s="5"/>
      <c r="Y334" s="5"/>
      <c r="Z334" s="5"/>
      <c r="AA334" s="5"/>
      <c r="AB334" s="5"/>
    </row>
    <row r="335" spans="1:28" ht="13.5">
      <c r="A335" s="147"/>
      <c r="B335" s="147"/>
      <c r="C335" s="143" t="s">
        <v>141</v>
      </c>
      <c r="D335" s="143" t="s">
        <v>141</v>
      </c>
      <c r="E335" s="143">
        <v>82</v>
      </c>
      <c r="F335" s="144">
        <v>0</v>
      </c>
      <c r="G335" s="145">
        <v>0</v>
      </c>
      <c r="H335" s="145">
        <v>0</v>
      </c>
      <c r="I335" s="145">
        <v>10590.4242</v>
      </c>
      <c r="J335" s="145">
        <v>57.98255</v>
      </c>
      <c r="K335" s="145">
        <v>10648.40675</v>
      </c>
      <c r="L335" s="145">
        <v>7046.139639999999</v>
      </c>
      <c r="M335" s="145">
        <v>73.82773</v>
      </c>
      <c r="N335" s="145">
        <v>7119.96737</v>
      </c>
      <c r="O335" s="145">
        <v>17768.37412</v>
      </c>
      <c r="P335" s="145">
        <v>24382.40735</v>
      </c>
      <c r="Q335" s="145">
        <v>0</v>
      </c>
      <c r="R335" s="146">
        <v>24382.40735</v>
      </c>
      <c r="S335" s="5"/>
      <c r="T335" s="5"/>
      <c r="U335" s="5"/>
      <c r="V335" s="5"/>
      <c r="W335" s="5"/>
      <c r="X335" s="5"/>
      <c r="Y335" s="5"/>
      <c r="Z335" s="5"/>
      <c r="AA335" s="5"/>
      <c r="AB335" s="5"/>
    </row>
    <row r="336" spans="1:28" ht="13.5">
      <c r="A336" s="147"/>
      <c r="B336" s="147"/>
      <c r="C336" s="143" t="s">
        <v>268</v>
      </c>
      <c r="D336" s="143" t="s">
        <v>268</v>
      </c>
      <c r="E336" s="143">
        <v>208</v>
      </c>
      <c r="F336" s="144">
        <v>0</v>
      </c>
      <c r="G336" s="145">
        <v>0</v>
      </c>
      <c r="H336" s="145">
        <v>0</v>
      </c>
      <c r="I336" s="145">
        <v>706.2029200000001</v>
      </c>
      <c r="J336" s="145">
        <v>0.17798</v>
      </c>
      <c r="K336" s="145">
        <v>706.3809</v>
      </c>
      <c r="L336" s="145">
        <v>1779.3614599999999</v>
      </c>
      <c r="M336" s="145">
        <v>51.992160000000005</v>
      </c>
      <c r="N336" s="145">
        <v>1831.35362</v>
      </c>
      <c r="O336" s="145">
        <v>2537.73452</v>
      </c>
      <c r="P336" s="145">
        <v>12978.74831</v>
      </c>
      <c r="Q336" s="145">
        <v>0</v>
      </c>
      <c r="R336" s="146">
        <v>12978.74831</v>
      </c>
      <c r="S336" s="5"/>
      <c r="T336" s="5"/>
      <c r="U336" s="5"/>
      <c r="V336" s="5"/>
      <c r="W336" s="5"/>
      <c r="X336" s="5"/>
      <c r="Y336" s="5"/>
      <c r="Z336" s="5"/>
      <c r="AA336" s="5"/>
      <c r="AB336" s="5"/>
    </row>
    <row r="337" spans="1:28" ht="13.5">
      <c r="A337" s="147"/>
      <c r="B337" s="147"/>
      <c r="C337" s="143" t="s">
        <v>269</v>
      </c>
      <c r="D337" s="143" t="s">
        <v>270</v>
      </c>
      <c r="E337" s="143">
        <v>207</v>
      </c>
      <c r="F337" s="144">
        <v>0</v>
      </c>
      <c r="G337" s="145">
        <v>0</v>
      </c>
      <c r="H337" s="145">
        <v>0</v>
      </c>
      <c r="I337" s="145">
        <v>1252.0358700000002</v>
      </c>
      <c r="J337" s="145">
        <v>0.91289</v>
      </c>
      <c r="K337" s="145">
        <v>1252.94876</v>
      </c>
      <c r="L337" s="145">
        <v>1188.51908</v>
      </c>
      <c r="M337" s="145">
        <v>0.04113</v>
      </c>
      <c r="N337" s="145">
        <v>1188.5602099999999</v>
      </c>
      <c r="O337" s="145">
        <v>2441.5089700000003</v>
      </c>
      <c r="P337" s="145">
        <v>19731.5678</v>
      </c>
      <c r="Q337" s="145">
        <v>0</v>
      </c>
      <c r="R337" s="146">
        <v>19731.5678</v>
      </c>
      <c r="S337" s="5"/>
      <c r="T337" s="5"/>
      <c r="U337" s="5"/>
      <c r="V337" s="5"/>
      <c r="W337" s="5"/>
      <c r="X337" s="5"/>
      <c r="Y337" s="5"/>
      <c r="Z337" s="5"/>
      <c r="AA337" s="5"/>
      <c r="AB337" s="5"/>
    </row>
    <row r="338" spans="1:28" ht="13.5">
      <c r="A338" s="147"/>
      <c r="B338" s="147"/>
      <c r="C338" s="147"/>
      <c r="D338" s="143" t="s">
        <v>271</v>
      </c>
      <c r="E338" s="143">
        <v>221</v>
      </c>
      <c r="F338" s="144">
        <v>0</v>
      </c>
      <c r="G338" s="145">
        <v>0</v>
      </c>
      <c r="H338" s="145">
        <v>0</v>
      </c>
      <c r="I338" s="145">
        <v>293.77919</v>
      </c>
      <c r="J338" s="145">
        <v>0</v>
      </c>
      <c r="K338" s="145">
        <v>293.77919</v>
      </c>
      <c r="L338" s="145">
        <v>115.87541</v>
      </c>
      <c r="M338" s="145">
        <v>0</v>
      </c>
      <c r="N338" s="145">
        <v>115.87541</v>
      </c>
      <c r="O338" s="145">
        <v>409.65459999999996</v>
      </c>
      <c r="P338" s="145">
        <v>9810.1125</v>
      </c>
      <c r="Q338" s="145">
        <v>0</v>
      </c>
      <c r="R338" s="146">
        <v>9810.1125</v>
      </c>
      <c r="S338" s="5"/>
      <c r="T338" s="5"/>
      <c r="U338" s="5"/>
      <c r="V338" s="5"/>
      <c r="W338" s="5"/>
      <c r="X338" s="5"/>
      <c r="Y338" s="5"/>
      <c r="Z338" s="5"/>
      <c r="AA338" s="5"/>
      <c r="AB338" s="5"/>
    </row>
    <row r="339" spans="1:28" ht="13.5">
      <c r="A339" s="147"/>
      <c r="B339" s="143" t="s">
        <v>15</v>
      </c>
      <c r="C339" s="143" t="s">
        <v>143</v>
      </c>
      <c r="D339" s="143" t="s">
        <v>143</v>
      </c>
      <c r="E339" s="143">
        <v>80</v>
      </c>
      <c r="F339" s="144">
        <v>0</v>
      </c>
      <c r="G339" s="145">
        <v>0</v>
      </c>
      <c r="H339" s="145">
        <v>0</v>
      </c>
      <c r="I339" s="145">
        <v>1517.99909</v>
      </c>
      <c r="J339" s="145">
        <v>131.79434</v>
      </c>
      <c r="K339" s="145">
        <v>1649.79343</v>
      </c>
      <c r="L339" s="145">
        <v>12810.822300000002</v>
      </c>
      <c r="M339" s="145">
        <v>281.75728999999995</v>
      </c>
      <c r="N339" s="145">
        <v>13092.57959</v>
      </c>
      <c r="O339" s="145">
        <v>14742.373019999999</v>
      </c>
      <c r="P339" s="145">
        <v>23681.17666</v>
      </c>
      <c r="Q339" s="145">
        <v>0</v>
      </c>
      <c r="R339" s="146">
        <v>23681.17666</v>
      </c>
      <c r="S339" s="5"/>
      <c r="T339" s="5"/>
      <c r="U339" s="5"/>
      <c r="V339" s="5"/>
      <c r="W339" s="5"/>
      <c r="X339" s="5"/>
      <c r="Y339" s="5"/>
      <c r="Z339" s="5"/>
      <c r="AA339" s="5"/>
      <c r="AB339" s="5"/>
    </row>
    <row r="340" spans="1:28" ht="13.5">
      <c r="A340" s="147"/>
      <c r="B340" s="147"/>
      <c r="C340" s="143" t="s">
        <v>15</v>
      </c>
      <c r="D340" s="143" t="s">
        <v>219</v>
      </c>
      <c r="E340" s="143">
        <v>160</v>
      </c>
      <c r="F340" s="144">
        <v>0</v>
      </c>
      <c r="G340" s="145">
        <v>0</v>
      </c>
      <c r="H340" s="145">
        <v>0</v>
      </c>
      <c r="I340" s="145">
        <v>1159.3994</v>
      </c>
      <c r="J340" s="145">
        <v>0.04133</v>
      </c>
      <c r="K340" s="145">
        <v>1159.44073</v>
      </c>
      <c r="L340" s="145">
        <v>837.87742</v>
      </c>
      <c r="M340" s="145">
        <v>0</v>
      </c>
      <c r="N340" s="145">
        <v>837.87742</v>
      </c>
      <c r="O340" s="145">
        <v>1997.3181499999998</v>
      </c>
      <c r="P340" s="145">
        <v>17714.120489999998</v>
      </c>
      <c r="Q340" s="145">
        <v>0</v>
      </c>
      <c r="R340" s="146">
        <v>17714.120489999998</v>
      </c>
      <c r="S340" s="5"/>
      <c r="T340" s="5"/>
      <c r="U340" s="5"/>
      <c r="V340" s="5"/>
      <c r="W340" s="5"/>
      <c r="X340" s="5"/>
      <c r="Y340" s="5"/>
      <c r="Z340" s="5"/>
      <c r="AA340" s="5"/>
      <c r="AB340" s="5"/>
    </row>
    <row r="341" spans="1:28" ht="13.5">
      <c r="A341" s="147"/>
      <c r="B341" s="147"/>
      <c r="C341" s="147"/>
      <c r="D341" s="143" t="s">
        <v>272</v>
      </c>
      <c r="E341" s="143">
        <v>223</v>
      </c>
      <c r="F341" s="144">
        <v>0</v>
      </c>
      <c r="G341" s="145">
        <v>0</v>
      </c>
      <c r="H341" s="145">
        <v>0</v>
      </c>
      <c r="I341" s="145">
        <v>192.01741</v>
      </c>
      <c r="J341" s="145">
        <v>0</v>
      </c>
      <c r="K341" s="145">
        <v>192.01741</v>
      </c>
      <c r="L341" s="145">
        <v>44.53448</v>
      </c>
      <c r="M341" s="145">
        <v>0</v>
      </c>
      <c r="N341" s="145">
        <v>44.53448</v>
      </c>
      <c r="O341" s="145">
        <v>236.55189000000001</v>
      </c>
      <c r="P341" s="145">
        <v>8085.269490000001</v>
      </c>
      <c r="Q341" s="145">
        <v>0</v>
      </c>
      <c r="R341" s="146">
        <v>8085.269490000001</v>
      </c>
      <c r="S341" s="5"/>
      <c r="T341" s="5"/>
      <c r="U341" s="5"/>
      <c r="V341" s="5"/>
      <c r="W341" s="5"/>
      <c r="X341" s="5"/>
      <c r="Y341" s="5"/>
      <c r="Z341" s="5"/>
      <c r="AA341" s="5"/>
      <c r="AB341" s="5"/>
    </row>
    <row r="342" spans="1:28" ht="13.5">
      <c r="A342" s="147"/>
      <c r="B342" s="143" t="s">
        <v>16</v>
      </c>
      <c r="C342" s="143" t="s">
        <v>147</v>
      </c>
      <c r="D342" s="143" t="s">
        <v>147</v>
      </c>
      <c r="E342" s="143">
        <v>86</v>
      </c>
      <c r="F342" s="144">
        <v>0</v>
      </c>
      <c r="G342" s="145">
        <v>0</v>
      </c>
      <c r="H342" s="145">
        <v>0</v>
      </c>
      <c r="I342" s="145">
        <v>799.13962</v>
      </c>
      <c r="J342" s="145">
        <v>47.955510000000004</v>
      </c>
      <c r="K342" s="145">
        <v>847.09513</v>
      </c>
      <c r="L342" s="145">
        <v>2153.38327</v>
      </c>
      <c r="M342" s="145">
        <v>0</v>
      </c>
      <c r="N342" s="145">
        <v>2153.38327</v>
      </c>
      <c r="O342" s="145">
        <v>3000.4784</v>
      </c>
      <c r="P342" s="145">
        <v>8114.323240000001</v>
      </c>
      <c r="Q342" s="145">
        <v>0</v>
      </c>
      <c r="R342" s="146">
        <v>8114.323240000001</v>
      </c>
      <c r="S342" s="5"/>
      <c r="T342" s="5"/>
      <c r="U342" s="5"/>
      <c r="V342" s="5"/>
      <c r="W342" s="5"/>
      <c r="X342" s="5"/>
      <c r="Y342" s="5"/>
      <c r="Z342" s="5"/>
      <c r="AA342" s="5"/>
      <c r="AB342" s="5"/>
    </row>
    <row r="343" spans="1:28" ht="13.5">
      <c r="A343" s="147"/>
      <c r="B343" s="147"/>
      <c r="C343" s="143" t="s">
        <v>148</v>
      </c>
      <c r="D343" s="143" t="s">
        <v>273</v>
      </c>
      <c r="E343" s="143">
        <v>62</v>
      </c>
      <c r="F343" s="144">
        <v>0</v>
      </c>
      <c r="G343" s="145">
        <v>0</v>
      </c>
      <c r="H343" s="145">
        <v>0</v>
      </c>
      <c r="I343" s="145">
        <v>1721.0923400000001</v>
      </c>
      <c r="J343" s="145">
        <v>1.85858</v>
      </c>
      <c r="K343" s="145">
        <v>1722.95092</v>
      </c>
      <c r="L343" s="145">
        <v>3194.65717</v>
      </c>
      <c r="M343" s="145">
        <v>14.09715</v>
      </c>
      <c r="N343" s="145">
        <v>3208.75432</v>
      </c>
      <c r="O343" s="145">
        <v>4931.70524</v>
      </c>
      <c r="P343" s="145">
        <v>15968.10529</v>
      </c>
      <c r="Q343" s="145">
        <v>0</v>
      </c>
      <c r="R343" s="146">
        <v>15968.10529</v>
      </c>
      <c r="S343" s="5"/>
      <c r="T343" s="5"/>
      <c r="U343" s="5"/>
      <c r="V343" s="5"/>
      <c r="W343" s="5"/>
      <c r="X343" s="5"/>
      <c r="Y343" s="5"/>
      <c r="Z343" s="5"/>
      <c r="AA343" s="5"/>
      <c r="AB343" s="5"/>
    </row>
    <row r="344" spans="1:28" ht="13.5">
      <c r="A344" s="147"/>
      <c r="B344" s="147"/>
      <c r="C344" s="143" t="s">
        <v>151</v>
      </c>
      <c r="D344" s="143" t="s">
        <v>152</v>
      </c>
      <c r="E344" s="143">
        <v>35</v>
      </c>
      <c r="F344" s="144">
        <v>0</v>
      </c>
      <c r="G344" s="145">
        <v>0</v>
      </c>
      <c r="H344" s="145">
        <v>0</v>
      </c>
      <c r="I344" s="145">
        <v>1233.71803</v>
      </c>
      <c r="J344" s="145">
        <v>7.94928</v>
      </c>
      <c r="K344" s="145">
        <v>1241.66731</v>
      </c>
      <c r="L344" s="145">
        <v>6280.6085</v>
      </c>
      <c r="M344" s="145">
        <v>0</v>
      </c>
      <c r="N344" s="145">
        <v>6280.6085</v>
      </c>
      <c r="O344" s="145">
        <v>7522.275809999999</v>
      </c>
      <c r="P344" s="145">
        <v>13131.67218</v>
      </c>
      <c r="Q344" s="145">
        <v>0</v>
      </c>
      <c r="R344" s="146">
        <v>13131.67218</v>
      </c>
      <c r="S344" s="5"/>
      <c r="T344" s="5"/>
      <c r="U344" s="5"/>
      <c r="V344" s="5"/>
      <c r="W344" s="5"/>
      <c r="X344" s="5"/>
      <c r="Y344" s="5"/>
      <c r="Z344" s="5"/>
      <c r="AA344" s="5"/>
      <c r="AB344" s="5"/>
    </row>
    <row r="345" spans="1:28" ht="13.5">
      <c r="A345" s="147"/>
      <c r="B345" s="147"/>
      <c r="C345" s="143" t="s">
        <v>16</v>
      </c>
      <c r="D345" s="143" t="s">
        <v>153</v>
      </c>
      <c r="E345" s="143">
        <v>8</v>
      </c>
      <c r="F345" s="144">
        <v>0</v>
      </c>
      <c r="G345" s="145">
        <v>0</v>
      </c>
      <c r="H345" s="145">
        <v>0</v>
      </c>
      <c r="I345" s="145">
        <v>2786.95895</v>
      </c>
      <c r="J345" s="145">
        <v>276.35211</v>
      </c>
      <c r="K345" s="145">
        <v>3063.31106</v>
      </c>
      <c r="L345" s="145">
        <v>12820.40741</v>
      </c>
      <c r="M345" s="145">
        <v>184.99202</v>
      </c>
      <c r="N345" s="145">
        <v>13005.39943</v>
      </c>
      <c r="O345" s="145">
        <v>16068.71049</v>
      </c>
      <c r="P345" s="145">
        <v>30728.42769</v>
      </c>
      <c r="Q345" s="145">
        <v>0</v>
      </c>
      <c r="R345" s="146">
        <v>30728.42769</v>
      </c>
      <c r="S345" s="5"/>
      <c r="T345" s="5"/>
      <c r="U345" s="5"/>
      <c r="V345" s="5"/>
      <c r="W345" s="5"/>
      <c r="X345" s="5"/>
      <c r="Y345" s="5"/>
      <c r="Z345" s="5"/>
      <c r="AA345" s="5"/>
      <c r="AB345" s="5"/>
    </row>
    <row r="346" spans="1:28" ht="13.5">
      <c r="A346" s="147"/>
      <c r="B346" s="147"/>
      <c r="C346" s="147"/>
      <c r="D346" s="147"/>
      <c r="E346" s="148">
        <v>10</v>
      </c>
      <c r="F346" s="149">
        <v>0</v>
      </c>
      <c r="G346" s="150">
        <v>0</v>
      </c>
      <c r="H346" s="150">
        <v>0</v>
      </c>
      <c r="I346" s="150">
        <v>2082.6887</v>
      </c>
      <c r="J346" s="150">
        <v>232.94076</v>
      </c>
      <c r="K346" s="150">
        <v>2315.62946</v>
      </c>
      <c r="L346" s="150">
        <v>5993.705730000001</v>
      </c>
      <c r="M346" s="150">
        <v>34.65486</v>
      </c>
      <c r="N346" s="150">
        <v>6028.36059</v>
      </c>
      <c r="O346" s="150">
        <v>8343.99005</v>
      </c>
      <c r="P346" s="150">
        <v>21398.539370000002</v>
      </c>
      <c r="Q346" s="150">
        <v>0</v>
      </c>
      <c r="R346" s="151">
        <v>21398.539370000002</v>
      </c>
      <c r="S346" s="5"/>
      <c r="T346" s="5"/>
      <c r="U346" s="5"/>
      <c r="V346" s="5"/>
      <c r="W346" s="5"/>
      <c r="X346" s="5"/>
      <c r="Y346" s="5"/>
      <c r="Z346" s="5"/>
      <c r="AA346" s="5"/>
      <c r="AB346" s="5"/>
    </row>
    <row r="347" spans="1:28" ht="13.5">
      <c r="A347" s="147"/>
      <c r="B347" s="147"/>
      <c r="C347" s="147"/>
      <c r="D347" s="147"/>
      <c r="E347" s="148">
        <v>63</v>
      </c>
      <c r="F347" s="149">
        <v>0</v>
      </c>
      <c r="G347" s="150">
        <v>0</v>
      </c>
      <c r="H347" s="150">
        <v>0</v>
      </c>
      <c r="I347" s="150">
        <v>1323.93592</v>
      </c>
      <c r="J347" s="150">
        <v>5.04332</v>
      </c>
      <c r="K347" s="150">
        <v>1328.97924</v>
      </c>
      <c r="L347" s="150">
        <v>4255.849929999999</v>
      </c>
      <c r="M347" s="150">
        <v>0</v>
      </c>
      <c r="N347" s="150">
        <v>4255.849929999999</v>
      </c>
      <c r="O347" s="150">
        <v>5584.82917</v>
      </c>
      <c r="P347" s="150">
        <v>24315.83519</v>
      </c>
      <c r="Q347" s="150">
        <v>0</v>
      </c>
      <c r="R347" s="151">
        <v>24315.83519</v>
      </c>
      <c r="S347" s="5"/>
      <c r="T347" s="5"/>
      <c r="U347" s="5"/>
      <c r="V347" s="5"/>
      <c r="W347" s="5"/>
      <c r="X347" s="5"/>
      <c r="Y347" s="5"/>
      <c r="Z347" s="5"/>
      <c r="AA347" s="5"/>
      <c r="AB347" s="5"/>
    </row>
    <row r="348" spans="1:28" ht="13.5">
      <c r="A348" s="147"/>
      <c r="B348" s="147"/>
      <c r="C348" s="147"/>
      <c r="D348" s="143" t="s">
        <v>154</v>
      </c>
      <c r="E348" s="143">
        <v>39</v>
      </c>
      <c r="F348" s="144">
        <v>0</v>
      </c>
      <c r="G348" s="145">
        <v>0</v>
      </c>
      <c r="H348" s="145">
        <v>0</v>
      </c>
      <c r="I348" s="145">
        <v>1033.51157</v>
      </c>
      <c r="J348" s="145">
        <v>3.25275</v>
      </c>
      <c r="K348" s="145">
        <v>1036.76432</v>
      </c>
      <c r="L348" s="145">
        <v>4465.32542</v>
      </c>
      <c r="M348" s="145">
        <v>20.863439999999997</v>
      </c>
      <c r="N348" s="145">
        <v>4486.18886</v>
      </c>
      <c r="O348" s="145">
        <v>5522.9531799999995</v>
      </c>
      <c r="P348" s="145">
        <v>12597.150210000002</v>
      </c>
      <c r="Q348" s="145">
        <v>0</v>
      </c>
      <c r="R348" s="146">
        <v>12597.150210000002</v>
      </c>
      <c r="S348" s="5"/>
      <c r="T348" s="5"/>
      <c r="U348" s="5"/>
      <c r="V348" s="5"/>
      <c r="W348" s="5"/>
      <c r="X348" s="5"/>
      <c r="Y348" s="5"/>
      <c r="Z348" s="5"/>
      <c r="AA348" s="5"/>
      <c r="AB348" s="5"/>
    </row>
    <row r="349" spans="1:28" ht="13.5">
      <c r="A349" s="147"/>
      <c r="B349" s="147"/>
      <c r="C349" s="147"/>
      <c r="D349" s="143" t="s">
        <v>158</v>
      </c>
      <c r="E349" s="143">
        <v>151</v>
      </c>
      <c r="F349" s="144">
        <v>0</v>
      </c>
      <c r="G349" s="145">
        <v>0</v>
      </c>
      <c r="H349" s="145">
        <v>0</v>
      </c>
      <c r="I349" s="145">
        <v>2159.2007200000003</v>
      </c>
      <c r="J349" s="145">
        <v>121.35364999999999</v>
      </c>
      <c r="K349" s="145">
        <v>2280.5543700000003</v>
      </c>
      <c r="L349" s="145">
        <v>33277.01631</v>
      </c>
      <c r="M349" s="145">
        <v>687.5915799999999</v>
      </c>
      <c r="N349" s="145">
        <v>33964.60789</v>
      </c>
      <c r="O349" s="145">
        <v>36245.16226</v>
      </c>
      <c r="P349" s="145">
        <v>20794.88261</v>
      </c>
      <c r="Q349" s="145">
        <v>0</v>
      </c>
      <c r="R349" s="146">
        <v>20794.88261</v>
      </c>
      <c r="S349" s="5"/>
      <c r="T349" s="5"/>
      <c r="U349" s="5"/>
      <c r="V349" s="5"/>
      <c r="W349" s="5"/>
      <c r="X349" s="5"/>
      <c r="Y349" s="5"/>
      <c r="Z349" s="5"/>
      <c r="AA349" s="5"/>
      <c r="AB349" s="5"/>
    </row>
    <row r="350" spans="1:28" ht="13.5">
      <c r="A350" s="147"/>
      <c r="B350" s="147"/>
      <c r="C350" s="147"/>
      <c r="D350" s="143" t="s">
        <v>159</v>
      </c>
      <c r="E350" s="143">
        <v>28</v>
      </c>
      <c r="F350" s="144">
        <v>0</v>
      </c>
      <c r="G350" s="145">
        <v>0</v>
      </c>
      <c r="H350" s="145">
        <v>0</v>
      </c>
      <c r="I350" s="145">
        <v>1166.07854</v>
      </c>
      <c r="J350" s="145">
        <v>1.71177</v>
      </c>
      <c r="K350" s="145">
        <v>1167.79031</v>
      </c>
      <c r="L350" s="145">
        <v>11000.93048</v>
      </c>
      <c r="M350" s="145">
        <v>210.54916</v>
      </c>
      <c r="N350" s="145">
        <v>11211.479640000001</v>
      </c>
      <c r="O350" s="145">
        <v>12379.26995</v>
      </c>
      <c r="P350" s="145">
        <v>18979.25074</v>
      </c>
      <c r="Q350" s="145">
        <v>0</v>
      </c>
      <c r="R350" s="146">
        <v>18979.25074</v>
      </c>
      <c r="S350" s="5"/>
      <c r="T350" s="5"/>
      <c r="U350" s="5"/>
      <c r="V350" s="5"/>
      <c r="W350" s="5"/>
      <c r="X350" s="5"/>
      <c r="Y350" s="5"/>
      <c r="Z350" s="5"/>
      <c r="AA350" s="5"/>
      <c r="AB350" s="5"/>
    </row>
    <row r="351" spans="1:28" ht="13.5">
      <c r="A351" s="147"/>
      <c r="B351" s="147"/>
      <c r="C351" s="147"/>
      <c r="D351" s="143" t="s">
        <v>160</v>
      </c>
      <c r="E351" s="143">
        <v>42</v>
      </c>
      <c r="F351" s="144">
        <v>0</v>
      </c>
      <c r="G351" s="145">
        <v>0</v>
      </c>
      <c r="H351" s="145">
        <v>0</v>
      </c>
      <c r="I351" s="145">
        <v>1121.5935900000002</v>
      </c>
      <c r="J351" s="145">
        <v>36.814809999999994</v>
      </c>
      <c r="K351" s="145">
        <v>1158.4083999999998</v>
      </c>
      <c r="L351" s="145">
        <v>9194.81906</v>
      </c>
      <c r="M351" s="145">
        <v>0.15791999999999998</v>
      </c>
      <c r="N351" s="145">
        <v>9194.976980000001</v>
      </c>
      <c r="O351" s="145">
        <v>10353.385380000002</v>
      </c>
      <c r="P351" s="145">
        <v>19694.11318</v>
      </c>
      <c r="Q351" s="145">
        <v>0</v>
      </c>
      <c r="R351" s="146">
        <v>19694.11318</v>
      </c>
      <c r="S351" s="5"/>
      <c r="T351" s="5"/>
      <c r="U351" s="5"/>
      <c r="V351" s="5"/>
      <c r="W351" s="5"/>
      <c r="X351" s="5"/>
      <c r="Y351" s="5"/>
      <c r="Z351" s="5"/>
      <c r="AA351" s="5"/>
      <c r="AB351" s="5"/>
    </row>
    <row r="352" spans="1:28" ht="13.5">
      <c r="A352" s="147"/>
      <c r="B352" s="147"/>
      <c r="C352" s="147"/>
      <c r="D352" s="143" t="s">
        <v>164</v>
      </c>
      <c r="E352" s="143">
        <v>206</v>
      </c>
      <c r="F352" s="144">
        <v>0</v>
      </c>
      <c r="G352" s="145">
        <v>0</v>
      </c>
      <c r="H352" s="145">
        <v>0</v>
      </c>
      <c r="I352" s="145">
        <v>9672.491699999999</v>
      </c>
      <c r="J352" s="145">
        <v>542.96427</v>
      </c>
      <c r="K352" s="145">
        <v>10215.45597</v>
      </c>
      <c r="L352" s="145">
        <v>377089.04699</v>
      </c>
      <c r="M352" s="145">
        <v>386.9848</v>
      </c>
      <c r="N352" s="145">
        <v>377476.03179000004</v>
      </c>
      <c r="O352" s="145">
        <v>387691.48776</v>
      </c>
      <c r="P352" s="145">
        <v>0</v>
      </c>
      <c r="Q352" s="145">
        <v>0</v>
      </c>
      <c r="R352" s="146">
        <v>0</v>
      </c>
      <c r="S352" s="5"/>
      <c r="T352" s="5"/>
      <c r="U352" s="5"/>
      <c r="V352" s="5"/>
      <c r="W352" s="5"/>
      <c r="X352" s="5"/>
      <c r="Y352" s="5"/>
      <c r="Z352" s="5"/>
      <c r="AA352" s="5"/>
      <c r="AB352" s="5"/>
    </row>
    <row r="353" spans="1:28" ht="13.5">
      <c r="A353" s="147"/>
      <c r="B353" s="147"/>
      <c r="C353" s="147"/>
      <c r="D353" s="143" t="s">
        <v>165</v>
      </c>
      <c r="E353" s="143">
        <v>29</v>
      </c>
      <c r="F353" s="144">
        <v>0</v>
      </c>
      <c r="G353" s="145">
        <v>0</v>
      </c>
      <c r="H353" s="145">
        <v>0</v>
      </c>
      <c r="I353" s="145">
        <v>2132.12885</v>
      </c>
      <c r="J353" s="145">
        <v>19.491349999999997</v>
      </c>
      <c r="K353" s="145">
        <v>2151.6202000000003</v>
      </c>
      <c r="L353" s="145">
        <v>17758.22008</v>
      </c>
      <c r="M353" s="145">
        <v>61.03208</v>
      </c>
      <c r="N353" s="145">
        <v>17819.25216</v>
      </c>
      <c r="O353" s="145">
        <v>19970.87236</v>
      </c>
      <c r="P353" s="145">
        <v>21452.69274</v>
      </c>
      <c r="Q353" s="145">
        <v>0</v>
      </c>
      <c r="R353" s="146">
        <v>21452.69274</v>
      </c>
      <c r="S353" s="5"/>
      <c r="T353" s="5"/>
      <c r="U353" s="5"/>
      <c r="V353" s="5"/>
      <c r="W353" s="5"/>
      <c r="X353" s="5"/>
      <c r="Y353" s="5"/>
      <c r="Z353" s="5"/>
      <c r="AA353" s="5"/>
      <c r="AB353" s="5"/>
    </row>
    <row r="354" spans="1:28" ht="13.5">
      <c r="A354" s="147"/>
      <c r="B354" s="147"/>
      <c r="C354" s="147"/>
      <c r="D354" s="147"/>
      <c r="E354" s="148">
        <v>38</v>
      </c>
      <c r="F354" s="149">
        <v>0</v>
      </c>
      <c r="G354" s="150">
        <v>0</v>
      </c>
      <c r="H354" s="150">
        <v>0</v>
      </c>
      <c r="I354" s="150">
        <v>2474.5320899999997</v>
      </c>
      <c r="J354" s="150">
        <v>32.722049999999996</v>
      </c>
      <c r="K354" s="150">
        <v>2507.25414</v>
      </c>
      <c r="L354" s="150">
        <v>26878.53353</v>
      </c>
      <c r="M354" s="150">
        <v>334.42263</v>
      </c>
      <c r="N354" s="150">
        <v>27212.95616</v>
      </c>
      <c r="O354" s="150">
        <v>29720.210300000002</v>
      </c>
      <c r="P354" s="150">
        <v>24468.31037</v>
      </c>
      <c r="Q354" s="150">
        <v>0</v>
      </c>
      <c r="R354" s="151">
        <v>24468.31037</v>
      </c>
      <c r="S354" s="5"/>
      <c r="T354" s="5"/>
      <c r="U354" s="5"/>
      <c r="V354" s="5"/>
      <c r="W354" s="5"/>
      <c r="X354" s="5"/>
      <c r="Y354" s="5"/>
      <c r="Z354" s="5"/>
      <c r="AA354" s="5"/>
      <c r="AB354" s="5"/>
    </row>
    <row r="355" spans="1:28" ht="13.5">
      <c r="A355" s="147"/>
      <c r="B355" s="147"/>
      <c r="C355" s="147"/>
      <c r="D355" s="147"/>
      <c r="E355" s="148">
        <v>64</v>
      </c>
      <c r="F355" s="149">
        <v>0</v>
      </c>
      <c r="G355" s="150">
        <v>0</v>
      </c>
      <c r="H355" s="150">
        <v>0</v>
      </c>
      <c r="I355" s="150">
        <v>1182.6191999999999</v>
      </c>
      <c r="J355" s="150">
        <v>14.780959999999999</v>
      </c>
      <c r="K355" s="150">
        <v>1197.40016</v>
      </c>
      <c r="L355" s="150">
        <v>8753.55873</v>
      </c>
      <c r="M355" s="150">
        <v>56.18196</v>
      </c>
      <c r="N355" s="150">
        <v>8809.740689999999</v>
      </c>
      <c r="O355" s="150">
        <v>10007.14085</v>
      </c>
      <c r="P355" s="150">
        <v>14092.01567</v>
      </c>
      <c r="Q355" s="150">
        <v>100.37749000000001</v>
      </c>
      <c r="R355" s="151">
        <v>14192.39316</v>
      </c>
      <c r="S355" s="5"/>
      <c r="T355" s="5"/>
      <c r="U355" s="5"/>
      <c r="V355" s="5"/>
      <c r="W355" s="5"/>
      <c r="X355" s="5"/>
      <c r="Y355" s="5"/>
      <c r="Z355" s="5"/>
      <c r="AA355" s="5"/>
      <c r="AB355" s="5"/>
    </row>
    <row r="356" spans="1:28" ht="13.5">
      <c r="A356" s="147"/>
      <c r="B356" s="147"/>
      <c r="C356" s="147"/>
      <c r="D356" s="143" t="s">
        <v>167</v>
      </c>
      <c r="E356" s="143">
        <v>54</v>
      </c>
      <c r="F356" s="144">
        <v>0</v>
      </c>
      <c r="G356" s="145">
        <v>0</v>
      </c>
      <c r="H356" s="145">
        <v>0</v>
      </c>
      <c r="I356" s="145">
        <v>1647.8527900000001</v>
      </c>
      <c r="J356" s="145">
        <v>14.15436</v>
      </c>
      <c r="K356" s="145">
        <v>1662.00715</v>
      </c>
      <c r="L356" s="145">
        <v>20422.23133</v>
      </c>
      <c r="M356" s="145">
        <v>1045.3527</v>
      </c>
      <c r="N356" s="145">
        <v>21467.58403</v>
      </c>
      <c r="O356" s="145">
        <v>23129.59118</v>
      </c>
      <c r="P356" s="145">
        <v>15977.25741</v>
      </c>
      <c r="Q356" s="145">
        <v>0</v>
      </c>
      <c r="R356" s="146">
        <v>15977.25741</v>
      </c>
      <c r="S356" s="5"/>
      <c r="T356" s="5"/>
      <c r="U356" s="5"/>
      <c r="V356" s="5"/>
      <c r="W356" s="5"/>
      <c r="X356" s="5"/>
      <c r="Y356" s="5"/>
      <c r="Z356" s="5"/>
      <c r="AA356" s="5"/>
      <c r="AB356" s="5"/>
    </row>
    <row r="357" spans="1:28" ht="13.5">
      <c r="A357" s="147"/>
      <c r="B357" s="147"/>
      <c r="C357" s="147"/>
      <c r="D357" s="143" t="s">
        <v>169</v>
      </c>
      <c r="E357" s="143">
        <v>44</v>
      </c>
      <c r="F357" s="144">
        <v>0</v>
      </c>
      <c r="G357" s="145">
        <v>0</v>
      </c>
      <c r="H357" s="145">
        <v>0</v>
      </c>
      <c r="I357" s="145">
        <v>3550.69127</v>
      </c>
      <c r="J357" s="145">
        <v>366.70634</v>
      </c>
      <c r="K357" s="145">
        <v>3917.39761</v>
      </c>
      <c r="L357" s="145">
        <v>48691.38669</v>
      </c>
      <c r="M357" s="145">
        <v>789.21698</v>
      </c>
      <c r="N357" s="145">
        <v>49480.603670000004</v>
      </c>
      <c r="O357" s="145">
        <v>53398.001280000004</v>
      </c>
      <c r="P357" s="145">
        <v>18377.99567</v>
      </c>
      <c r="Q357" s="145">
        <v>0</v>
      </c>
      <c r="R357" s="146">
        <v>18377.99567</v>
      </c>
      <c r="S357" s="5"/>
      <c r="T357" s="5"/>
      <c r="U357" s="5"/>
      <c r="V357" s="5"/>
      <c r="W357" s="5"/>
      <c r="X357" s="5"/>
      <c r="Y357" s="5"/>
      <c r="Z357" s="5"/>
      <c r="AA357" s="5"/>
      <c r="AB357" s="5"/>
    </row>
    <row r="358" spans="1:28" ht="13.5">
      <c r="A358" s="147"/>
      <c r="B358" s="147"/>
      <c r="C358" s="147"/>
      <c r="D358" s="143" t="s">
        <v>171</v>
      </c>
      <c r="E358" s="143">
        <v>32</v>
      </c>
      <c r="F358" s="144">
        <v>0</v>
      </c>
      <c r="G358" s="145">
        <v>0</v>
      </c>
      <c r="H358" s="145">
        <v>0</v>
      </c>
      <c r="I358" s="145">
        <v>1337.64181</v>
      </c>
      <c r="J358" s="145">
        <v>47.5675</v>
      </c>
      <c r="K358" s="145">
        <v>1385.20931</v>
      </c>
      <c r="L358" s="145">
        <v>10623.47435</v>
      </c>
      <c r="M358" s="145">
        <v>13.13819</v>
      </c>
      <c r="N358" s="145">
        <v>10636.612539999998</v>
      </c>
      <c r="O358" s="145">
        <v>12021.82185</v>
      </c>
      <c r="P358" s="145">
        <v>11172.74046</v>
      </c>
      <c r="Q358" s="145">
        <v>0</v>
      </c>
      <c r="R358" s="146">
        <v>11172.74046</v>
      </c>
      <c r="S358" s="5"/>
      <c r="T358" s="5"/>
      <c r="U358" s="5"/>
      <c r="V358" s="5"/>
      <c r="W358" s="5"/>
      <c r="X358" s="5"/>
      <c r="Y358" s="5"/>
      <c r="Z358" s="5"/>
      <c r="AA358" s="5"/>
      <c r="AB358" s="5"/>
    </row>
    <row r="359" spans="1:28" ht="13.5">
      <c r="A359" s="147"/>
      <c r="B359" s="147"/>
      <c r="C359" s="147"/>
      <c r="D359" s="143" t="s">
        <v>172</v>
      </c>
      <c r="E359" s="143">
        <v>30</v>
      </c>
      <c r="F359" s="144">
        <v>0</v>
      </c>
      <c r="G359" s="145">
        <v>0</v>
      </c>
      <c r="H359" s="145">
        <v>0</v>
      </c>
      <c r="I359" s="145">
        <v>1486.3768</v>
      </c>
      <c r="J359" s="145">
        <v>31.69038</v>
      </c>
      <c r="K359" s="145">
        <v>1518.06718</v>
      </c>
      <c r="L359" s="145">
        <v>16189.834560000001</v>
      </c>
      <c r="M359" s="145">
        <v>310.57281</v>
      </c>
      <c r="N359" s="145">
        <v>16500.40737</v>
      </c>
      <c r="O359" s="145">
        <v>18018.47455</v>
      </c>
      <c r="P359" s="145">
        <v>14617.86185</v>
      </c>
      <c r="Q359" s="145">
        <v>0</v>
      </c>
      <c r="R359" s="146">
        <v>14617.86185</v>
      </c>
      <c r="S359" s="5"/>
      <c r="T359" s="5"/>
      <c r="U359" s="5"/>
      <c r="V359" s="5"/>
      <c r="W359" s="5"/>
      <c r="X359" s="5"/>
      <c r="Y359" s="5"/>
      <c r="Z359" s="5"/>
      <c r="AA359" s="5"/>
      <c r="AB359" s="5"/>
    </row>
    <row r="360" spans="1:28" ht="13.5">
      <c r="A360" s="147"/>
      <c r="B360" s="147"/>
      <c r="C360" s="147"/>
      <c r="D360" s="143" t="s">
        <v>220</v>
      </c>
      <c r="E360" s="143">
        <v>53</v>
      </c>
      <c r="F360" s="144">
        <v>0</v>
      </c>
      <c r="G360" s="145">
        <v>0</v>
      </c>
      <c r="H360" s="145">
        <v>0</v>
      </c>
      <c r="I360" s="145">
        <v>1231.4546799999998</v>
      </c>
      <c r="J360" s="145">
        <v>22.44952</v>
      </c>
      <c r="K360" s="145">
        <v>1253.9042</v>
      </c>
      <c r="L360" s="145">
        <v>3334.62594</v>
      </c>
      <c r="M360" s="145">
        <v>0</v>
      </c>
      <c r="N360" s="145">
        <v>3334.62594</v>
      </c>
      <c r="O360" s="145">
        <v>4588.53014</v>
      </c>
      <c r="P360" s="145">
        <v>16356.92171</v>
      </c>
      <c r="Q360" s="145">
        <v>0</v>
      </c>
      <c r="R360" s="146">
        <v>16356.92171</v>
      </c>
      <c r="S360" s="5"/>
      <c r="T360" s="5"/>
      <c r="U360" s="5"/>
      <c r="V360" s="5"/>
      <c r="W360" s="5"/>
      <c r="X360" s="5"/>
      <c r="Y360" s="5"/>
      <c r="Z360" s="5"/>
      <c r="AA360" s="5"/>
      <c r="AB360" s="5"/>
    </row>
    <row r="361" spans="1:28" ht="13.5">
      <c r="A361" s="147"/>
      <c r="B361" s="147"/>
      <c r="C361" s="147"/>
      <c r="D361" s="143" t="s">
        <v>174</v>
      </c>
      <c r="E361" s="143">
        <v>41</v>
      </c>
      <c r="F361" s="144">
        <v>0</v>
      </c>
      <c r="G361" s="145">
        <v>0</v>
      </c>
      <c r="H361" s="145">
        <v>0</v>
      </c>
      <c r="I361" s="145">
        <v>1203.31764</v>
      </c>
      <c r="J361" s="145">
        <v>50.27646</v>
      </c>
      <c r="K361" s="145">
        <v>1253.5941</v>
      </c>
      <c r="L361" s="145">
        <v>39212.41054</v>
      </c>
      <c r="M361" s="145">
        <v>577.57452</v>
      </c>
      <c r="N361" s="145">
        <v>39789.98506</v>
      </c>
      <c r="O361" s="145">
        <v>41043.579159999994</v>
      </c>
      <c r="P361" s="145">
        <v>10870.368269999999</v>
      </c>
      <c r="Q361" s="145">
        <v>0</v>
      </c>
      <c r="R361" s="146">
        <v>10870.368269999999</v>
      </c>
      <c r="S361" s="5"/>
      <c r="T361" s="5"/>
      <c r="U361" s="5"/>
      <c r="V361" s="5"/>
      <c r="W361" s="5"/>
      <c r="X361" s="5"/>
      <c r="Y361" s="5"/>
      <c r="Z361" s="5"/>
      <c r="AA361" s="5"/>
      <c r="AB361" s="5"/>
    </row>
    <row r="362" spans="1:28" ht="13.5">
      <c r="A362" s="147"/>
      <c r="B362" s="147"/>
      <c r="C362" s="143" t="s">
        <v>274</v>
      </c>
      <c r="D362" s="143" t="s">
        <v>274</v>
      </c>
      <c r="E362" s="143">
        <v>106</v>
      </c>
      <c r="F362" s="144">
        <v>0</v>
      </c>
      <c r="G362" s="145">
        <v>0</v>
      </c>
      <c r="H362" s="145">
        <v>0</v>
      </c>
      <c r="I362" s="145">
        <v>0</v>
      </c>
      <c r="J362" s="145">
        <v>0</v>
      </c>
      <c r="K362" s="145">
        <v>0</v>
      </c>
      <c r="L362" s="145">
        <v>0</v>
      </c>
      <c r="M362" s="145">
        <v>0</v>
      </c>
      <c r="N362" s="145">
        <v>0</v>
      </c>
      <c r="O362" s="145">
        <v>0</v>
      </c>
      <c r="P362" s="145">
        <v>2554.01497</v>
      </c>
      <c r="Q362" s="145">
        <v>0</v>
      </c>
      <c r="R362" s="146">
        <v>2554.01497</v>
      </c>
      <c r="S362" s="5"/>
      <c r="T362" s="5"/>
      <c r="U362" s="5"/>
      <c r="V362" s="5"/>
      <c r="W362" s="5"/>
      <c r="X362" s="5"/>
      <c r="Y362" s="5"/>
      <c r="Z362" s="5"/>
      <c r="AA362" s="5"/>
      <c r="AB362" s="5"/>
    </row>
    <row r="363" spans="1:28" ht="13.5">
      <c r="A363" s="147"/>
      <c r="B363" s="143" t="s">
        <v>17</v>
      </c>
      <c r="C363" s="143" t="s">
        <v>180</v>
      </c>
      <c r="D363" s="143" t="s">
        <v>181</v>
      </c>
      <c r="E363" s="143">
        <v>189</v>
      </c>
      <c r="F363" s="144">
        <v>0</v>
      </c>
      <c r="G363" s="145">
        <v>0</v>
      </c>
      <c r="H363" s="145">
        <v>0</v>
      </c>
      <c r="I363" s="145">
        <v>721.48651</v>
      </c>
      <c r="J363" s="145">
        <v>2.03869</v>
      </c>
      <c r="K363" s="145">
        <v>723.5251999999999</v>
      </c>
      <c r="L363" s="145">
        <v>2707.7810299999996</v>
      </c>
      <c r="M363" s="145">
        <v>0</v>
      </c>
      <c r="N363" s="145">
        <v>2707.7810299999996</v>
      </c>
      <c r="O363" s="145">
        <v>3431.30623</v>
      </c>
      <c r="P363" s="145">
        <v>10316.074789999999</v>
      </c>
      <c r="Q363" s="145">
        <v>0</v>
      </c>
      <c r="R363" s="146">
        <v>10316.074789999999</v>
      </c>
      <c r="S363" s="5"/>
      <c r="T363" s="5"/>
      <c r="U363" s="5"/>
      <c r="V363" s="5"/>
      <c r="W363" s="5"/>
      <c r="X363" s="5"/>
      <c r="Y363" s="5"/>
      <c r="Z363" s="5"/>
      <c r="AA363" s="5"/>
      <c r="AB363" s="5"/>
    </row>
    <row r="364" spans="1:28" ht="13.5">
      <c r="A364" s="147"/>
      <c r="B364" s="143" t="s">
        <v>18</v>
      </c>
      <c r="C364" s="143" t="s">
        <v>182</v>
      </c>
      <c r="D364" s="143" t="s">
        <v>182</v>
      </c>
      <c r="E364" s="143">
        <v>201</v>
      </c>
      <c r="F364" s="144">
        <v>0</v>
      </c>
      <c r="G364" s="145">
        <v>0</v>
      </c>
      <c r="H364" s="145">
        <v>0</v>
      </c>
      <c r="I364" s="145">
        <v>2813.34573</v>
      </c>
      <c r="J364" s="145">
        <v>202.92926</v>
      </c>
      <c r="K364" s="145">
        <v>3016.2749900000003</v>
      </c>
      <c r="L364" s="145">
        <v>1896.5349099999999</v>
      </c>
      <c r="M364" s="145">
        <v>0</v>
      </c>
      <c r="N364" s="145">
        <v>1896.5349099999999</v>
      </c>
      <c r="O364" s="145">
        <v>4912.8099</v>
      </c>
      <c r="P364" s="145">
        <v>20885.02915</v>
      </c>
      <c r="Q364" s="145">
        <v>0</v>
      </c>
      <c r="R364" s="146">
        <v>20885.02915</v>
      </c>
      <c r="S364" s="5"/>
      <c r="T364" s="5"/>
      <c r="U364" s="5"/>
      <c r="V364" s="5"/>
      <c r="W364" s="5"/>
      <c r="X364" s="5"/>
      <c r="Y364" s="5"/>
      <c r="Z364" s="5"/>
      <c r="AA364" s="5"/>
      <c r="AB364" s="5"/>
    </row>
    <row r="365" spans="1:28" ht="13.5">
      <c r="A365" s="147"/>
      <c r="B365" s="143" t="s">
        <v>19</v>
      </c>
      <c r="C365" s="143" t="s">
        <v>183</v>
      </c>
      <c r="D365" s="143" t="s">
        <v>183</v>
      </c>
      <c r="E365" s="143">
        <v>150</v>
      </c>
      <c r="F365" s="144">
        <v>0</v>
      </c>
      <c r="G365" s="145">
        <v>0</v>
      </c>
      <c r="H365" s="145">
        <v>0</v>
      </c>
      <c r="I365" s="145">
        <v>1125.2881</v>
      </c>
      <c r="J365" s="145">
        <v>107.85102</v>
      </c>
      <c r="K365" s="145">
        <v>1233.13912</v>
      </c>
      <c r="L365" s="145">
        <v>7452.95267</v>
      </c>
      <c r="M365" s="145">
        <v>0</v>
      </c>
      <c r="N365" s="145">
        <v>7452.95267</v>
      </c>
      <c r="O365" s="145">
        <v>8686.091789999999</v>
      </c>
      <c r="P365" s="145">
        <v>11599.99914</v>
      </c>
      <c r="Q365" s="145">
        <v>0</v>
      </c>
      <c r="R365" s="146">
        <v>11599.99914</v>
      </c>
      <c r="S365" s="5"/>
      <c r="T365" s="5"/>
      <c r="U365" s="5"/>
      <c r="V365" s="5"/>
      <c r="W365" s="5"/>
      <c r="X365" s="5"/>
      <c r="Y365" s="5"/>
      <c r="Z365" s="5"/>
      <c r="AA365" s="5"/>
      <c r="AB365" s="5"/>
    </row>
    <row r="366" spans="1:28" ht="13.5">
      <c r="A366" s="147"/>
      <c r="B366" s="147"/>
      <c r="C366" s="143" t="s">
        <v>184</v>
      </c>
      <c r="D366" s="143" t="s">
        <v>19</v>
      </c>
      <c r="E366" s="143">
        <v>147</v>
      </c>
      <c r="F366" s="144">
        <v>0</v>
      </c>
      <c r="G366" s="145">
        <v>0</v>
      </c>
      <c r="H366" s="145">
        <v>0</v>
      </c>
      <c r="I366" s="145">
        <v>1116.11156</v>
      </c>
      <c r="J366" s="145">
        <v>78.94062</v>
      </c>
      <c r="K366" s="145">
        <v>1195.05218</v>
      </c>
      <c r="L366" s="145">
        <v>4827.508269999999</v>
      </c>
      <c r="M366" s="145">
        <v>116.69683</v>
      </c>
      <c r="N366" s="145">
        <v>4944.205099999999</v>
      </c>
      <c r="O366" s="145">
        <v>6139.25728</v>
      </c>
      <c r="P366" s="145">
        <v>20331.277149999998</v>
      </c>
      <c r="Q366" s="145">
        <v>0</v>
      </c>
      <c r="R366" s="146">
        <v>20331.277149999998</v>
      </c>
      <c r="S366" s="5"/>
      <c r="T366" s="5"/>
      <c r="U366" s="5"/>
      <c r="V366" s="5"/>
      <c r="W366" s="5"/>
      <c r="X366" s="5"/>
      <c r="Y366" s="5"/>
      <c r="Z366" s="5"/>
      <c r="AA366" s="5"/>
      <c r="AB366" s="5"/>
    </row>
    <row r="367" spans="1:28" ht="13.5">
      <c r="A367" s="147"/>
      <c r="B367" s="143" t="s">
        <v>20</v>
      </c>
      <c r="C367" s="143" t="s">
        <v>275</v>
      </c>
      <c r="D367" s="143" t="s">
        <v>275</v>
      </c>
      <c r="E367" s="143">
        <v>60</v>
      </c>
      <c r="F367" s="144">
        <v>0</v>
      </c>
      <c r="G367" s="145">
        <v>0</v>
      </c>
      <c r="H367" s="145">
        <v>0</v>
      </c>
      <c r="I367" s="145">
        <v>2226.7114100000003</v>
      </c>
      <c r="J367" s="145">
        <v>0.21775999999999998</v>
      </c>
      <c r="K367" s="145">
        <v>2226.92917</v>
      </c>
      <c r="L367" s="145">
        <v>1409.5083100000002</v>
      </c>
      <c r="M367" s="145">
        <v>0</v>
      </c>
      <c r="N367" s="145">
        <v>1409.5083100000002</v>
      </c>
      <c r="O367" s="145">
        <v>3636.43748</v>
      </c>
      <c r="P367" s="145">
        <v>17831.01338</v>
      </c>
      <c r="Q367" s="145">
        <v>0</v>
      </c>
      <c r="R367" s="146">
        <v>17831.01338</v>
      </c>
      <c r="S367" s="5"/>
      <c r="T367" s="5"/>
      <c r="U367" s="5"/>
      <c r="V367" s="5"/>
      <c r="W367" s="5"/>
      <c r="X367" s="5"/>
      <c r="Y367" s="5"/>
      <c r="Z367" s="5"/>
      <c r="AA367" s="5"/>
      <c r="AB367" s="5"/>
    </row>
    <row r="368" spans="1:28" ht="13.5">
      <c r="A368" s="147"/>
      <c r="B368" s="147"/>
      <c r="C368" s="147"/>
      <c r="D368" s="143" t="s">
        <v>276</v>
      </c>
      <c r="E368" s="143">
        <v>69</v>
      </c>
      <c r="F368" s="144">
        <v>0</v>
      </c>
      <c r="G368" s="145">
        <v>0</v>
      </c>
      <c r="H368" s="145">
        <v>0</v>
      </c>
      <c r="I368" s="145">
        <v>2714.94548</v>
      </c>
      <c r="J368" s="145">
        <v>0.01642</v>
      </c>
      <c r="K368" s="145">
        <v>2714.9619</v>
      </c>
      <c r="L368" s="145">
        <v>571.01814</v>
      </c>
      <c r="M368" s="145">
        <v>0</v>
      </c>
      <c r="N368" s="145">
        <v>571.01814</v>
      </c>
      <c r="O368" s="145">
        <v>3285.98004</v>
      </c>
      <c r="P368" s="145">
        <v>25405.033059999998</v>
      </c>
      <c r="Q368" s="145">
        <v>0</v>
      </c>
      <c r="R368" s="146">
        <v>25405.033059999998</v>
      </c>
      <c r="S368" s="5"/>
      <c r="T368" s="5"/>
      <c r="U368" s="5"/>
      <c r="V368" s="5"/>
      <c r="W368" s="5"/>
      <c r="X368" s="5"/>
      <c r="Y368" s="5"/>
      <c r="Z368" s="5"/>
      <c r="AA368" s="5"/>
      <c r="AB368" s="5"/>
    </row>
    <row r="369" spans="1:28" ht="13.5">
      <c r="A369" s="147"/>
      <c r="B369" s="147"/>
      <c r="C369" s="147"/>
      <c r="D369" s="143" t="s">
        <v>277</v>
      </c>
      <c r="E369" s="143">
        <v>61</v>
      </c>
      <c r="F369" s="144">
        <v>0</v>
      </c>
      <c r="G369" s="145">
        <v>0</v>
      </c>
      <c r="H369" s="145">
        <v>0</v>
      </c>
      <c r="I369" s="145">
        <v>2848.93875</v>
      </c>
      <c r="J369" s="145">
        <v>2.19283</v>
      </c>
      <c r="K369" s="145">
        <v>2851.13158</v>
      </c>
      <c r="L369" s="145">
        <v>1768.16245</v>
      </c>
      <c r="M369" s="145">
        <v>0</v>
      </c>
      <c r="N369" s="145">
        <v>1768.16245</v>
      </c>
      <c r="O369" s="145">
        <v>4619.29403</v>
      </c>
      <c r="P369" s="145">
        <v>8522.00899</v>
      </c>
      <c r="Q369" s="145">
        <v>0</v>
      </c>
      <c r="R369" s="146">
        <v>8522.00899</v>
      </c>
      <c r="S369" s="5"/>
      <c r="T369" s="5"/>
      <c r="U369" s="5"/>
      <c r="V369" s="5"/>
      <c r="W369" s="5"/>
      <c r="X369" s="5"/>
      <c r="Y369" s="5"/>
      <c r="Z369" s="5"/>
      <c r="AA369" s="5"/>
      <c r="AB369" s="5"/>
    </row>
    <row r="370" spans="1:28" ht="13.5">
      <c r="A370" s="147"/>
      <c r="B370" s="147"/>
      <c r="C370" s="147"/>
      <c r="D370" s="143" t="s">
        <v>278</v>
      </c>
      <c r="E370" s="143">
        <v>57</v>
      </c>
      <c r="F370" s="144">
        <v>0</v>
      </c>
      <c r="G370" s="145">
        <v>0</v>
      </c>
      <c r="H370" s="145">
        <v>0</v>
      </c>
      <c r="I370" s="145">
        <v>0</v>
      </c>
      <c r="J370" s="145">
        <v>0</v>
      </c>
      <c r="K370" s="145">
        <v>0</v>
      </c>
      <c r="L370" s="145">
        <v>0</v>
      </c>
      <c r="M370" s="145">
        <v>0</v>
      </c>
      <c r="N370" s="145">
        <v>0</v>
      </c>
      <c r="O370" s="145">
        <v>0</v>
      </c>
      <c r="P370" s="145">
        <v>236.50860999999998</v>
      </c>
      <c r="Q370" s="145">
        <v>0</v>
      </c>
      <c r="R370" s="146">
        <v>236.50860999999998</v>
      </c>
      <c r="S370" s="5"/>
      <c r="T370" s="5"/>
      <c r="U370" s="5"/>
      <c r="V370" s="5"/>
      <c r="W370" s="5"/>
      <c r="X370" s="5"/>
      <c r="Y370" s="5"/>
      <c r="Z370" s="5"/>
      <c r="AA370" s="5"/>
      <c r="AB370" s="5"/>
    </row>
    <row r="371" spans="1:28" ht="13.5">
      <c r="A371" s="147"/>
      <c r="B371" s="147"/>
      <c r="C371" s="143" t="s">
        <v>20</v>
      </c>
      <c r="D371" s="143" t="s">
        <v>279</v>
      </c>
      <c r="E371" s="143">
        <v>12</v>
      </c>
      <c r="F371" s="144">
        <v>0</v>
      </c>
      <c r="G371" s="145">
        <v>0</v>
      </c>
      <c r="H371" s="145">
        <v>0</v>
      </c>
      <c r="I371" s="145">
        <v>2483.39195</v>
      </c>
      <c r="J371" s="145">
        <v>1.33097</v>
      </c>
      <c r="K371" s="145">
        <v>2484.7229199999997</v>
      </c>
      <c r="L371" s="145">
        <v>5288.001429999999</v>
      </c>
      <c r="M371" s="145">
        <v>0</v>
      </c>
      <c r="N371" s="145">
        <v>5288.001429999999</v>
      </c>
      <c r="O371" s="145">
        <v>7772.7243499999995</v>
      </c>
      <c r="P371" s="145">
        <v>28331.07148</v>
      </c>
      <c r="Q371" s="145">
        <v>0</v>
      </c>
      <c r="R371" s="146">
        <v>28331.07148</v>
      </c>
      <c r="S371" s="5"/>
      <c r="T371" s="5"/>
      <c r="U371" s="5"/>
      <c r="V371" s="5"/>
      <c r="W371" s="5"/>
      <c r="X371" s="5"/>
      <c r="Y371" s="5"/>
      <c r="Z371" s="5"/>
      <c r="AA371" s="5"/>
      <c r="AB371" s="5"/>
    </row>
    <row r="372" spans="1:28" ht="13.5">
      <c r="A372" s="147"/>
      <c r="B372" s="143" t="s">
        <v>21</v>
      </c>
      <c r="C372" s="143" t="s">
        <v>280</v>
      </c>
      <c r="D372" s="143" t="s">
        <v>281</v>
      </c>
      <c r="E372" s="143">
        <v>94</v>
      </c>
      <c r="F372" s="144">
        <v>0</v>
      </c>
      <c r="G372" s="145">
        <v>0</v>
      </c>
      <c r="H372" s="145">
        <v>0</v>
      </c>
      <c r="I372" s="145">
        <v>0</v>
      </c>
      <c r="J372" s="145">
        <v>0</v>
      </c>
      <c r="K372" s="145">
        <v>0</v>
      </c>
      <c r="L372" s="145">
        <v>0</v>
      </c>
      <c r="M372" s="145">
        <v>0</v>
      </c>
      <c r="N372" s="145">
        <v>0</v>
      </c>
      <c r="O372" s="145">
        <v>0</v>
      </c>
      <c r="P372" s="145">
        <v>1057.20748</v>
      </c>
      <c r="Q372" s="145">
        <v>0</v>
      </c>
      <c r="R372" s="146">
        <v>1057.20748</v>
      </c>
      <c r="S372" s="5"/>
      <c r="T372" s="5"/>
      <c r="U372" s="5"/>
      <c r="V372" s="5"/>
      <c r="W372" s="5"/>
      <c r="X372" s="5"/>
      <c r="Y372" s="5"/>
      <c r="Z372" s="5"/>
      <c r="AA372" s="5"/>
      <c r="AB372" s="5"/>
    </row>
    <row r="373" spans="1:28" ht="13.5">
      <c r="A373" s="147"/>
      <c r="B373" s="147"/>
      <c r="C373" s="143" t="s">
        <v>282</v>
      </c>
      <c r="D373" s="143" t="s">
        <v>283</v>
      </c>
      <c r="E373" s="143">
        <v>196</v>
      </c>
      <c r="F373" s="144">
        <v>0</v>
      </c>
      <c r="G373" s="145">
        <v>0</v>
      </c>
      <c r="H373" s="145">
        <v>0</v>
      </c>
      <c r="I373" s="145">
        <v>757.12666</v>
      </c>
      <c r="J373" s="145">
        <v>0.02042</v>
      </c>
      <c r="K373" s="145">
        <v>757.14708</v>
      </c>
      <c r="L373" s="145">
        <v>813.87298</v>
      </c>
      <c r="M373" s="145">
        <v>0</v>
      </c>
      <c r="N373" s="145">
        <v>813.87298</v>
      </c>
      <c r="O373" s="145">
        <v>1571.02006</v>
      </c>
      <c r="P373" s="145">
        <v>13821.439699999999</v>
      </c>
      <c r="Q373" s="145">
        <v>0</v>
      </c>
      <c r="R373" s="146">
        <v>13821.439699999999</v>
      </c>
      <c r="S373" s="5"/>
      <c r="T373" s="5"/>
      <c r="U373" s="5"/>
      <c r="V373" s="5"/>
      <c r="W373" s="5"/>
      <c r="X373" s="5"/>
      <c r="Y373" s="5"/>
      <c r="Z373" s="5"/>
      <c r="AA373" s="5"/>
      <c r="AB373" s="5"/>
    </row>
    <row r="374" spans="1:28" ht="13.5">
      <c r="A374" s="147"/>
      <c r="B374" s="147"/>
      <c r="C374" s="147"/>
      <c r="D374" s="143" t="s">
        <v>282</v>
      </c>
      <c r="E374" s="143">
        <v>210</v>
      </c>
      <c r="F374" s="144">
        <v>0</v>
      </c>
      <c r="G374" s="145">
        <v>0</v>
      </c>
      <c r="H374" s="145">
        <v>0</v>
      </c>
      <c r="I374" s="145">
        <v>770.84178</v>
      </c>
      <c r="J374" s="145">
        <v>0</v>
      </c>
      <c r="K374" s="145">
        <v>770.84178</v>
      </c>
      <c r="L374" s="145">
        <v>331.85078000000004</v>
      </c>
      <c r="M374" s="145">
        <v>0</v>
      </c>
      <c r="N374" s="145">
        <v>331.85078000000004</v>
      </c>
      <c r="O374" s="145">
        <v>1102.69256</v>
      </c>
      <c r="P374" s="145">
        <v>11674.26767</v>
      </c>
      <c r="Q374" s="145">
        <v>0</v>
      </c>
      <c r="R374" s="146">
        <v>11674.26767</v>
      </c>
      <c r="S374" s="5"/>
      <c r="T374" s="5"/>
      <c r="U374" s="5"/>
      <c r="V374" s="5"/>
      <c r="W374" s="5"/>
      <c r="X374" s="5"/>
      <c r="Y374" s="5"/>
      <c r="Z374" s="5"/>
      <c r="AA374" s="5"/>
      <c r="AB374" s="5"/>
    </row>
    <row r="375" spans="1:28" ht="13.5">
      <c r="A375" s="147"/>
      <c r="B375" s="147"/>
      <c r="C375" s="143" t="s">
        <v>186</v>
      </c>
      <c r="D375" s="143" t="s">
        <v>187</v>
      </c>
      <c r="E375" s="143">
        <v>205</v>
      </c>
      <c r="F375" s="144">
        <v>0</v>
      </c>
      <c r="G375" s="145">
        <v>0</v>
      </c>
      <c r="H375" s="145">
        <v>0</v>
      </c>
      <c r="I375" s="145">
        <v>690.7762700000001</v>
      </c>
      <c r="J375" s="145">
        <v>0.00049</v>
      </c>
      <c r="K375" s="145">
        <v>690.77676</v>
      </c>
      <c r="L375" s="145">
        <v>1209.13423</v>
      </c>
      <c r="M375" s="145">
        <v>0</v>
      </c>
      <c r="N375" s="145">
        <v>1209.13423</v>
      </c>
      <c r="O375" s="145">
        <v>1899.91099</v>
      </c>
      <c r="P375" s="145">
        <v>16455.37734</v>
      </c>
      <c r="Q375" s="145">
        <v>0</v>
      </c>
      <c r="R375" s="146">
        <v>16455.37734</v>
      </c>
      <c r="S375" s="5"/>
      <c r="T375" s="5"/>
      <c r="U375" s="5"/>
      <c r="V375" s="5"/>
      <c r="W375" s="5"/>
      <c r="X375" s="5"/>
      <c r="Y375" s="5"/>
      <c r="Z375" s="5"/>
      <c r="AA375" s="5"/>
      <c r="AB375" s="5"/>
    </row>
    <row r="376" spans="1:28" ht="13.5">
      <c r="A376" s="147"/>
      <c r="B376" s="147"/>
      <c r="C376" s="143" t="s">
        <v>188</v>
      </c>
      <c r="D376" s="143" t="s">
        <v>188</v>
      </c>
      <c r="E376" s="143">
        <v>170</v>
      </c>
      <c r="F376" s="144">
        <v>0</v>
      </c>
      <c r="G376" s="145">
        <v>0</v>
      </c>
      <c r="H376" s="145">
        <v>0</v>
      </c>
      <c r="I376" s="145">
        <v>602.48801</v>
      </c>
      <c r="J376" s="145">
        <v>0.37921</v>
      </c>
      <c r="K376" s="145">
        <v>602.86722</v>
      </c>
      <c r="L376" s="145">
        <v>2084.39484</v>
      </c>
      <c r="M376" s="145">
        <v>68.81528</v>
      </c>
      <c r="N376" s="145">
        <v>2153.21012</v>
      </c>
      <c r="O376" s="145">
        <v>2756.07734</v>
      </c>
      <c r="P376" s="145">
        <v>13158.71136</v>
      </c>
      <c r="Q376" s="145">
        <v>0</v>
      </c>
      <c r="R376" s="146">
        <v>13158.71136</v>
      </c>
      <c r="S376" s="5"/>
      <c r="T376" s="5"/>
      <c r="U376" s="5"/>
      <c r="V376" s="5"/>
      <c r="W376" s="5"/>
      <c r="X376" s="5"/>
      <c r="Y376" s="5"/>
      <c r="Z376" s="5"/>
      <c r="AA376" s="5"/>
      <c r="AB376" s="5"/>
    </row>
    <row r="377" spans="1:28" ht="13.5">
      <c r="A377" s="147"/>
      <c r="B377" s="147"/>
      <c r="C377" s="143" t="s">
        <v>21</v>
      </c>
      <c r="D377" s="143" t="s">
        <v>223</v>
      </c>
      <c r="E377" s="143">
        <v>214</v>
      </c>
      <c r="F377" s="144">
        <v>0</v>
      </c>
      <c r="G377" s="145">
        <v>0</v>
      </c>
      <c r="H377" s="145">
        <v>0</v>
      </c>
      <c r="I377" s="145">
        <v>426.62321999999995</v>
      </c>
      <c r="J377" s="145">
        <v>0</v>
      </c>
      <c r="K377" s="145">
        <v>426.62321999999995</v>
      </c>
      <c r="L377" s="145">
        <v>51.96389</v>
      </c>
      <c r="M377" s="145">
        <v>0</v>
      </c>
      <c r="N377" s="145">
        <v>51.96389</v>
      </c>
      <c r="O377" s="145">
        <v>478.58711</v>
      </c>
      <c r="P377" s="145">
        <v>13415.45773</v>
      </c>
      <c r="Q377" s="145">
        <v>0</v>
      </c>
      <c r="R377" s="146">
        <v>13415.45773</v>
      </c>
      <c r="S377" s="5"/>
      <c r="T377" s="5"/>
      <c r="U377" s="5"/>
      <c r="V377" s="5"/>
      <c r="W377" s="5"/>
      <c r="X377" s="5"/>
      <c r="Y377" s="5"/>
      <c r="Z377" s="5"/>
      <c r="AA377" s="5"/>
      <c r="AB377" s="5"/>
    </row>
    <row r="378" spans="1:28" ht="13.5">
      <c r="A378" s="147"/>
      <c r="B378" s="147"/>
      <c r="C378" s="147"/>
      <c r="D378" s="143" t="s">
        <v>21</v>
      </c>
      <c r="E378" s="143">
        <v>81</v>
      </c>
      <c r="F378" s="144">
        <v>0</v>
      </c>
      <c r="G378" s="145">
        <v>0</v>
      </c>
      <c r="H378" s="145">
        <v>0</v>
      </c>
      <c r="I378" s="145">
        <v>1081.61272</v>
      </c>
      <c r="J378" s="145">
        <v>6.70219</v>
      </c>
      <c r="K378" s="145">
        <v>1088.3149099999998</v>
      </c>
      <c r="L378" s="145">
        <v>8639.97826</v>
      </c>
      <c r="M378" s="145">
        <v>118.50707000000001</v>
      </c>
      <c r="N378" s="145">
        <v>8758.48533</v>
      </c>
      <c r="O378" s="145">
        <v>9846.80024</v>
      </c>
      <c r="P378" s="145">
        <v>18164.503129999997</v>
      </c>
      <c r="Q378" s="145">
        <v>0</v>
      </c>
      <c r="R378" s="146">
        <v>18164.503129999997</v>
      </c>
      <c r="S378" s="5"/>
      <c r="T378" s="5"/>
      <c r="U378" s="5"/>
      <c r="V378" s="5"/>
      <c r="W378" s="5"/>
      <c r="X378" s="5"/>
      <c r="Y378" s="5"/>
      <c r="Z378" s="5"/>
      <c r="AA378" s="5"/>
      <c r="AB378" s="5"/>
    </row>
    <row r="379" spans="1:28" ht="13.5">
      <c r="A379" s="147"/>
      <c r="B379" s="147"/>
      <c r="C379" s="147"/>
      <c r="D379" s="143" t="s">
        <v>190</v>
      </c>
      <c r="E379" s="143">
        <v>168</v>
      </c>
      <c r="F379" s="144">
        <v>0</v>
      </c>
      <c r="G379" s="145">
        <v>0</v>
      </c>
      <c r="H379" s="145">
        <v>0</v>
      </c>
      <c r="I379" s="145">
        <v>621.01726</v>
      </c>
      <c r="J379" s="145">
        <v>2.5821199999999997</v>
      </c>
      <c r="K379" s="145">
        <v>623.59938</v>
      </c>
      <c r="L379" s="145">
        <v>1275.34858</v>
      </c>
      <c r="M379" s="145">
        <v>0</v>
      </c>
      <c r="N379" s="145">
        <v>1275.34858</v>
      </c>
      <c r="O379" s="145">
        <v>1898.94796</v>
      </c>
      <c r="P379" s="145">
        <v>21547.51688</v>
      </c>
      <c r="Q379" s="145">
        <v>0</v>
      </c>
      <c r="R379" s="146">
        <v>21547.51688</v>
      </c>
      <c r="S379" s="5"/>
      <c r="T379" s="5"/>
      <c r="U379" s="5"/>
      <c r="V379" s="5"/>
      <c r="W379" s="5"/>
      <c r="X379" s="5"/>
      <c r="Y379" s="5"/>
      <c r="Z379" s="5"/>
      <c r="AA379" s="5"/>
      <c r="AB379" s="5"/>
    </row>
    <row r="380" spans="1:28" ht="13.5">
      <c r="A380" s="147"/>
      <c r="B380" s="147"/>
      <c r="C380" s="143" t="s">
        <v>284</v>
      </c>
      <c r="D380" s="143" t="s">
        <v>284</v>
      </c>
      <c r="E380" s="143">
        <v>169</v>
      </c>
      <c r="F380" s="144">
        <v>0</v>
      </c>
      <c r="G380" s="145">
        <v>0</v>
      </c>
      <c r="H380" s="145">
        <v>0</v>
      </c>
      <c r="I380" s="145">
        <v>843.42648</v>
      </c>
      <c r="J380" s="145">
        <v>12.90452</v>
      </c>
      <c r="K380" s="145">
        <v>856.331</v>
      </c>
      <c r="L380" s="145">
        <v>620.6852700000001</v>
      </c>
      <c r="M380" s="145">
        <v>12.708020000000001</v>
      </c>
      <c r="N380" s="145">
        <v>633.3932900000001</v>
      </c>
      <c r="O380" s="145">
        <v>1489.72429</v>
      </c>
      <c r="P380" s="145">
        <v>16369.334439999999</v>
      </c>
      <c r="Q380" s="145">
        <v>0</v>
      </c>
      <c r="R380" s="146">
        <v>16369.334439999999</v>
      </c>
      <c r="S380" s="5"/>
      <c r="T380" s="5"/>
      <c r="U380" s="5"/>
      <c r="V380" s="5"/>
      <c r="W380" s="5"/>
      <c r="X380" s="5"/>
      <c r="Y380" s="5"/>
      <c r="Z380" s="5"/>
      <c r="AA380" s="5"/>
      <c r="AB380" s="5"/>
    </row>
    <row r="381" spans="1:28" ht="13.5">
      <c r="A381" s="147"/>
      <c r="B381" s="147"/>
      <c r="C381" s="143" t="s">
        <v>191</v>
      </c>
      <c r="D381" s="143" t="s">
        <v>191</v>
      </c>
      <c r="E381" s="143">
        <v>83</v>
      </c>
      <c r="F381" s="144">
        <v>0</v>
      </c>
      <c r="G381" s="145">
        <v>0</v>
      </c>
      <c r="H381" s="145">
        <v>0</v>
      </c>
      <c r="I381" s="145">
        <v>2036.4733700000002</v>
      </c>
      <c r="J381" s="145">
        <v>316.74415999999997</v>
      </c>
      <c r="K381" s="145">
        <v>2353.21753</v>
      </c>
      <c r="L381" s="145">
        <v>9421.367269999999</v>
      </c>
      <c r="M381" s="145">
        <v>15.57526</v>
      </c>
      <c r="N381" s="145">
        <v>9436.942529999998</v>
      </c>
      <c r="O381" s="145">
        <v>11790.16006</v>
      </c>
      <c r="P381" s="145">
        <v>27878.92915</v>
      </c>
      <c r="Q381" s="145">
        <v>0</v>
      </c>
      <c r="R381" s="146">
        <v>27878.92915</v>
      </c>
      <c r="S381" s="5"/>
      <c r="T381" s="5"/>
      <c r="U381" s="5"/>
      <c r="V381" s="5"/>
      <c r="W381" s="5"/>
      <c r="X381" s="5"/>
      <c r="Y381" s="5"/>
      <c r="Z381" s="5"/>
      <c r="AA381" s="5"/>
      <c r="AB381" s="5"/>
    </row>
    <row r="382" spans="1:28" ht="13.5">
      <c r="A382" s="147"/>
      <c r="B382" s="143" t="s">
        <v>22</v>
      </c>
      <c r="C382" s="143" t="s">
        <v>22</v>
      </c>
      <c r="D382" s="143" t="s">
        <v>22</v>
      </c>
      <c r="E382" s="143">
        <v>187</v>
      </c>
      <c r="F382" s="144">
        <v>0</v>
      </c>
      <c r="G382" s="145">
        <v>0</v>
      </c>
      <c r="H382" s="145">
        <v>0</v>
      </c>
      <c r="I382" s="145">
        <v>552.54813</v>
      </c>
      <c r="J382" s="145">
        <v>0.60809</v>
      </c>
      <c r="K382" s="145">
        <v>553.15622</v>
      </c>
      <c r="L382" s="145">
        <v>1163.98549</v>
      </c>
      <c r="M382" s="145">
        <v>0</v>
      </c>
      <c r="N382" s="145">
        <v>1163.98549</v>
      </c>
      <c r="O382" s="145">
        <v>1717.1417099999999</v>
      </c>
      <c r="P382" s="145">
        <v>12460.15597</v>
      </c>
      <c r="Q382" s="145">
        <v>0</v>
      </c>
      <c r="R382" s="146">
        <v>12460.15597</v>
      </c>
      <c r="S382" s="5"/>
      <c r="T382" s="5"/>
      <c r="U382" s="5"/>
      <c r="V382" s="5"/>
      <c r="W382" s="5"/>
      <c r="X382" s="5"/>
      <c r="Y382" s="5"/>
      <c r="Z382" s="5"/>
      <c r="AA382" s="5"/>
      <c r="AB382" s="5"/>
    </row>
    <row r="383" spans="1:28" ht="13.5">
      <c r="A383" s="147"/>
      <c r="B383" s="147"/>
      <c r="C383" s="143" t="s">
        <v>196</v>
      </c>
      <c r="D383" s="143" t="s">
        <v>197</v>
      </c>
      <c r="E383" s="143">
        <v>173</v>
      </c>
      <c r="F383" s="144">
        <v>0</v>
      </c>
      <c r="G383" s="145">
        <v>0</v>
      </c>
      <c r="H383" s="145">
        <v>0</v>
      </c>
      <c r="I383" s="145">
        <v>1146.36831</v>
      </c>
      <c r="J383" s="145">
        <v>50.65195</v>
      </c>
      <c r="K383" s="145">
        <v>1197.02026</v>
      </c>
      <c r="L383" s="145">
        <v>912.84181</v>
      </c>
      <c r="M383" s="145">
        <v>0</v>
      </c>
      <c r="N383" s="145">
        <v>912.84181</v>
      </c>
      <c r="O383" s="145">
        <v>2109.8620699999997</v>
      </c>
      <c r="P383" s="145">
        <v>29730.07331</v>
      </c>
      <c r="Q383" s="145">
        <v>0</v>
      </c>
      <c r="R383" s="146">
        <v>29730.07331</v>
      </c>
      <c r="S383" s="5"/>
      <c r="T383" s="5"/>
      <c r="U383" s="5"/>
      <c r="V383" s="5"/>
      <c r="W383" s="5"/>
      <c r="X383" s="5"/>
      <c r="Y383" s="5"/>
      <c r="Z383" s="5"/>
      <c r="AA383" s="5"/>
      <c r="AB383" s="5"/>
    </row>
    <row r="384" spans="1:28" ht="13.5">
      <c r="A384" s="147"/>
      <c r="B384" s="147"/>
      <c r="C384" s="147"/>
      <c r="D384" s="147"/>
      <c r="E384" s="148">
        <v>222</v>
      </c>
      <c r="F384" s="149">
        <v>0</v>
      </c>
      <c r="G384" s="150">
        <v>0</v>
      </c>
      <c r="H384" s="150">
        <v>0</v>
      </c>
      <c r="I384" s="150">
        <v>80.83214</v>
      </c>
      <c r="J384" s="150">
        <v>0</v>
      </c>
      <c r="K384" s="150">
        <v>80.83214</v>
      </c>
      <c r="L384" s="150">
        <v>51.621739999999996</v>
      </c>
      <c r="M384" s="150">
        <v>0</v>
      </c>
      <c r="N384" s="150">
        <v>51.621739999999996</v>
      </c>
      <c r="O384" s="150">
        <v>132.45388</v>
      </c>
      <c r="P384" s="150">
        <v>11544.0143</v>
      </c>
      <c r="Q384" s="150">
        <v>0</v>
      </c>
      <c r="R384" s="151">
        <v>11544.0143</v>
      </c>
      <c r="S384" s="5"/>
      <c r="T384" s="5"/>
      <c r="U384" s="5"/>
      <c r="V384" s="5"/>
      <c r="W384" s="5"/>
      <c r="X384" s="5"/>
      <c r="Y384" s="5"/>
      <c r="Z384" s="5"/>
      <c r="AA384" s="5"/>
      <c r="AB384" s="5"/>
    </row>
    <row r="385" spans="1:28" ht="13.5">
      <c r="A385" s="147"/>
      <c r="B385" s="143" t="s">
        <v>198</v>
      </c>
      <c r="C385" s="143" t="s">
        <v>199</v>
      </c>
      <c r="D385" s="143" t="s">
        <v>199</v>
      </c>
      <c r="E385" s="143">
        <v>204</v>
      </c>
      <c r="F385" s="144">
        <v>0</v>
      </c>
      <c r="G385" s="145">
        <v>0</v>
      </c>
      <c r="H385" s="145">
        <v>0</v>
      </c>
      <c r="I385" s="145">
        <v>952.23914</v>
      </c>
      <c r="J385" s="145">
        <v>95.29356</v>
      </c>
      <c r="K385" s="145">
        <v>1047.5327</v>
      </c>
      <c r="L385" s="145">
        <v>783.09973</v>
      </c>
      <c r="M385" s="145">
        <v>0</v>
      </c>
      <c r="N385" s="145">
        <v>783.09973</v>
      </c>
      <c r="O385" s="145">
        <v>1830.6324299999999</v>
      </c>
      <c r="P385" s="145">
        <v>18295.89838</v>
      </c>
      <c r="Q385" s="145">
        <v>0</v>
      </c>
      <c r="R385" s="146">
        <v>18295.89838</v>
      </c>
      <c r="S385" s="5"/>
      <c r="T385" s="5"/>
      <c r="U385" s="5"/>
      <c r="V385" s="5"/>
      <c r="W385" s="5"/>
      <c r="X385" s="5"/>
      <c r="Y385" s="5"/>
      <c r="Z385" s="5"/>
      <c r="AA385" s="5"/>
      <c r="AB385" s="5"/>
    </row>
    <row r="386" spans="1:28" ht="13.5">
      <c r="A386" s="147"/>
      <c r="B386" s="147"/>
      <c r="C386" s="143" t="s">
        <v>198</v>
      </c>
      <c r="D386" s="143" t="s">
        <v>202</v>
      </c>
      <c r="E386" s="143">
        <v>186</v>
      </c>
      <c r="F386" s="144">
        <v>0</v>
      </c>
      <c r="G386" s="145">
        <v>0</v>
      </c>
      <c r="H386" s="145">
        <v>0</v>
      </c>
      <c r="I386" s="145">
        <v>1653.2153999999998</v>
      </c>
      <c r="J386" s="145">
        <v>33.08874</v>
      </c>
      <c r="K386" s="145">
        <v>1686.30414</v>
      </c>
      <c r="L386" s="145">
        <v>5172.45543</v>
      </c>
      <c r="M386" s="145">
        <v>479.07165999999995</v>
      </c>
      <c r="N386" s="145">
        <v>5651.52709</v>
      </c>
      <c r="O386" s="145">
        <v>7337.831230000001</v>
      </c>
      <c r="P386" s="145">
        <v>29545.418149999998</v>
      </c>
      <c r="Q386" s="145">
        <v>0</v>
      </c>
      <c r="R386" s="146">
        <v>29545.418149999998</v>
      </c>
      <c r="S386" s="5"/>
      <c r="T386" s="5"/>
      <c r="U386" s="5"/>
      <c r="V386" s="5"/>
      <c r="W386" s="5"/>
      <c r="X386" s="5"/>
      <c r="Y386" s="5"/>
      <c r="Z386" s="5"/>
      <c r="AA386" s="5"/>
      <c r="AB386" s="5"/>
    </row>
    <row r="387" spans="1:28" ht="13.5">
      <c r="A387" s="147"/>
      <c r="B387" s="143" t="s">
        <v>24</v>
      </c>
      <c r="C387" s="143" t="s">
        <v>24</v>
      </c>
      <c r="D387" s="143" t="s">
        <v>226</v>
      </c>
      <c r="E387" s="143">
        <v>149</v>
      </c>
      <c r="F387" s="144">
        <v>0</v>
      </c>
      <c r="G387" s="145">
        <v>0</v>
      </c>
      <c r="H387" s="145">
        <v>0</v>
      </c>
      <c r="I387" s="145">
        <v>482.87917</v>
      </c>
      <c r="J387" s="145">
        <v>11.78797</v>
      </c>
      <c r="K387" s="145">
        <v>494.66714</v>
      </c>
      <c r="L387" s="145">
        <v>1869.8434499999998</v>
      </c>
      <c r="M387" s="145">
        <v>156.87293</v>
      </c>
      <c r="N387" s="145">
        <v>2026.7163799999998</v>
      </c>
      <c r="O387" s="145">
        <v>2521.38352</v>
      </c>
      <c r="P387" s="145">
        <v>14888.8264</v>
      </c>
      <c r="Q387" s="145">
        <v>0</v>
      </c>
      <c r="R387" s="146">
        <v>14888.8264</v>
      </c>
      <c r="S387" s="5"/>
      <c r="T387" s="5"/>
      <c r="U387" s="5"/>
      <c r="V387" s="5"/>
      <c r="W387" s="5"/>
      <c r="X387" s="5"/>
      <c r="Y387" s="5"/>
      <c r="Z387" s="5"/>
      <c r="AA387" s="5"/>
      <c r="AB387" s="5"/>
    </row>
    <row r="388" spans="1:28" ht="13.5">
      <c r="A388" s="147"/>
      <c r="B388" s="147"/>
      <c r="C388" s="147"/>
      <c r="D388" s="143" t="s">
        <v>24</v>
      </c>
      <c r="E388" s="143">
        <v>145</v>
      </c>
      <c r="F388" s="144">
        <v>0</v>
      </c>
      <c r="G388" s="145">
        <v>0</v>
      </c>
      <c r="H388" s="145">
        <v>0</v>
      </c>
      <c r="I388" s="145">
        <v>2331.4385899999997</v>
      </c>
      <c r="J388" s="145">
        <v>123.06436</v>
      </c>
      <c r="K388" s="145">
        <v>2454.50295</v>
      </c>
      <c r="L388" s="145">
        <v>12896.79742</v>
      </c>
      <c r="M388" s="145">
        <v>987.58961</v>
      </c>
      <c r="N388" s="145">
        <v>13884.38703</v>
      </c>
      <c r="O388" s="145">
        <v>16338.88998</v>
      </c>
      <c r="P388" s="145">
        <v>23551.91841</v>
      </c>
      <c r="Q388" s="145">
        <v>0</v>
      </c>
      <c r="R388" s="146">
        <v>23551.91841</v>
      </c>
      <c r="S388" s="5"/>
      <c r="T388" s="5"/>
      <c r="U388" s="5"/>
      <c r="V388" s="5"/>
      <c r="W388" s="5"/>
      <c r="X388" s="5"/>
      <c r="Y388" s="5"/>
      <c r="Z388" s="5"/>
      <c r="AA388" s="5"/>
      <c r="AB388" s="5"/>
    </row>
    <row r="389" spans="1:28" ht="13.5">
      <c r="A389" s="147"/>
      <c r="B389" s="147"/>
      <c r="C389" s="147"/>
      <c r="D389" s="147"/>
      <c r="E389" s="148">
        <v>148</v>
      </c>
      <c r="F389" s="149">
        <v>0</v>
      </c>
      <c r="G389" s="150">
        <v>0</v>
      </c>
      <c r="H389" s="150">
        <v>0</v>
      </c>
      <c r="I389" s="150">
        <v>567.365</v>
      </c>
      <c r="J389" s="150">
        <v>1167.9219699999999</v>
      </c>
      <c r="K389" s="150">
        <v>1735.2869699999999</v>
      </c>
      <c r="L389" s="150">
        <v>7355.45366</v>
      </c>
      <c r="M389" s="150">
        <v>42.99915</v>
      </c>
      <c r="N389" s="150">
        <v>7398.45281</v>
      </c>
      <c r="O389" s="150">
        <v>9133.73978</v>
      </c>
      <c r="P389" s="150">
        <v>14597.116460000001</v>
      </c>
      <c r="Q389" s="150">
        <v>0</v>
      </c>
      <c r="R389" s="151">
        <v>14597.116460000001</v>
      </c>
      <c r="S389" s="5"/>
      <c r="T389" s="5"/>
      <c r="U389" s="5"/>
      <c r="V389" s="5"/>
      <c r="W389" s="5"/>
      <c r="X389" s="5"/>
      <c r="Y389" s="5"/>
      <c r="Z389" s="5"/>
      <c r="AA389" s="5"/>
      <c r="AB389" s="5"/>
    </row>
    <row r="390" spans="1:28" ht="13.5">
      <c r="A390" s="147"/>
      <c r="B390" s="147"/>
      <c r="C390" s="143" t="s">
        <v>285</v>
      </c>
      <c r="D390" s="143" t="s">
        <v>285</v>
      </c>
      <c r="E390" s="143">
        <v>155</v>
      </c>
      <c r="F390" s="144">
        <v>0</v>
      </c>
      <c r="G390" s="145">
        <v>0</v>
      </c>
      <c r="H390" s="145">
        <v>0</v>
      </c>
      <c r="I390" s="145">
        <v>0</v>
      </c>
      <c r="J390" s="145">
        <v>0</v>
      </c>
      <c r="K390" s="145">
        <v>0</v>
      </c>
      <c r="L390" s="145">
        <v>0</v>
      </c>
      <c r="M390" s="145">
        <v>0</v>
      </c>
      <c r="N390" s="145">
        <v>0</v>
      </c>
      <c r="O390" s="145">
        <v>0</v>
      </c>
      <c r="P390" s="145">
        <v>219.31904</v>
      </c>
      <c r="Q390" s="145">
        <v>0</v>
      </c>
      <c r="R390" s="146">
        <v>219.31904</v>
      </c>
      <c r="S390" s="5"/>
      <c r="T390" s="5"/>
      <c r="U390" s="5"/>
      <c r="V390" s="5"/>
      <c r="W390" s="5"/>
      <c r="X390" s="5"/>
      <c r="Y390" s="5"/>
      <c r="Z390" s="5"/>
      <c r="AA390" s="5"/>
      <c r="AB390" s="5"/>
    </row>
    <row r="391" spans="1:28" ht="13.5">
      <c r="A391" s="147"/>
      <c r="B391" s="147"/>
      <c r="C391" s="143" t="s">
        <v>286</v>
      </c>
      <c r="D391" s="143" t="s">
        <v>286</v>
      </c>
      <c r="E391" s="143">
        <v>156</v>
      </c>
      <c r="F391" s="144">
        <v>0</v>
      </c>
      <c r="G391" s="145">
        <v>0</v>
      </c>
      <c r="H391" s="145">
        <v>0</v>
      </c>
      <c r="I391" s="145">
        <v>0</v>
      </c>
      <c r="J391" s="145">
        <v>0</v>
      </c>
      <c r="K391" s="145">
        <v>0</v>
      </c>
      <c r="L391" s="145">
        <v>0</v>
      </c>
      <c r="M391" s="145">
        <v>0</v>
      </c>
      <c r="N391" s="145">
        <v>0</v>
      </c>
      <c r="O391" s="145">
        <v>0</v>
      </c>
      <c r="P391" s="145">
        <v>283.77974</v>
      </c>
      <c r="Q391" s="145">
        <v>0</v>
      </c>
      <c r="R391" s="146">
        <v>283.77974</v>
      </c>
      <c r="S391" s="5"/>
      <c r="T391" s="5"/>
      <c r="U391" s="5"/>
      <c r="V391" s="5"/>
      <c r="W391" s="5"/>
      <c r="X391" s="5"/>
      <c r="Y391" s="5"/>
      <c r="Z391" s="5"/>
      <c r="AA391" s="5"/>
      <c r="AB391" s="5"/>
    </row>
    <row r="392" spans="1:28" ht="13.5">
      <c r="A392" s="147"/>
      <c r="B392" s="147"/>
      <c r="C392" s="143" t="s">
        <v>287</v>
      </c>
      <c r="D392" s="143" t="s">
        <v>288</v>
      </c>
      <c r="E392" s="143">
        <v>157</v>
      </c>
      <c r="F392" s="144">
        <v>0</v>
      </c>
      <c r="G392" s="145">
        <v>0</v>
      </c>
      <c r="H392" s="145">
        <v>0</v>
      </c>
      <c r="I392" s="145">
        <v>0</v>
      </c>
      <c r="J392" s="145">
        <v>0</v>
      </c>
      <c r="K392" s="145">
        <v>0</v>
      </c>
      <c r="L392" s="145">
        <v>0</v>
      </c>
      <c r="M392" s="145">
        <v>0</v>
      </c>
      <c r="N392" s="145">
        <v>0</v>
      </c>
      <c r="O392" s="145">
        <v>0</v>
      </c>
      <c r="P392" s="145">
        <v>227.07838</v>
      </c>
      <c r="Q392" s="145">
        <v>0</v>
      </c>
      <c r="R392" s="146">
        <v>227.07838</v>
      </c>
      <c r="S392" s="5"/>
      <c r="T392" s="5"/>
      <c r="U392" s="5"/>
      <c r="V392" s="5"/>
      <c r="W392" s="5"/>
      <c r="X392" s="5"/>
      <c r="Y392" s="5"/>
      <c r="Z392" s="5"/>
      <c r="AA392" s="5"/>
      <c r="AB392" s="5"/>
    </row>
    <row r="393" spans="1:28" ht="13.5">
      <c r="A393" s="147"/>
      <c r="B393" s="143" t="s">
        <v>25</v>
      </c>
      <c r="C393" s="143" t="s">
        <v>25</v>
      </c>
      <c r="D393" s="143" t="s">
        <v>25</v>
      </c>
      <c r="E393" s="143">
        <v>85</v>
      </c>
      <c r="F393" s="144">
        <v>0</v>
      </c>
      <c r="G393" s="145">
        <v>0</v>
      </c>
      <c r="H393" s="145">
        <v>0</v>
      </c>
      <c r="I393" s="145">
        <v>1634.1385400000001</v>
      </c>
      <c r="J393" s="145">
        <v>11.99477</v>
      </c>
      <c r="K393" s="145">
        <v>1646.1333100000002</v>
      </c>
      <c r="L393" s="145">
        <v>4380.462280000001</v>
      </c>
      <c r="M393" s="145">
        <v>14.01666</v>
      </c>
      <c r="N393" s="145">
        <v>4394.47894</v>
      </c>
      <c r="O393" s="145">
        <v>6040.61225</v>
      </c>
      <c r="P393" s="145">
        <v>14277.89409</v>
      </c>
      <c r="Q393" s="145">
        <v>0</v>
      </c>
      <c r="R393" s="146">
        <v>14277.89409</v>
      </c>
      <c r="S393" s="5"/>
      <c r="T393" s="5"/>
      <c r="U393" s="5"/>
      <c r="V393" s="5"/>
      <c r="W393" s="5"/>
      <c r="X393" s="5"/>
      <c r="Y393" s="5"/>
      <c r="Z393" s="5"/>
      <c r="AA393" s="5"/>
      <c r="AB393" s="5"/>
    </row>
    <row r="394" spans="1:28" ht="13.5">
      <c r="A394" s="147"/>
      <c r="B394" s="143" t="s">
        <v>26</v>
      </c>
      <c r="C394" s="143" t="s">
        <v>203</v>
      </c>
      <c r="D394" s="143" t="s">
        <v>204</v>
      </c>
      <c r="E394" s="143">
        <v>7</v>
      </c>
      <c r="F394" s="144">
        <v>0</v>
      </c>
      <c r="G394" s="145">
        <v>0</v>
      </c>
      <c r="H394" s="145">
        <v>0</v>
      </c>
      <c r="I394" s="145">
        <v>4398.97863</v>
      </c>
      <c r="J394" s="145">
        <v>7.46039</v>
      </c>
      <c r="K394" s="145">
        <v>4406.43902</v>
      </c>
      <c r="L394" s="145">
        <v>3299.81368</v>
      </c>
      <c r="M394" s="145">
        <v>0.0225</v>
      </c>
      <c r="N394" s="145">
        <v>3299.8361800000002</v>
      </c>
      <c r="O394" s="145">
        <v>7706.2752</v>
      </c>
      <c r="P394" s="145">
        <v>24752.17927</v>
      </c>
      <c r="Q394" s="145">
        <v>0</v>
      </c>
      <c r="R394" s="146">
        <v>24752.17927</v>
      </c>
      <c r="S394" s="5"/>
      <c r="T394" s="5"/>
      <c r="U394" s="5"/>
      <c r="V394" s="5"/>
      <c r="W394" s="5"/>
      <c r="X394" s="5"/>
      <c r="Y394" s="5"/>
      <c r="Z394" s="5"/>
      <c r="AA394" s="5"/>
      <c r="AB394" s="5"/>
    </row>
    <row r="395" spans="1:28" ht="13.5">
      <c r="A395" s="147"/>
      <c r="B395" s="147"/>
      <c r="C395" s="147"/>
      <c r="D395" s="143" t="s">
        <v>289</v>
      </c>
      <c r="E395" s="143">
        <v>211</v>
      </c>
      <c r="F395" s="144">
        <v>0</v>
      </c>
      <c r="G395" s="145">
        <v>0</v>
      </c>
      <c r="H395" s="145">
        <v>0</v>
      </c>
      <c r="I395" s="145">
        <v>770.81436</v>
      </c>
      <c r="J395" s="145">
        <v>0.30507</v>
      </c>
      <c r="K395" s="145">
        <v>771.1194300000001</v>
      </c>
      <c r="L395" s="145">
        <v>15.68609</v>
      </c>
      <c r="M395" s="145">
        <v>0</v>
      </c>
      <c r="N395" s="145">
        <v>15.68609</v>
      </c>
      <c r="O395" s="145">
        <v>786.80552</v>
      </c>
      <c r="P395" s="145">
        <v>14360.223759999999</v>
      </c>
      <c r="Q395" s="145">
        <v>0</v>
      </c>
      <c r="R395" s="146">
        <v>14360.223759999999</v>
      </c>
      <c r="S395" s="5"/>
      <c r="T395" s="5"/>
      <c r="U395" s="5"/>
      <c r="V395" s="5"/>
      <c r="W395" s="5"/>
      <c r="X395" s="5"/>
      <c r="Y395" s="5"/>
      <c r="Z395" s="5"/>
      <c r="AA395" s="5"/>
      <c r="AB395" s="5"/>
    </row>
    <row r="396" spans="1:28" ht="13.5">
      <c r="A396" s="147"/>
      <c r="B396" s="147"/>
      <c r="C396" s="143" t="s">
        <v>205</v>
      </c>
      <c r="D396" s="143" t="s">
        <v>205</v>
      </c>
      <c r="E396" s="143">
        <v>34</v>
      </c>
      <c r="F396" s="144">
        <v>0</v>
      </c>
      <c r="G396" s="145">
        <v>0</v>
      </c>
      <c r="H396" s="145">
        <v>0</v>
      </c>
      <c r="I396" s="145">
        <v>2006.20003</v>
      </c>
      <c r="J396" s="145">
        <v>1.02896</v>
      </c>
      <c r="K396" s="145">
        <v>2007.22899</v>
      </c>
      <c r="L396" s="145">
        <v>464.17463</v>
      </c>
      <c r="M396" s="145">
        <v>0</v>
      </c>
      <c r="N396" s="145">
        <v>464.17463</v>
      </c>
      <c r="O396" s="145">
        <v>2471.40362</v>
      </c>
      <c r="P396" s="145">
        <v>17815.339760000003</v>
      </c>
      <c r="Q396" s="145">
        <v>0</v>
      </c>
      <c r="R396" s="146">
        <v>17815.339760000003</v>
      </c>
      <c r="S396" s="5"/>
      <c r="T396" s="5"/>
      <c r="U396" s="5"/>
      <c r="V396" s="5"/>
      <c r="W396" s="5"/>
      <c r="X396" s="5"/>
      <c r="Y396" s="5"/>
      <c r="Z396" s="5"/>
      <c r="AA396" s="5"/>
      <c r="AB396" s="5"/>
    </row>
    <row r="397" spans="1:28" ht="13.5">
      <c r="A397" s="143" t="s">
        <v>290</v>
      </c>
      <c r="B397" s="143" t="s">
        <v>2</v>
      </c>
      <c r="C397" s="143" t="s">
        <v>228</v>
      </c>
      <c r="D397" s="143" t="s">
        <v>228</v>
      </c>
      <c r="E397" s="143">
        <v>120</v>
      </c>
      <c r="F397" s="144">
        <v>0</v>
      </c>
      <c r="G397" s="145">
        <v>0</v>
      </c>
      <c r="H397" s="145">
        <v>0</v>
      </c>
      <c r="I397" s="145">
        <v>0</v>
      </c>
      <c r="J397" s="145">
        <v>0</v>
      </c>
      <c r="K397" s="145">
        <v>0</v>
      </c>
      <c r="L397" s="145">
        <v>0</v>
      </c>
      <c r="M397" s="145">
        <v>0</v>
      </c>
      <c r="N397" s="145">
        <v>0</v>
      </c>
      <c r="O397" s="145">
        <v>0</v>
      </c>
      <c r="P397" s="145">
        <v>1989.0198400000002</v>
      </c>
      <c r="Q397" s="145">
        <v>0</v>
      </c>
      <c r="R397" s="146">
        <v>1989.0198400000002</v>
      </c>
      <c r="S397" s="5"/>
      <c r="T397" s="5"/>
      <c r="U397" s="5"/>
      <c r="V397" s="5"/>
      <c r="W397" s="5"/>
      <c r="X397" s="5"/>
      <c r="Y397" s="5"/>
      <c r="Z397" s="5"/>
      <c r="AA397" s="5"/>
      <c r="AB397" s="5"/>
    </row>
    <row r="398" spans="1:28" ht="13.5">
      <c r="A398" s="147"/>
      <c r="B398" s="143" t="s">
        <v>3</v>
      </c>
      <c r="C398" s="143" t="s">
        <v>102</v>
      </c>
      <c r="D398" s="143" t="s">
        <v>102</v>
      </c>
      <c r="E398" s="143">
        <v>4</v>
      </c>
      <c r="F398" s="144">
        <v>0</v>
      </c>
      <c r="G398" s="145">
        <v>0</v>
      </c>
      <c r="H398" s="145">
        <v>0</v>
      </c>
      <c r="I398" s="145">
        <v>0</v>
      </c>
      <c r="J398" s="145">
        <v>0</v>
      </c>
      <c r="K398" s="145">
        <v>0</v>
      </c>
      <c r="L398" s="145">
        <v>0</v>
      </c>
      <c r="M398" s="145">
        <v>0</v>
      </c>
      <c r="N398" s="145">
        <v>0</v>
      </c>
      <c r="O398" s="145">
        <v>0</v>
      </c>
      <c r="P398" s="145">
        <v>3289.6996200000003</v>
      </c>
      <c r="Q398" s="145">
        <v>0</v>
      </c>
      <c r="R398" s="146">
        <v>3289.6996200000003</v>
      </c>
      <c r="S398" s="5"/>
      <c r="T398" s="5"/>
      <c r="U398" s="5"/>
      <c r="V398" s="5"/>
      <c r="W398" s="5"/>
      <c r="X398" s="5"/>
      <c r="Y398" s="5"/>
      <c r="Z398" s="5"/>
      <c r="AA398" s="5"/>
      <c r="AB398" s="5"/>
    </row>
    <row r="399" spans="1:28" ht="13.5">
      <c r="A399" s="147"/>
      <c r="B399" s="147"/>
      <c r="C399" s="147"/>
      <c r="D399" s="147"/>
      <c r="E399" s="148">
        <v>74</v>
      </c>
      <c r="F399" s="149">
        <v>0</v>
      </c>
      <c r="G399" s="150">
        <v>0</v>
      </c>
      <c r="H399" s="150">
        <v>0</v>
      </c>
      <c r="I399" s="150">
        <v>0</v>
      </c>
      <c r="J399" s="150">
        <v>0</v>
      </c>
      <c r="K399" s="150">
        <v>0</v>
      </c>
      <c r="L399" s="150">
        <v>0</v>
      </c>
      <c r="M399" s="150">
        <v>0</v>
      </c>
      <c r="N399" s="150">
        <v>0</v>
      </c>
      <c r="O399" s="150">
        <v>0</v>
      </c>
      <c r="P399" s="150">
        <v>3610.89491</v>
      </c>
      <c r="Q399" s="150">
        <v>0</v>
      </c>
      <c r="R399" s="151">
        <v>3610.89491</v>
      </c>
      <c r="S399" s="5"/>
      <c r="T399" s="5"/>
      <c r="U399" s="5"/>
      <c r="V399" s="5"/>
      <c r="W399" s="5"/>
      <c r="X399" s="5"/>
      <c r="Y399" s="5"/>
      <c r="Z399" s="5"/>
      <c r="AA399" s="5"/>
      <c r="AB399" s="5"/>
    </row>
    <row r="400" spans="1:28" ht="13.5">
      <c r="A400" s="147"/>
      <c r="B400" s="147"/>
      <c r="C400" s="147"/>
      <c r="D400" s="143" t="s">
        <v>173</v>
      </c>
      <c r="E400" s="143">
        <v>197</v>
      </c>
      <c r="F400" s="144">
        <v>0</v>
      </c>
      <c r="G400" s="145">
        <v>0</v>
      </c>
      <c r="H400" s="145">
        <v>0</v>
      </c>
      <c r="I400" s="145">
        <v>0</v>
      </c>
      <c r="J400" s="145">
        <v>0</v>
      </c>
      <c r="K400" s="145">
        <v>0</v>
      </c>
      <c r="L400" s="145">
        <v>0</v>
      </c>
      <c r="M400" s="145">
        <v>0</v>
      </c>
      <c r="N400" s="145">
        <v>0</v>
      </c>
      <c r="O400" s="145">
        <v>0</v>
      </c>
      <c r="P400" s="145">
        <v>781.58918</v>
      </c>
      <c r="Q400" s="145">
        <v>0</v>
      </c>
      <c r="R400" s="146">
        <v>781.58918</v>
      </c>
      <c r="S400" s="5"/>
      <c r="T400" s="5"/>
      <c r="U400" s="5"/>
      <c r="V400" s="5"/>
      <c r="W400" s="5"/>
      <c r="X400" s="5"/>
      <c r="Y400" s="5"/>
      <c r="Z400" s="5"/>
      <c r="AA400" s="5"/>
      <c r="AB400" s="5"/>
    </row>
    <row r="401" spans="1:28" ht="13.5">
      <c r="A401" s="147"/>
      <c r="B401" s="147"/>
      <c r="C401" s="143" t="s">
        <v>103</v>
      </c>
      <c r="D401" s="143" t="s">
        <v>104</v>
      </c>
      <c r="E401" s="143">
        <v>3</v>
      </c>
      <c r="F401" s="144">
        <v>0</v>
      </c>
      <c r="G401" s="145">
        <v>0</v>
      </c>
      <c r="H401" s="145">
        <v>0</v>
      </c>
      <c r="I401" s="145">
        <v>0</v>
      </c>
      <c r="J401" s="145">
        <v>0</v>
      </c>
      <c r="K401" s="145">
        <v>0</v>
      </c>
      <c r="L401" s="145">
        <v>0</v>
      </c>
      <c r="M401" s="145">
        <v>0</v>
      </c>
      <c r="N401" s="145">
        <v>0</v>
      </c>
      <c r="O401" s="145">
        <v>0</v>
      </c>
      <c r="P401" s="145">
        <v>6398.1493</v>
      </c>
      <c r="Q401" s="145">
        <v>0</v>
      </c>
      <c r="R401" s="146">
        <v>6398.1493</v>
      </c>
      <c r="S401" s="5"/>
      <c r="T401" s="5"/>
      <c r="U401" s="5"/>
      <c r="V401" s="5"/>
      <c r="W401" s="5"/>
      <c r="X401" s="5"/>
      <c r="Y401" s="5"/>
      <c r="Z401" s="5"/>
      <c r="AA401" s="5"/>
      <c r="AB401" s="5"/>
    </row>
    <row r="402" spans="1:28" ht="13.5">
      <c r="A402" s="147"/>
      <c r="B402" s="147"/>
      <c r="C402" s="147"/>
      <c r="D402" s="147"/>
      <c r="E402" s="148">
        <v>73</v>
      </c>
      <c r="F402" s="149">
        <v>0</v>
      </c>
      <c r="G402" s="150">
        <v>0</v>
      </c>
      <c r="H402" s="150">
        <v>0</v>
      </c>
      <c r="I402" s="150">
        <v>0</v>
      </c>
      <c r="J402" s="150">
        <v>0</v>
      </c>
      <c r="K402" s="150">
        <v>0</v>
      </c>
      <c r="L402" s="150">
        <v>0</v>
      </c>
      <c r="M402" s="150">
        <v>0</v>
      </c>
      <c r="N402" s="150">
        <v>0</v>
      </c>
      <c r="O402" s="150">
        <v>0</v>
      </c>
      <c r="P402" s="150">
        <v>7208.43921</v>
      </c>
      <c r="Q402" s="150">
        <v>0</v>
      </c>
      <c r="R402" s="151">
        <v>7208.43921</v>
      </c>
      <c r="S402" s="5"/>
      <c r="T402" s="5"/>
      <c r="U402" s="5"/>
      <c r="V402" s="5"/>
      <c r="W402" s="5"/>
      <c r="X402" s="5"/>
      <c r="Y402" s="5"/>
      <c r="Z402" s="5"/>
      <c r="AA402" s="5"/>
      <c r="AB402" s="5"/>
    </row>
    <row r="403" spans="1:28" ht="13.5">
      <c r="A403" s="147"/>
      <c r="B403" s="147"/>
      <c r="C403" s="147"/>
      <c r="D403" s="143" t="s">
        <v>208</v>
      </c>
      <c r="E403" s="143">
        <v>187</v>
      </c>
      <c r="F403" s="144">
        <v>0</v>
      </c>
      <c r="G403" s="145">
        <v>0</v>
      </c>
      <c r="H403" s="145">
        <v>0</v>
      </c>
      <c r="I403" s="145">
        <v>0</v>
      </c>
      <c r="J403" s="145">
        <v>0</v>
      </c>
      <c r="K403" s="145">
        <v>0</v>
      </c>
      <c r="L403" s="145">
        <v>0</v>
      </c>
      <c r="M403" s="145">
        <v>0</v>
      </c>
      <c r="N403" s="145">
        <v>0</v>
      </c>
      <c r="O403" s="145">
        <v>0</v>
      </c>
      <c r="P403" s="145">
        <v>2003.5374299999999</v>
      </c>
      <c r="Q403" s="145">
        <v>0</v>
      </c>
      <c r="R403" s="146">
        <v>2003.5374299999999</v>
      </c>
      <c r="S403" s="5"/>
      <c r="T403" s="5"/>
      <c r="U403" s="5"/>
      <c r="V403" s="5"/>
      <c r="W403" s="5"/>
      <c r="X403" s="5"/>
      <c r="Y403" s="5"/>
      <c r="Z403" s="5"/>
      <c r="AA403" s="5"/>
      <c r="AB403" s="5"/>
    </row>
    <row r="404" spans="1:28" ht="13.5">
      <c r="A404" s="147"/>
      <c r="B404" s="143" t="s">
        <v>66</v>
      </c>
      <c r="C404" s="143" t="s">
        <v>105</v>
      </c>
      <c r="D404" s="143" t="s">
        <v>105</v>
      </c>
      <c r="E404" s="143">
        <v>177</v>
      </c>
      <c r="F404" s="144">
        <v>0</v>
      </c>
      <c r="G404" s="145">
        <v>0</v>
      </c>
      <c r="H404" s="145">
        <v>0</v>
      </c>
      <c r="I404" s="145">
        <v>0</v>
      </c>
      <c r="J404" s="145">
        <v>0</v>
      </c>
      <c r="K404" s="145">
        <v>0</v>
      </c>
      <c r="L404" s="145">
        <v>0</v>
      </c>
      <c r="M404" s="145">
        <v>0</v>
      </c>
      <c r="N404" s="145">
        <v>0</v>
      </c>
      <c r="O404" s="145">
        <v>0</v>
      </c>
      <c r="P404" s="145">
        <v>1710.17142</v>
      </c>
      <c r="Q404" s="145">
        <v>0</v>
      </c>
      <c r="R404" s="146">
        <v>1710.17142</v>
      </c>
      <c r="S404" s="5"/>
      <c r="T404" s="5"/>
      <c r="U404" s="5"/>
      <c r="V404" s="5"/>
      <c r="W404" s="5"/>
      <c r="X404" s="5"/>
      <c r="Y404" s="5"/>
      <c r="Z404" s="5"/>
      <c r="AA404" s="5"/>
      <c r="AB404" s="5"/>
    </row>
    <row r="405" spans="1:28" ht="13.5">
      <c r="A405" s="147"/>
      <c r="B405" s="147"/>
      <c r="C405" s="147"/>
      <c r="D405" s="147"/>
      <c r="E405" s="148">
        <v>206</v>
      </c>
      <c r="F405" s="149">
        <v>0</v>
      </c>
      <c r="G405" s="150">
        <v>0</v>
      </c>
      <c r="H405" s="150">
        <v>0</v>
      </c>
      <c r="I405" s="150">
        <v>0</v>
      </c>
      <c r="J405" s="150">
        <v>0</v>
      </c>
      <c r="K405" s="150">
        <v>0</v>
      </c>
      <c r="L405" s="150">
        <v>0</v>
      </c>
      <c r="M405" s="150">
        <v>0</v>
      </c>
      <c r="N405" s="150">
        <v>0</v>
      </c>
      <c r="O405" s="150">
        <v>0</v>
      </c>
      <c r="P405" s="150">
        <v>1652.92445</v>
      </c>
      <c r="Q405" s="150">
        <v>0</v>
      </c>
      <c r="R405" s="151">
        <v>1652.92445</v>
      </c>
      <c r="S405" s="5"/>
      <c r="T405" s="5"/>
      <c r="U405" s="5"/>
      <c r="V405" s="5"/>
      <c r="W405" s="5"/>
      <c r="X405" s="5"/>
      <c r="Y405" s="5"/>
      <c r="Z405" s="5"/>
      <c r="AA405" s="5"/>
      <c r="AB405" s="5"/>
    </row>
    <row r="406" spans="1:28" ht="13.5">
      <c r="A406" s="147"/>
      <c r="B406" s="147"/>
      <c r="C406" s="143" t="s">
        <v>106</v>
      </c>
      <c r="D406" s="143" t="s">
        <v>106</v>
      </c>
      <c r="E406" s="143">
        <v>178</v>
      </c>
      <c r="F406" s="144">
        <v>0</v>
      </c>
      <c r="G406" s="145">
        <v>0</v>
      </c>
      <c r="H406" s="145">
        <v>0</v>
      </c>
      <c r="I406" s="145">
        <v>0</v>
      </c>
      <c r="J406" s="145">
        <v>0</v>
      </c>
      <c r="K406" s="145">
        <v>0</v>
      </c>
      <c r="L406" s="145">
        <v>0</v>
      </c>
      <c r="M406" s="145">
        <v>0</v>
      </c>
      <c r="N406" s="145">
        <v>0</v>
      </c>
      <c r="O406" s="145">
        <v>0</v>
      </c>
      <c r="P406" s="145">
        <v>1923.54112</v>
      </c>
      <c r="Q406" s="145">
        <v>0</v>
      </c>
      <c r="R406" s="146">
        <v>1923.54112</v>
      </c>
      <c r="S406" s="5"/>
      <c r="T406" s="5"/>
      <c r="U406" s="5"/>
      <c r="V406" s="5"/>
      <c r="W406" s="5"/>
      <c r="X406" s="5"/>
      <c r="Y406" s="5"/>
      <c r="Z406" s="5"/>
      <c r="AA406" s="5"/>
      <c r="AB406" s="5"/>
    </row>
    <row r="407" spans="1:28" ht="13.5">
      <c r="A407" s="147"/>
      <c r="B407" s="143" t="s">
        <v>5</v>
      </c>
      <c r="C407" s="143" t="s">
        <v>5</v>
      </c>
      <c r="D407" s="143" t="s">
        <v>5</v>
      </c>
      <c r="E407" s="143">
        <v>33</v>
      </c>
      <c r="F407" s="144">
        <v>0</v>
      </c>
      <c r="G407" s="145">
        <v>0</v>
      </c>
      <c r="H407" s="145">
        <v>0</v>
      </c>
      <c r="I407" s="145">
        <v>0</v>
      </c>
      <c r="J407" s="145">
        <v>0</v>
      </c>
      <c r="K407" s="145">
        <v>0</v>
      </c>
      <c r="L407" s="145">
        <v>0</v>
      </c>
      <c r="M407" s="145">
        <v>0</v>
      </c>
      <c r="N407" s="145">
        <v>0</v>
      </c>
      <c r="O407" s="145">
        <v>0</v>
      </c>
      <c r="P407" s="145">
        <v>6054.4465199999995</v>
      </c>
      <c r="Q407" s="145">
        <v>0</v>
      </c>
      <c r="R407" s="146">
        <v>6054.4465199999995</v>
      </c>
      <c r="S407" s="5"/>
      <c r="T407" s="5"/>
      <c r="U407" s="5"/>
      <c r="V407" s="5"/>
      <c r="W407" s="5"/>
      <c r="X407" s="5"/>
      <c r="Y407" s="5"/>
      <c r="Z407" s="5"/>
      <c r="AA407" s="5"/>
      <c r="AB407" s="5"/>
    </row>
    <row r="408" spans="1:28" ht="13.5">
      <c r="A408" s="147"/>
      <c r="B408" s="147"/>
      <c r="C408" s="147"/>
      <c r="D408" s="147"/>
      <c r="E408" s="148">
        <v>75</v>
      </c>
      <c r="F408" s="149">
        <v>0</v>
      </c>
      <c r="G408" s="150">
        <v>0</v>
      </c>
      <c r="H408" s="150">
        <v>0</v>
      </c>
      <c r="I408" s="150">
        <v>0</v>
      </c>
      <c r="J408" s="150">
        <v>0</v>
      </c>
      <c r="K408" s="150">
        <v>0</v>
      </c>
      <c r="L408" s="150">
        <v>0</v>
      </c>
      <c r="M408" s="150">
        <v>0</v>
      </c>
      <c r="N408" s="150">
        <v>0</v>
      </c>
      <c r="O408" s="150">
        <v>0</v>
      </c>
      <c r="P408" s="150">
        <v>4460.67997</v>
      </c>
      <c r="Q408" s="150">
        <v>0</v>
      </c>
      <c r="R408" s="151">
        <v>4460.67997</v>
      </c>
      <c r="S408" s="5"/>
      <c r="T408" s="5"/>
      <c r="U408" s="5"/>
      <c r="V408" s="5"/>
      <c r="W408" s="5"/>
      <c r="X408" s="5"/>
      <c r="Y408" s="5"/>
      <c r="Z408" s="5"/>
      <c r="AA408" s="5"/>
      <c r="AB408" s="5"/>
    </row>
    <row r="409" spans="1:28" ht="13.5">
      <c r="A409" s="147"/>
      <c r="B409" s="147"/>
      <c r="C409" s="147"/>
      <c r="D409" s="143" t="s">
        <v>210</v>
      </c>
      <c r="E409" s="143">
        <v>199</v>
      </c>
      <c r="F409" s="144">
        <v>0</v>
      </c>
      <c r="G409" s="145">
        <v>0</v>
      </c>
      <c r="H409" s="145">
        <v>0</v>
      </c>
      <c r="I409" s="145">
        <v>0</v>
      </c>
      <c r="J409" s="145">
        <v>0</v>
      </c>
      <c r="K409" s="145">
        <v>0</v>
      </c>
      <c r="L409" s="145">
        <v>0</v>
      </c>
      <c r="M409" s="145">
        <v>0</v>
      </c>
      <c r="N409" s="145">
        <v>0</v>
      </c>
      <c r="O409" s="145">
        <v>0</v>
      </c>
      <c r="P409" s="145">
        <v>3139.36533</v>
      </c>
      <c r="Q409" s="145">
        <v>0</v>
      </c>
      <c r="R409" s="146">
        <v>3139.36533</v>
      </c>
      <c r="S409" s="5"/>
      <c r="T409" s="5"/>
      <c r="U409" s="5"/>
      <c r="V409" s="5"/>
      <c r="W409" s="5"/>
      <c r="X409" s="5"/>
      <c r="Y409" s="5"/>
      <c r="Z409" s="5"/>
      <c r="AA409" s="5"/>
      <c r="AB409" s="5"/>
    </row>
    <row r="410" spans="1:28" ht="13.5">
      <c r="A410" s="147"/>
      <c r="B410" s="147"/>
      <c r="C410" s="147"/>
      <c r="D410" s="143" t="s">
        <v>108</v>
      </c>
      <c r="E410" s="143">
        <v>76</v>
      </c>
      <c r="F410" s="144">
        <v>0</v>
      </c>
      <c r="G410" s="145">
        <v>0</v>
      </c>
      <c r="H410" s="145">
        <v>0</v>
      </c>
      <c r="I410" s="145">
        <v>0</v>
      </c>
      <c r="J410" s="145">
        <v>0</v>
      </c>
      <c r="K410" s="145">
        <v>0</v>
      </c>
      <c r="L410" s="145">
        <v>0</v>
      </c>
      <c r="M410" s="145">
        <v>0</v>
      </c>
      <c r="N410" s="145">
        <v>0</v>
      </c>
      <c r="O410" s="145">
        <v>0</v>
      </c>
      <c r="P410" s="145">
        <v>2897.1921</v>
      </c>
      <c r="Q410" s="145">
        <v>0</v>
      </c>
      <c r="R410" s="146">
        <v>2897.1921</v>
      </c>
      <c r="S410" s="5"/>
      <c r="T410" s="5"/>
      <c r="U410" s="5"/>
      <c r="V410" s="5"/>
      <c r="W410" s="5"/>
      <c r="X410" s="5"/>
      <c r="Y410" s="5"/>
      <c r="Z410" s="5"/>
      <c r="AA410" s="5"/>
      <c r="AB410" s="5"/>
    </row>
    <row r="411" spans="1:28" ht="13.5">
      <c r="A411" s="147"/>
      <c r="B411" s="147"/>
      <c r="C411" s="147"/>
      <c r="D411" s="143" t="s">
        <v>291</v>
      </c>
      <c r="E411" s="143">
        <v>246</v>
      </c>
      <c r="F411" s="144">
        <v>0</v>
      </c>
      <c r="G411" s="145">
        <v>0</v>
      </c>
      <c r="H411" s="145">
        <v>0</v>
      </c>
      <c r="I411" s="145">
        <v>0</v>
      </c>
      <c r="J411" s="145">
        <v>0</v>
      </c>
      <c r="K411" s="145">
        <v>0</v>
      </c>
      <c r="L411" s="145">
        <v>0</v>
      </c>
      <c r="M411" s="145">
        <v>0</v>
      </c>
      <c r="N411" s="145">
        <v>0</v>
      </c>
      <c r="O411" s="145">
        <v>0</v>
      </c>
      <c r="P411" s="145">
        <v>6.68307</v>
      </c>
      <c r="Q411" s="145">
        <v>0</v>
      </c>
      <c r="R411" s="146">
        <v>6.68307</v>
      </c>
      <c r="S411" s="5"/>
      <c r="T411" s="5"/>
      <c r="U411" s="5"/>
      <c r="V411" s="5"/>
      <c r="W411" s="5"/>
      <c r="X411" s="5"/>
      <c r="Y411" s="5"/>
      <c r="Z411" s="5"/>
      <c r="AA411" s="5"/>
      <c r="AB411" s="5"/>
    </row>
    <row r="412" spans="1:28" ht="13.5">
      <c r="A412" s="147"/>
      <c r="B412" s="147"/>
      <c r="C412" s="143" t="s">
        <v>109</v>
      </c>
      <c r="D412" s="143" t="s">
        <v>109</v>
      </c>
      <c r="E412" s="143">
        <v>121</v>
      </c>
      <c r="F412" s="144">
        <v>0</v>
      </c>
      <c r="G412" s="145">
        <v>0</v>
      </c>
      <c r="H412" s="145">
        <v>0</v>
      </c>
      <c r="I412" s="145">
        <v>0</v>
      </c>
      <c r="J412" s="145">
        <v>0</v>
      </c>
      <c r="K412" s="145">
        <v>0</v>
      </c>
      <c r="L412" s="145">
        <v>0</v>
      </c>
      <c r="M412" s="145">
        <v>0</v>
      </c>
      <c r="N412" s="145">
        <v>0</v>
      </c>
      <c r="O412" s="145">
        <v>0</v>
      </c>
      <c r="P412" s="145">
        <v>1356.8237199999999</v>
      </c>
      <c r="Q412" s="145">
        <v>0</v>
      </c>
      <c r="R412" s="146">
        <v>1356.8237199999999</v>
      </c>
      <c r="S412" s="5"/>
      <c r="T412" s="5"/>
      <c r="U412" s="5"/>
      <c r="V412" s="5"/>
      <c r="W412" s="5"/>
      <c r="X412" s="5"/>
      <c r="Y412" s="5"/>
      <c r="Z412" s="5"/>
      <c r="AA412" s="5"/>
      <c r="AB412" s="5"/>
    </row>
    <row r="413" spans="1:28" ht="13.5">
      <c r="A413" s="147"/>
      <c r="B413" s="147"/>
      <c r="C413" s="147"/>
      <c r="D413" s="147"/>
      <c r="E413" s="148">
        <v>119</v>
      </c>
      <c r="F413" s="149">
        <v>0</v>
      </c>
      <c r="G413" s="150">
        <v>0</v>
      </c>
      <c r="H413" s="150">
        <v>0</v>
      </c>
      <c r="I413" s="150">
        <v>0</v>
      </c>
      <c r="J413" s="150">
        <v>0</v>
      </c>
      <c r="K413" s="150">
        <v>0</v>
      </c>
      <c r="L413" s="150">
        <v>0</v>
      </c>
      <c r="M413" s="150">
        <v>0</v>
      </c>
      <c r="N413" s="150">
        <v>0</v>
      </c>
      <c r="O413" s="150">
        <v>0</v>
      </c>
      <c r="P413" s="150">
        <v>1473.58861</v>
      </c>
      <c r="Q413" s="150">
        <v>0</v>
      </c>
      <c r="R413" s="151">
        <v>1473.58861</v>
      </c>
      <c r="S413" s="5"/>
      <c r="T413" s="5"/>
      <c r="U413" s="5"/>
      <c r="V413" s="5"/>
      <c r="W413" s="5"/>
      <c r="X413" s="5"/>
      <c r="Y413" s="5"/>
      <c r="Z413" s="5"/>
      <c r="AA413" s="5"/>
      <c r="AB413" s="5"/>
    </row>
    <row r="414" spans="1:28" ht="13.5">
      <c r="A414" s="147"/>
      <c r="B414" s="147"/>
      <c r="C414" s="143" t="s">
        <v>110</v>
      </c>
      <c r="D414" s="143" t="s">
        <v>111</v>
      </c>
      <c r="E414" s="143">
        <v>122</v>
      </c>
      <c r="F414" s="144">
        <v>0</v>
      </c>
      <c r="G414" s="145">
        <v>0</v>
      </c>
      <c r="H414" s="145">
        <v>0</v>
      </c>
      <c r="I414" s="145">
        <v>0</v>
      </c>
      <c r="J414" s="145">
        <v>0</v>
      </c>
      <c r="K414" s="145">
        <v>0</v>
      </c>
      <c r="L414" s="145">
        <v>0</v>
      </c>
      <c r="M414" s="145">
        <v>0</v>
      </c>
      <c r="N414" s="145">
        <v>0</v>
      </c>
      <c r="O414" s="145">
        <v>0</v>
      </c>
      <c r="P414" s="145">
        <v>2144.1574</v>
      </c>
      <c r="Q414" s="145">
        <v>0</v>
      </c>
      <c r="R414" s="146">
        <v>2144.1574</v>
      </c>
      <c r="S414" s="5"/>
      <c r="T414" s="5"/>
      <c r="U414" s="5"/>
      <c r="V414" s="5"/>
      <c r="W414" s="5"/>
      <c r="X414" s="5"/>
      <c r="Y414" s="5"/>
      <c r="Z414" s="5"/>
      <c r="AA414" s="5"/>
      <c r="AB414" s="5"/>
    </row>
    <row r="415" spans="1:28" ht="13.5">
      <c r="A415" s="147"/>
      <c r="B415" s="143" t="s">
        <v>6</v>
      </c>
      <c r="C415" s="143" t="s">
        <v>114</v>
      </c>
      <c r="D415" s="143" t="s">
        <v>6</v>
      </c>
      <c r="E415" s="143">
        <v>6</v>
      </c>
      <c r="F415" s="144">
        <v>0</v>
      </c>
      <c r="G415" s="145">
        <v>0</v>
      </c>
      <c r="H415" s="145">
        <v>0</v>
      </c>
      <c r="I415" s="145">
        <v>0</v>
      </c>
      <c r="J415" s="145">
        <v>0</v>
      </c>
      <c r="K415" s="145">
        <v>0</v>
      </c>
      <c r="L415" s="145">
        <v>0</v>
      </c>
      <c r="M415" s="145">
        <v>0</v>
      </c>
      <c r="N415" s="145">
        <v>0</v>
      </c>
      <c r="O415" s="145">
        <v>0</v>
      </c>
      <c r="P415" s="145">
        <v>4317.18029</v>
      </c>
      <c r="Q415" s="145">
        <v>0</v>
      </c>
      <c r="R415" s="146">
        <v>4317.18029</v>
      </c>
      <c r="S415" s="5"/>
      <c r="T415" s="5"/>
      <c r="U415" s="5"/>
      <c r="V415" s="5"/>
      <c r="W415" s="5"/>
      <c r="X415" s="5"/>
      <c r="Y415" s="5"/>
      <c r="Z415" s="5"/>
      <c r="AA415" s="5"/>
      <c r="AB415" s="5"/>
    </row>
    <row r="416" spans="1:28" ht="13.5">
      <c r="A416" s="147"/>
      <c r="B416" s="147"/>
      <c r="C416" s="147"/>
      <c r="D416" s="147"/>
      <c r="E416" s="148">
        <v>78</v>
      </c>
      <c r="F416" s="149">
        <v>0</v>
      </c>
      <c r="G416" s="150">
        <v>0</v>
      </c>
      <c r="H416" s="150">
        <v>0</v>
      </c>
      <c r="I416" s="150">
        <v>0</v>
      </c>
      <c r="J416" s="150">
        <v>0</v>
      </c>
      <c r="K416" s="150">
        <v>0</v>
      </c>
      <c r="L416" s="150">
        <v>0</v>
      </c>
      <c r="M416" s="150">
        <v>0</v>
      </c>
      <c r="N416" s="150">
        <v>0</v>
      </c>
      <c r="O416" s="150">
        <v>0</v>
      </c>
      <c r="P416" s="150">
        <v>4579.6568</v>
      </c>
      <c r="Q416" s="150">
        <v>0</v>
      </c>
      <c r="R416" s="151">
        <v>4579.6568</v>
      </c>
      <c r="S416" s="5"/>
      <c r="T416" s="5"/>
      <c r="U416" s="5"/>
      <c r="V416" s="5"/>
      <c r="W416" s="5"/>
      <c r="X416" s="5"/>
      <c r="Y416" s="5"/>
      <c r="Z416" s="5"/>
      <c r="AA416" s="5"/>
      <c r="AB416" s="5"/>
    </row>
    <row r="417" spans="1:28" ht="13.5">
      <c r="A417" s="147"/>
      <c r="B417" s="147"/>
      <c r="C417" s="143" t="s">
        <v>115</v>
      </c>
      <c r="D417" s="143" t="s">
        <v>115</v>
      </c>
      <c r="E417" s="143">
        <v>210</v>
      </c>
      <c r="F417" s="144">
        <v>0</v>
      </c>
      <c r="G417" s="145">
        <v>0</v>
      </c>
      <c r="H417" s="145">
        <v>0</v>
      </c>
      <c r="I417" s="145">
        <v>0</v>
      </c>
      <c r="J417" s="145">
        <v>0</v>
      </c>
      <c r="K417" s="145">
        <v>0</v>
      </c>
      <c r="L417" s="145">
        <v>0</v>
      </c>
      <c r="M417" s="145">
        <v>0</v>
      </c>
      <c r="N417" s="145">
        <v>0</v>
      </c>
      <c r="O417" s="145">
        <v>0</v>
      </c>
      <c r="P417" s="145">
        <v>1445.55572</v>
      </c>
      <c r="Q417" s="145">
        <v>0</v>
      </c>
      <c r="R417" s="146">
        <v>1445.55572</v>
      </c>
      <c r="S417" s="5"/>
      <c r="T417" s="5"/>
      <c r="U417" s="5"/>
      <c r="V417" s="5"/>
      <c r="W417" s="5"/>
      <c r="X417" s="5"/>
      <c r="Y417" s="5"/>
      <c r="Z417" s="5"/>
      <c r="AA417" s="5"/>
      <c r="AB417" s="5"/>
    </row>
    <row r="418" spans="1:28" ht="13.5">
      <c r="A418" s="147"/>
      <c r="B418" s="143" t="s">
        <v>7</v>
      </c>
      <c r="C418" s="143" t="s">
        <v>236</v>
      </c>
      <c r="D418" s="143" t="s">
        <v>236</v>
      </c>
      <c r="E418" s="143">
        <v>207</v>
      </c>
      <c r="F418" s="144">
        <v>0</v>
      </c>
      <c r="G418" s="145">
        <v>0</v>
      </c>
      <c r="H418" s="145">
        <v>0</v>
      </c>
      <c r="I418" s="145">
        <v>0</v>
      </c>
      <c r="J418" s="145">
        <v>0</v>
      </c>
      <c r="K418" s="145">
        <v>0</v>
      </c>
      <c r="L418" s="145">
        <v>0</v>
      </c>
      <c r="M418" s="145">
        <v>0</v>
      </c>
      <c r="N418" s="145">
        <v>0</v>
      </c>
      <c r="O418" s="145">
        <v>0</v>
      </c>
      <c r="P418" s="145">
        <v>1873.56777</v>
      </c>
      <c r="Q418" s="145">
        <v>0</v>
      </c>
      <c r="R418" s="146">
        <v>1873.56777</v>
      </c>
      <c r="S418" s="5"/>
      <c r="T418" s="5"/>
      <c r="U418" s="5"/>
      <c r="V418" s="5"/>
      <c r="W418" s="5"/>
      <c r="X418" s="5"/>
      <c r="Y418" s="5"/>
      <c r="Z418" s="5"/>
      <c r="AA418" s="5"/>
      <c r="AB418" s="5"/>
    </row>
    <row r="419" spans="1:28" ht="13.5">
      <c r="A419" s="147"/>
      <c r="B419" s="147"/>
      <c r="C419" s="143" t="s">
        <v>7</v>
      </c>
      <c r="D419" s="143" t="s">
        <v>7</v>
      </c>
      <c r="E419" s="143">
        <v>8</v>
      </c>
      <c r="F419" s="144">
        <v>0</v>
      </c>
      <c r="G419" s="145">
        <v>0</v>
      </c>
      <c r="H419" s="145">
        <v>0</v>
      </c>
      <c r="I419" s="145">
        <v>0</v>
      </c>
      <c r="J419" s="145">
        <v>0</v>
      </c>
      <c r="K419" s="145">
        <v>0</v>
      </c>
      <c r="L419" s="145">
        <v>0</v>
      </c>
      <c r="M419" s="145">
        <v>0</v>
      </c>
      <c r="N419" s="145">
        <v>0</v>
      </c>
      <c r="O419" s="145">
        <v>0</v>
      </c>
      <c r="P419" s="145">
        <v>4055.13759</v>
      </c>
      <c r="Q419" s="145">
        <v>0</v>
      </c>
      <c r="R419" s="146">
        <v>4055.13759</v>
      </c>
      <c r="S419" s="5"/>
      <c r="T419" s="5"/>
      <c r="U419" s="5"/>
      <c r="V419" s="5"/>
      <c r="W419" s="5"/>
      <c r="X419" s="5"/>
      <c r="Y419" s="5"/>
      <c r="Z419" s="5"/>
      <c r="AA419" s="5"/>
      <c r="AB419" s="5"/>
    </row>
    <row r="420" spans="1:28" ht="13.5">
      <c r="A420" s="147"/>
      <c r="B420" s="147"/>
      <c r="C420" s="147"/>
      <c r="D420" s="147"/>
      <c r="E420" s="148">
        <v>36</v>
      </c>
      <c r="F420" s="149">
        <v>0</v>
      </c>
      <c r="G420" s="150">
        <v>0</v>
      </c>
      <c r="H420" s="150">
        <v>0</v>
      </c>
      <c r="I420" s="150">
        <v>0</v>
      </c>
      <c r="J420" s="150">
        <v>0</v>
      </c>
      <c r="K420" s="150">
        <v>0</v>
      </c>
      <c r="L420" s="150">
        <v>0</v>
      </c>
      <c r="M420" s="150">
        <v>0</v>
      </c>
      <c r="N420" s="150">
        <v>0</v>
      </c>
      <c r="O420" s="150">
        <v>0</v>
      </c>
      <c r="P420" s="150">
        <v>2708.2909799999998</v>
      </c>
      <c r="Q420" s="150">
        <v>0</v>
      </c>
      <c r="R420" s="151">
        <v>2708.2909799999998</v>
      </c>
      <c r="S420" s="5"/>
      <c r="T420" s="5"/>
      <c r="U420" s="5"/>
      <c r="V420" s="5"/>
      <c r="W420" s="5"/>
      <c r="X420" s="5"/>
      <c r="Y420" s="5"/>
      <c r="Z420" s="5"/>
      <c r="AA420" s="5"/>
      <c r="AB420" s="5"/>
    </row>
    <row r="421" spans="1:28" ht="13.5">
      <c r="A421" s="147"/>
      <c r="B421" s="147"/>
      <c r="C421" s="147"/>
      <c r="D421" s="147"/>
      <c r="E421" s="148">
        <v>79</v>
      </c>
      <c r="F421" s="149">
        <v>0</v>
      </c>
      <c r="G421" s="150">
        <v>0</v>
      </c>
      <c r="H421" s="150">
        <v>0</v>
      </c>
      <c r="I421" s="150">
        <v>0</v>
      </c>
      <c r="J421" s="150">
        <v>0</v>
      </c>
      <c r="K421" s="150">
        <v>0</v>
      </c>
      <c r="L421" s="150">
        <v>0</v>
      </c>
      <c r="M421" s="150">
        <v>0</v>
      </c>
      <c r="N421" s="150">
        <v>0</v>
      </c>
      <c r="O421" s="150">
        <v>0</v>
      </c>
      <c r="P421" s="150">
        <v>2802.16063</v>
      </c>
      <c r="Q421" s="150">
        <v>0</v>
      </c>
      <c r="R421" s="151">
        <v>2802.16063</v>
      </c>
      <c r="S421" s="5"/>
      <c r="T421" s="5"/>
      <c r="U421" s="5"/>
      <c r="V421" s="5"/>
      <c r="W421" s="5"/>
      <c r="X421" s="5"/>
      <c r="Y421" s="5"/>
      <c r="Z421" s="5"/>
      <c r="AA421" s="5"/>
      <c r="AB421" s="5"/>
    </row>
    <row r="422" spans="1:28" ht="13.5">
      <c r="A422" s="147"/>
      <c r="B422" s="147"/>
      <c r="C422" s="147"/>
      <c r="D422" s="147"/>
      <c r="E422" s="148">
        <v>80</v>
      </c>
      <c r="F422" s="149">
        <v>0</v>
      </c>
      <c r="G422" s="150">
        <v>0</v>
      </c>
      <c r="H422" s="150">
        <v>0</v>
      </c>
      <c r="I422" s="150">
        <v>0</v>
      </c>
      <c r="J422" s="150">
        <v>0</v>
      </c>
      <c r="K422" s="150">
        <v>0</v>
      </c>
      <c r="L422" s="150">
        <v>0</v>
      </c>
      <c r="M422" s="150">
        <v>0</v>
      </c>
      <c r="N422" s="150">
        <v>0</v>
      </c>
      <c r="O422" s="150">
        <v>0</v>
      </c>
      <c r="P422" s="150">
        <v>3126.9448700000003</v>
      </c>
      <c r="Q422" s="150">
        <v>0</v>
      </c>
      <c r="R422" s="151">
        <v>3126.9448700000003</v>
      </c>
      <c r="S422" s="5"/>
      <c r="T422" s="5"/>
      <c r="U422" s="5"/>
      <c r="V422" s="5"/>
      <c r="W422" s="5"/>
      <c r="X422" s="5"/>
      <c r="Y422" s="5"/>
      <c r="Z422" s="5"/>
      <c r="AA422" s="5"/>
      <c r="AB422" s="5"/>
    </row>
    <row r="423" spans="1:28" ht="13.5">
      <c r="A423" s="147"/>
      <c r="B423" s="147"/>
      <c r="C423" s="147"/>
      <c r="D423" s="147"/>
      <c r="E423" s="148">
        <v>102</v>
      </c>
      <c r="F423" s="149">
        <v>0</v>
      </c>
      <c r="G423" s="150">
        <v>0</v>
      </c>
      <c r="H423" s="150">
        <v>0</v>
      </c>
      <c r="I423" s="150">
        <v>0</v>
      </c>
      <c r="J423" s="150">
        <v>0</v>
      </c>
      <c r="K423" s="150">
        <v>0</v>
      </c>
      <c r="L423" s="150">
        <v>0</v>
      </c>
      <c r="M423" s="150">
        <v>0</v>
      </c>
      <c r="N423" s="150">
        <v>0</v>
      </c>
      <c r="O423" s="150">
        <v>0</v>
      </c>
      <c r="P423" s="150">
        <v>3915.99816</v>
      </c>
      <c r="Q423" s="150">
        <v>0</v>
      </c>
      <c r="R423" s="151">
        <v>3915.99816</v>
      </c>
      <c r="S423" s="5"/>
      <c r="T423" s="5"/>
      <c r="U423" s="5"/>
      <c r="V423" s="5"/>
      <c r="W423" s="5"/>
      <c r="X423" s="5"/>
      <c r="Y423" s="5"/>
      <c r="Z423" s="5"/>
      <c r="AA423" s="5"/>
      <c r="AB423" s="5"/>
    </row>
    <row r="424" spans="1:28" ht="13.5">
      <c r="A424" s="147"/>
      <c r="B424" s="147"/>
      <c r="C424" s="143" t="s">
        <v>239</v>
      </c>
      <c r="D424" s="143" t="s">
        <v>240</v>
      </c>
      <c r="E424" s="143">
        <v>203</v>
      </c>
      <c r="F424" s="144">
        <v>0</v>
      </c>
      <c r="G424" s="145">
        <v>0</v>
      </c>
      <c r="H424" s="145">
        <v>0</v>
      </c>
      <c r="I424" s="145">
        <v>0</v>
      </c>
      <c r="J424" s="145">
        <v>0</v>
      </c>
      <c r="K424" s="145">
        <v>0</v>
      </c>
      <c r="L424" s="145">
        <v>0</v>
      </c>
      <c r="M424" s="145">
        <v>0</v>
      </c>
      <c r="N424" s="145">
        <v>0</v>
      </c>
      <c r="O424" s="145">
        <v>0</v>
      </c>
      <c r="P424" s="145">
        <v>1355.88421</v>
      </c>
      <c r="Q424" s="145">
        <v>0</v>
      </c>
      <c r="R424" s="146">
        <v>1355.88421</v>
      </c>
      <c r="S424" s="5"/>
      <c r="T424" s="5"/>
      <c r="U424" s="5"/>
      <c r="V424" s="5"/>
      <c r="W424" s="5"/>
      <c r="X424" s="5"/>
      <c r="Y424" s="5"/>
      <c r="Z424" s="5"/>
      <c r="AA424" s="5"/>
      <c r="AB424" s="5"/>
    </row>
    <row r="425" spans="1:28" ht="13.5">
      <c r="A425" s="147"/>
      <c r="B425" s="147"/>
      <c r="C425" s="143" t="s">
        <v>116</v>
      </c>
      <c r="D425" s="143" t="s">
        <v>116</v>
      </c>
      <c r="E425" s="143">
        <v>7</v>
      </c>
      <c r="F425" s="144">
        <v>0</v>
      </c>
      <c r="G425" s="145">
        <v>0</v>
      </c>
      <c r="H425" s="145">
        <v>0</v>
      </c>
      <c r="I425" s="145">
        <v>0</v>
      </c>
      <c r="J425" s="145">
        <v>0</v>
      </c>
      <c r="K425" s="145">
        <v>0</v>
      </c>
      <c r="L425" s="145">
        <v>0</v>
      </c>
      <c r="M425" s="145">
        <v>0</v>
      </c>
      <c r="N425" s="145">
        <v>0</v>
      </c>
      <c r="O425" s="145">
        <v>0</v>
      </c>
      <c r="P425" s="145">
        <v>14105.64882</v>
      </c>
      <c r="Q425" s="145">
        <v>0</v>
      </c>
      <c r="R425" s="146">
        <v>14105.64882</v>
      </c>
      <c r="S425" s="5"/>
      <c r="T425" s="5"/>
      <c r="U425" s="5"/>
      <c r="V425" s="5"/>
      <c r="W425" s="5"/>
      <c r="X425" s="5"/>
      <c r="Y425" s="5"/>
      <c r="Z425" s="5"/>
      <c r="AA425" s="5"/>
      <c r="AB425" s="5"/>
    </row>
    <row r="426" spans="1:28" ht="13.5">
      <c r="A426" s="147"/>
      <c r="B426" s="147"/>
      <c r="C426" s="147"/>
      <c r="D426" s="147"/>
      <c r="E426" s="148">
        <v>81</v>
      </c>
      <c r="F426" s="149">
        <v>0</v>
      </c>
      <c r="G426" s="150">
        <v>0</v>
      </c>
      <c r="H426" s="150">
        <v>0</v>
      </c>
      <c r="I426" s="150">
        <v>0</v>
      </c>
      <c r="J426" s="150">
        <v>0</v>
      </c>
      <c r="K426" s="150">
        <v>0</v>
      </c>
      <c r="L426" s="150">
        <v>0</v>
      </c>
      <c r="M426" s="150">
        <v>0</v>
      </c>
      <c r="N426" s="150">
        <v>0</v>
      </c>
      <c r="O426" s="150">
        <v>0</v>
      </c>
      <c r="P426" s="150">
        <v>530.72899</v>
      </c>
      <c r="Q426" s="150">
        <v>0</v>
      </c>
      <c r="R426" s="151">
        <v>530.72899</v>
      </c>
      <c r="S426" s="5"/>
      <c r="T426" s="5"/>
      <c r="U426" s="5"/>
      <c r="V426" s="5"/>
      <c r="W426" s="5"/>
      <c r="X426" s="5"/>
      <c r="Y426" s="5"/>
      <c r="Z426" s="5"/>
      <c r="AA426" s="5"/>
      <c r="AB426" s="5"/>
    </row>
    <row r="427" spans="1:28" ht="13.5">
      <c r="A427" s="147"/>
      <c r="B427" s="147"/>
      <c r="C427" s="147"/>
      <c r="D427" s="147"/>
      <c r="E427" s="148">
        <v>105</v>
      </c>
      <c r="F427" s="149">
        <v>0</v>
      </c>
      <c r="G427" s="150">
        <v>0</v>
      </c>
      <c r="H427" s="150">
        <v>0</v>
      </c>
      <c r="I427" s="150">
        <v>0</v>
      </c>
      <c r="J427" s="150">
        <v>0</v>
      </c>
      <c r="K427" s="150">
        <v>0</v>
      </c>
      <c r="L427" s="150">
        <v>0</v>
      </c>
      <c r="M427" s="150">
        <v>0</v>
      </c>
      <c r="N427" s="150">
        <v>0</v>
      </c>
      <c r="O427" s="150">
        <v>0</v>
      </c>
      <c r="P427" s="150">
        <v>2009.9073</v>
      </c>
      <c r="Q427" s="150">
        <v>0</v>
      </c>
      <c r="R427" s="151">
        <v>2009.9073</v>
      </c>
      <c r="S427" s="5"/>
      <c r="T427" s="5"/>
      <c r="U427" s="5"/>
      <c r="V427" s="5"/>
      <c r="W427" s="5"/>
      <c r="X427" s="5"/>
      <c r="Y427" s="5"/>
      <c r="Z427" s="5"/>
      <c r="AA427" s="5"/>
      <c r="AB427" s="5"/>
    </row>
    <row r="428" spans="1:28" ht="13.5">
      <c r="A428" s="147"/>
      <c r="B428" s="143" t="s">
        <v>8</v>
      </c>
      <c r="C428" s="143" t="s">
        <v>117</v>
      </c>
      <c r="D428" s="143" t="s">
        <v>8</v>
      </c>
      <c r="E428" s="143">
        <v>172</v>
      </c>
      <c r="F428" s="144">
        <v>0</v>
      </c>
      <c r="G428" s="145">
        <v>0</v>
      </c>
      <c r="H428" s="145">
        <v>0</v>
      </c>
      <c r="I428" s="145">
        <v>0</v>
      </c>
      <c r="J428" s="145">
        <v>0</v>
      </c>
      <c r="K428" s="145">
        <v>0</v>
      </c>
      <c r="L428" s="145">
        <v>0</v>
      </c>
      <c r="M428" s="145">
        <v>0</v>
      </c>
      <c r="N428" s="145">
        <v>0</v>
      </c>
      <c r="O428" s="145">
        <v>0</v>
      </c>
      <c r="P428" s="145">
        <v>4310.956429999999</v>
      </c>
      <c r="Q428" s="145">
        <v>0</v>
      </c>
      <c r="R428" s="146">
        <v>4310.956429999999</v>
      </c>
      <c r="S428" s="5"/>
      <c r="T428" s="5"/>
      <c r="U428" s="5"/>
      <c r="V428" s="5"/>
      <c r="W428" s="5"/>
      <c r="X428" s="5"/>
      <c r="Y428" s="5"/>
      <c r="Z428" s="5"/>
      <c r="AA428" s="5"/>
      <c r="AB428" s="5"/>
    </row>
    <row r="429" spans="1:28" ht="13.5">
      <c r="A429" s="147"/>
      <c r="B429" s="147"/>
      <c r="C429" s="147"/>
      <c r="D429" s="143" t="s">
        <v>118</v>
      </c>
      <c r="E429" s="143">
        <v>55</v>
      </c>
      <c r="F429" s="144">
        <v>0</v>
      </c>
      <c r="G429" s="145">
        <v>0</v>
      </c>
      <c r="H429" s="145">
        <v>0</v>
      </c>
      <c r="I429" s="145">
        <v>0</v>
      </c>
      <c r="J429" s="145">
        <v>0</v>
      </c>
      <c r="K429" s="145">
        <v>0</v>
      </c>
      <c r="L429" s="145">
        <v>0</v>
      </c>
      <c r="M429" s="145">
        <v>0</v>
      </c>
      <c r="N429" s="145">
        <v>0</v>
      </c>
      <c r="O429" s="145">
        <v>0</v>
      </c>
      <c r="P429" s="145">
        <v>3215.8082200000003</v>
      </c>
      <c r="Q429" s="145">
        <v>0</v>
      </c>
      <c r="R429" s="146">
        <v>3215.8082200000003</v>
      </c>
      <c r="S429" s="5"/>
      <c r="T429" s="5"/>
      <c r="U429" s="5"/>
      <c r="V429" s="5"/>
      <c r="W429" s="5"/>
      <c r="X429" s="5"/>
      <c r="Y429" s="5"/>
      <c r="Z429" s="5"/>
      <c r="AA429" s="5"/>
      <c r="AB429" s="5"/>
    </row>
    <row r="430" spans="1:28" ht="13.5">
      <c r="A430" s="147"/>
      <c r="B430" s="143" t="s">
        <v>9</v>
      </c>
      <c r="C430" s="143" t="s">
        <v>9</v>
      </c>
      <c r="D430" s="143" t="s">
        <v>9</v>
      </c>
      <c r="E430" s="143">
        <v>9</v>
      </c>
      <c r="F430" s="144">
        <v>0</v>
      </c>
      <c r="G430" s="145">
        <v>0</v>
      </c>
      <c r="H430" s="145">
        <v>0</v>
      </c>
      <c r="I430" s="145">
        <v>0</v>
      </c>
      <c r="J430" s="145">
        <v>0</v>
      </c>
      <c r="K430" s="145">
        <v>0</v>
      </c>
      <c r="L430" s="145">
        <v>0</v>
      </c>
      <c r="M430" s="145">
        <v>0</v>
      </c>
      <c r="N430" s="145">
        <v>0</v>
      </c>
      <c r="O430" s="145">
        <v>0</v>
      </c>
      <c r="P430" s="145">
        <v>3335.75725</v>
      </c>
      <c r="Q430" s="145">
        <v>0</v>
      </c>
      <c r="R430" s="146">
        <v>3335.75725</v>
      </c>
      <c r="S430" s="5"/>
      <c r="T430" s="5"/>
      <c r="U430" s="5"/>
      <c r="V430" s="5"/>
      <c r="W430" s="5"/>
      <c r="X430" s="5"/>
      <c r="Y430" s="5"/>
      <c r="Z430" s="5"/>
      <c r="AA430" s="5"/>
      <c r="AB430" s="5"/>
    </row>
    <row r="431" spans="1:28" ht="13.5">
      <c r="A431" s="147"/>
      <c r="B431" s="147"/>
      <c r="C431" s="147"/>
      <c r="D431" s="147"/>
      <c r="E431" s="148">
        <v>82</v>
      </c>
      <c r="F431" s="149">
        <v>0</v>
      </c>
      <c r="G431" s="150">
        <v>0</v>
      </c>
      <c r="H431" s="150">
        <v>0</v>
      </c>
      <c r="I431" s="150">
        <v>0</v>
      </c>
      <c r="J431" s="150">
        <v>0</v>
      </c>
      <c r="K431" s="150">
        <v>0</v>
      </c>
      <c r="L431" s="150">
        <v>0</v>
      </c>
      <c r="M431" s="150">
        <v>0</v>
      </c>
      <c r="N431" s="150">
        <v>0</v>
      </c>
      <c r="O431" s="150">
        <v>0</v>
      </c>
      <c r="P431" s="150">
        <v>3148.95621</v>
      </c>
      <c r="Q431" s="150">
        <v>0</v>
      </c>
      <c r="R431" s="151">
        <v>3148.95621</v>
      </c>
      <c r="S431" s="5"/>
      <c r="T431" s="5"/>
      <c r="U431" s="5"/>
      <c r="V431" s="5"/>
      <c r="W431" s="5"/>
      <c r="X431" s="5"/>
      <c r="Y431" s="5"/>
      <c r="Z431" s="5"/>
      <c r="AA431" s="5"/>
      <c r="AB431" s="5"/>
    </row>
    <row r="432" spans="1:28" ht="13.5">
      <c r="A432" s="147"/>
      <c r="B432" s="147"/>
      <c r="C432" s="143" t="s">
        <v>121</v>
      </c>
      <c r="D432" s="143" t="s">
        <v>122</v>
      </c>
      <c r="E432" s="143">
        <v>71</v>
      </c>
      <c r="F432" s="144">
        <v>0</v>
      </c>
      <c r="G432" s="145">
        <v>0</v>
      </c>
      <c r="H432" s="145">
        <v>0</v>
      </c>
      <c r="I432" s="145">
        <v>0</v>
      </c>
      <c r="J432" s="145">
        <v>0</v>
      </c>
      <c r="K432" s="145">
        <v>0</v>
      </c>
      <c r="L432" s="145">
        <v>0</v>
      </c>
      <c r="M432" s="145">
        <v>0</v>
      </c>
      <c r="N432" s="145">
        <v>0</v>
      </c>
      <c r="O432" s="145">
        <v>0</v>
      </c>
      <c r="P432" s="145">
        <v>1922.8229</v>
      </c>
      <c r="Q432" s="145">
        <v>0</v>
      </c>
      <c r="R432" s="146">
        <v>1922.8229</v>
      </c>
      <c r="S432" s="5"/>
      <c r="T432" s="5"/>
      <c r="U432" s="5"/>
      <c r="V432" s="5"/>
      <c r="W432" s="5"/>
      <c r="X432" s="5"/>
      <c r="Y432" s="5"/>
      <c r="Z432" s="5"/>
      <c r="AA432" s="5"/>
      <c r="AB432" s="5"/>
    </row>
    <row r="433" spans="1:28" ht="13.5">
      <c r="A433" s="147"/>
      <c r="B433" s="147"/>
      <c r="C433" s="147"/>
      <c r="D433" s="147"/>
      <c r="E433" s="148">
        <v>123</v>
      </c>
      <c r="F433" s="149">
        <v>0</v>
      </c>
      <c r="G433" s="150">
        <v>0</v>
      </c>
      <c r="H433" s="150">
        <v>0</v>
      </c>
      <c r="I433" s="150">
        <v>0</v>
      </c>
      <c r="J433" s="150">
        <v>0</v>
      </c>
      <c r="K433" s="150">
        <v>0</v>
      </c>
      <c r="L433" s="150">
        <v>0</v>
      </c>
      <c r="M433" s="150">
        <v>0</v>
      </c>
      <c r="N433" s="150">
        <v>0</v>
      </c>
      <c r="O433" s="150">
        <v>0</v>
      </c>
      <c r="P433" s="150">
        <v>1729.9341499999998</v>
      </c>
      <c r="Q433" s="150">
        <v>0</v>
      </c>
      <c r="R433" s="151">
        <v>1729.9341499999998</v>
      </c>
      <c r="S433" s="5"/>
      <c r="T433" s="5"/>
      <c r="U433" s="5"/>
      <c r="V433" s="5"/>
      <c r="W433" s="5"/>
      <c r="X433" s="5"/>
      <c r="Y433" s="5"/>
      <c r="Z433" s="5"/>
      <c r="AA433" s="5"/>
      <c r="AB433" s="5"/>
    </row>
    <row r="434" spans="1:28" ht="13.5">
      <c r="A434" s="147"/>
      <c r="B434" s="143" t="s">
        <v>10</v>
      </c>
      <c r="C434" s="143" t="s">
        <v>10</v>
      </c>
      <c r="D434" s="143" t="s">
        <v>10</v>
      </c>
      <c r="E434" s="143">
        <v>176</v>
      </c>
      <c r="F434" s="144">
        <v>0</v>
      </c>
      <c r="G434" s="145">
        <v>0</v>
      </c>
      <c r="H434" s="145">
        <v>0</v>
      </c>
      <c r="I434" s="145">
        <v>0</v>
      </c>
      <c r="J434" s="145">
        <v>0</v>
      </c>
      <c r="K434" s="145">
        <v>0</v>
      </c>
      <c r="L434" s="145">
        <v>0</v>
      </c>
      <c r="M434" s="145">
        <v>0</v>
      </c>
      <c r="N434" s="145">
        <v>0</v>
      </c>
      <c r="O434" s="145">
        <v>0</v>
      </c>
      <c r="P434" s="145">
        <v>2103.46594</v>
      </c>
      <c r="Q434" s="145">
        <v>0</v>
      </c>
      <c r="R434" s="146">
        <v>2103.46594</v>
      </c>
      <c r="S434" s="5"/>
      <c r="T434" s="5"/>
      <c r="U434" s="5"/>
      <c r="V434" s="5"/>
      <c r="W434" s="5"/>
      <c r="X434" s="5"/>
      <c r="Y434" s="5"/>
      <c r="Z434" s="5"/>
      <c r="AA434" s="5"/>
      <c r="AB434" s="5"/>
    </row>
    <row r="435" spans="1:28" ht="13.5">
      <c r="A435" s="147"/>
      <c r="B435" s="143" t="s">
        <v>123</v>
      </c>
      <c r="C435" s="143" t="s">
        <v>123</v>
      </c>
      <c r="D435" s="143" t="s">
        <v>123</v>
      </c>
      <c r="E435" s="143">
        <v>10</v>
      </c>
      <c r="F435" s="144">
        <v>0</v>
      </c>
      <c r="G435" s="145">
        <v>0</v>
      </c>
      <c r="H435" s="145">
        <v>0</v>
      </c>
      <c r="I435" s="145">
        <v>0</v>
      </c>
      <c r="J435" s="145">
        <v>0</v>
      </c>
      <c r="K435" s="145">
        <v>0</v>
      </c>
      <c r="L435" s="145">
        <v>0</v>
      </c>
      <c r="M435" s="145">
        <v>0</v>
      </c>
      <c r="N435" s="145">
        <v>0</v>
      </c>
      <c r="O435" s="145">
        <v>0</v>
      </c>
      <c r="P435" s="145">
        <v>5818.06837</v>
      </c>
      <c r="Q435" s="145">
        <v>0</v>
      </c>
      <c r="R435" s="146">
        <v>5818.06837</v>
      </c>
      <c r="S435" s="5"/>
      <c r="T435" s="5"/>
      <c r="U435" s="5"/>
      <c r="V435" s="5"/>
      <c r="W435" s="5"/>
      <c r="X435" s="5"/>
      <c r="Y435" s="5"/>
      <c r="Z435" s="5"/>
      <c r="AA435" s="5"/>
      <c r="AB435" s="5"/>
    </row>
    <row r="436" spans="1:28" ht="13.5">
      <c r="A436" s="147"/>
      <c r="B436" s="147"/>
      <c r="C436" s="147"/>
      <c r="D436" s="147"/>
      <c r="E436" s="148">
        <v>85</v>
      </c>
      <c r="F436" s="149">
        <v>0</v>
      </c>
      <c r="G436" s="150">
        <v>0</v>
      </c>
      <c r="H436" s="150">
        <v>0</v>
      </c>
      <c r="I436" s="150">
        <v>0</v>
      </c>
      <c r="J436" s="150">
        <v>0</v>
      </c>
      <c r="K436" s="150">
        <v>0</v>
      </c>
      <c r="L436" s="150">
        <v>0</v>
      </c>
      <c r="M436" s="150">
        <v>0</v>
      </c>
      <c r="N436" s="150">
        <v>0</v>
      </c>
      <c r="O436" s="150">
        <v>0</v>
      </c>
      <c r="P436" s="150">
        <v>4593.53073</v>
      </c>
      <c r="Q436" s="150">
        <v>0</v>
      </c>
      <c r="R436" s="151">
        <v>4593.53073</v>
      </c>
      <c r="S436" s="5"/>
      <c r="T436" s="5"/>
      <c r="U436" s="5"/>
      <c r="V436" s="5"/>
      <c r="W436" s="5"/>
      <c r="X436" s="5"/>
      <c r="Y436" s="5"/>
      <c r="Z436" s="5"/>
      <c r="AA436" s="5"/>
      <c r="AB436" s="5"/>
    </row>
    <row r="437" spans="1:28" ht="13.5">
      <c r="A437" s="147"/>
      <c r="B437" s="147"/>
      <c r="C437" s="147"/>
      <c r="D437" s="147"/>
      <c r="E437" s="148">
        <v>86</v>
      </c>
      <c r="F437" s="149">
        <v>0</v>
      </c>
      <c r="G437" s="150">
        <v>0</v>
      </c>
      <c r="H437" s="150">
        <v>0</v>
      </c>
      <c r="I437" s="150">
        <v>0</v>
      </c>
      <c r="J437" s="150">
        <v>0</v>
      </c>
      <c r="K437" s="150">
        <v>0</v>
      </c>
      <c r="L437" s="150">
        <v>0</v>
      </c>
      <c r="M437" s="150">
        <v>0</v>
      </c>
      <c r="N437" s="150">
        <v>0</v>
      </c>
      <c r="O437" s="150">
        <v>0</v>
      </c>
      <c r="P437" s="150">
        <v>3285.7748199999996</v>
      </c>
      <c r="Q437" s="150">
        <v>0</v>
      </c>
      <c r="R437" s="151">
        <v>3285.7748199999996</v>
      </c>
      <c r="S437" s="5"/>
      <c r="T437" s="5"/>
      <c r="U437" s="5"/>
      <c r="V437" s="5"/>
      <c r="W437" s="5"/>
      <c r="X437" s="5"/>
      <c r="Y437" s="5"/>
      <c r="Z437" s="5"/>
      <c r="AA437" s="5"/>
      <c r="AB437" s="5"/>
    </row>
    <row r="438" spans="1:28" ht="13.5">
      <c r="A438" s="147"/>
      <c r="B438" s="147"/>
      <c r="C438" s="147"/>
      <c r="D438" s="147"/>
      <c r="E438" s="148">
        <v>193</v>
      </c>
      <c r="F438" s="149">
        <v>0</v>
      </c>
      <c r="G438" s="150">
        <v>0</v>
      </c>
      <c r="H438" s="150">
        <v>0</v>
      </c>
      <c r="I438" s="150">
        <v>0</v>
      </c>
      <c r="J438" s="150">
        <v>0</v>
      </c>
      <c r="K438" s="150">
        <v>0</v>
      </c>
      <c r="L438" s="150">
        <v>0</v>
      </c>
      <c r="M438" s="150">
        <v>0</v>
      </c>
      <c r="N438" s="150">
        <v>0</v>
      </c>
      <c r="O438" s="150">
        <v>0</v>
      </c>
      <c r="P438" s="150">
        <v>2258.7508399999997</v>
      </c>
      <c r="Q438" s="150">
        <v>0</v>
      </c>
      <c r="R438" s="151">
        <v>2258.7508399999997</v>
      </c>
      <c r="S438" s="5"/>
      <c r="T438" s="5"/>
      <c r="U438" s="5"/>
      <c r="V438" s="5"/>
      <c r="W438" s="5"/>
      <c r="X438" s="5"/>
      <c r="Y438" s="5"/>
      <c r="Z438" s="5"/>
      <c r="AA438" s="5"/>
      <c r="AB438" s="5"/>
    </row>
    <row r="439" spans="1:28" ht="13.5">
      <c r="A439" s="147"/>
      <c r="B439" s="147"/>
      <c r="C439" s="143" t="s">
        <v>124</v>
      </c>
      <c r="D439" s="143" t="s">
        <v>125</v>
      </c>
      <c r="E439" s="143">
        <v>25</v>
      </c>
      <c r="F439" s="144">
        <v>0</v>
      </c>
      <c r="G439" s="145">
        <v>0</v>
      </c>
      <c r="H439" s="145">
        <v>0</v>
      </c>
      <c r="I439" s="145">
        <v>0</v>
      </c>
      <c r="J439" s="145">
        <v>0</v>
      </c>
      <c r="K439" s="145">
        <v>0</v>
      </c>
      <c r="L439" s="145">
        <v>0</v>
      </c>
      <c r="M439" s="145">
        <v>0</v>
      </c>
      <c r="N439" s="145">
        <v>0</v>
      </c>
      <c r="O439" s="145">
        <v>0</v>
      </c>
      <c r="P439" s="145">
        <v>7576.56114</v>
      </c>
      <c r="Q439" s="145">
        <v>0</v>
      </c>
      <c r="R439" s="146">
        <v>7576.56114</v>
      </c>
      <c r="S439" s="5"/>
      <c r="T439" s="5"/>
      <c r="U439" s="5"/>
      <c r="V439" s="5"/>
      <c r="W439" s="5"/>
      <c r="X439" s="5"/>
      <c r="Y439" s="5"/>
      <c r="Z439" s="5"/>
      <c r="AA439" s="5"/>
      <c r="AB439" s="5"/>
    </row>
    <row r="440" spans="1:28" ht="13.5">
      <c r="A440" s="147"/>
      <c r="B440" s="147"/>
      <c r="C440" s="147"/>
      <c r="D440" s="147"/>
      <c r="E440" s="148">
        <v>124</v>
      </c>
      <c r="F440" s="149">
        <v>0</v>
      </c>
      <c r="G440" s="150">
        <v>0</v>
      </c>
      <c r="H440" s="150">
        <v>0</v>
      </c>
      <c r="I440" s="150">
        <v>0</v>
      </c>
      <c r="J440" s="150">
        <v>0</v>
      </c>
      <c r="K440" s="150">
        <v>0</v>
      </c>
      <c r="L440" s="150">
        <v>0</v>
      </c>
      <c r="M440" s="150">
        <v>0</v>
      </c>
      <c r="N440" s="150">
        <v>0</v>
      </c>
      <c r="O440" s="150">
        <v>0</v>
      </c>
      <c r="P440" s="150">
        <v>3.6398800000000002</v>
      </c>
      <c r="Q440" s="150">
        <v>0</v>
      </c>
      <c r="R440" s="151">
        <v>3.6398800000000002</v>
      </c>
      <c r="S440" s="5"/>
      <c r="T440" s="5"/>
      <c r="U440" s="5"/>
      <c r="V440" s="5"/>
      <c r="W440" s="5"/>
      <c r="X440" s="5"/>
      <c r="Y440" s="5"/>
      <c r="Z440" s="5"/>
      <c r="AA440" s="5"/>
      <c r="AB440" s="5"/>
    </row>
    <row r="441" spans="1:28" ht="13.5">
      <c r="A441" s="147"/>
      <c r="B441" s="143" t="s">
        <v>12</v>
      </c>
      <c r="C441" s="143" t="s">
        <v>126</v>
      </c>
      <c r="D441" s="143" t="s">
        <v>127</v>
      </c>
      <c r="E441" s="143">
        <v>11</v>
      </c>
      <c r="F441" s="144">
        <v>0</v>
      </c>
      <c r="G441" s="145">
        <v>0</v>
      </c>
      <c r="H441" s="145">
        <v>0</v>
      </c>
      <c r="I441" s="145">
        <v>0</v>
      </c>
      <c r="J441" s="145">
        <v>0</v>
      </c>
      <c r="K441" s="145">
        <v>0</v>
      </c>
      <c r="L441" s="145">
        <v>0</v>
      </c>
      <c r="M441" s="145">
        <v>0</v>
      </c>
      <c r="N441" s="145">
        <v>0</v>
      </c>
      <c r="O441" s="145">
        <v>0</v>
      </c>
      <c r="P441" s="145">
        <v>4595.76608</v>
      </c>
      <c r="Q441" s="145">
        <v>0</v>
      </c>
      <c r="R441" s="146">
        <v>4595.76608</v>
      </c>
      <c r="S441" s="5"/>
      <c r="T441" s="5"/>
      <c r="U441" s="5"/>
      <c r="V441" s="5"/>
      <c r="W441" s="5"/>
      <c r="X441" s="5"/>
      <c r="Y441" s="5"/>
      <c r="Z441" s="5"/>
      <c r="AA441" s="5"/>
      <c r="AB441" s="5"/>
    </row>
    <row r="442" spans="1:28" ht="13.5">
      <c r="A442" s="147"/>
      <c r="B442" s="147"/>
      <c r="C442" s="147"/>
      <c r="D442" s="147"/>
      <c r="E442" s="148">
        <v>89</v>
      </c>
      <c r="F442" s="149">
        <v>0</v>
      </c>
      <c r="G442" s="150">
        <v>0</v>
      </c>
      <c r="H442" s="150">
        <v>0</v>
      </c>
      <c r="I442" s="150">
        <v>0</v>
      </c>
      <c r="J442" s="150">
        <v>0</v>
      </c>
      <c r="K442" s="150">
        <v>0</v>
      </c>
      <c r="L442" s="150">
        <v>0</v>
      </c>
      <c r="M442" s="150">
        <v>0</v>
      </c>
      <c r="N442" s="150">
        <v>0</v>
      </c>
      <c r="O442" s="150">
        <v>0</v>
      </c>
      <c r="P442" s="150">
        <v>2180.6337000000003</v>
      </c>
      <c r="Q442" s="150">
        <v>0</v>
      </c>
      <c r="R442" s="151">
        <v>2180.6337000000003</v>
      </c>
      <c r="S442" s="5"/>
      <c r="T442" s="5"/>
      <c r="U442" s="5"/>
      <c r="V442" s="5"/>
      <c r="W442" s="5"/>
      <c r="X442" s="5"/>
      <c r="Y442" s="5"/>
      <c r="Z442" s="5"/>
      <c r="AA442" s="5"/>
      <c r="AB442" s="5"/>
    </row>
    <row r="443" spans="1:28" ht="13.5">
      <c r="A443" s="147"/>
      <c r="B443" s="147"/>
      <c r="C443" s="147"/>
      <c r="D443" s="147"/>
      <c r="E443" s="148">
        <v>90</v>
      </c>
      <c r="F443" s="149">
        <v>0</v>
      </c>
      <c r="G443" s="150">
        <v>0</v>
      </c>
      <c r="H443" s="150">
        <v>0</v>
      </c>
      <c r="I443" s="150">
        <v>0</v>
      </c>
      <c r="J443" s="150">
        <v>0</v>
      </c>
      <c r="K443" s="150">
        <v>0</v>
      </c>
      <c r="L443" s="150">
        <v>0</v>
      </c>
      <c r="M443" s="150">
        <v>0</v>
      </c>
      <c r="N443" s="150">
        <v>0</v>
      </c>
      <c r="O443" s="150">
        <v>0</v>
      </c>
      <c r="P443" s="150">
        <v>1912.4868999999999</v>
      </c>
      <c r="Q443" s="150">
        <v>0</v>
      </c>
      <c r="R443" s="151">
        <v>1912.4868999999999</v>
      </c>
      <c r="S443" s="5"/>
      <c r="T443" s="5"/>
      <c r="U443" s="5"/>
      <c r="V443" s="5"/>
      <c r="W443" s="5"/>
      <c r="X443" s="5"/>
      <c r="Y443" s="5"/>
      <c r="Z443" s="5"/>
      <c r="AA443" s="5"/>
      <c r="AB443" s="5"/>
    </row>
    <row r="444" spans="1:28" ht="13.5">
      <c r="A444" s="147"/>
      <c r="B444" s="147"/>
      <c r="C444" s="143" t="s">
        <v>12</v>
      </c>
      <c r="D444" s="143" t="s">
        <v>12</v>
      </c>
      <c r="E444" s="143">
        <v>12</v>
      </c>
      <c r="F444" s="144">
        <v>0</v>
      </c>
      <c r="G444" s="145">
        <v>0</v>
      </c>
      <c r="H444" s="145">
        <v>0</v>
      </c>
      <c r="I444" s="145">
        <v>0</v>
      </c>
      <c r="J444" s="145">
        <v>0</v>
      </c>
      <c r="K444" s="145">
        <v>0</v>
      </c>
      <c r="L444" s="145">
        <v>0</v>
      </c>
      <c r="M444" s="145">
        <v>0</v>
      </c>
      <c r="N444" s="145">
        <v>0</v>
      </c>
      <c r="O444" s="145">
        <v>0</v>
      </c>
      <c r="P444" s="145">
        <v>8473.31178</v>
      </c>
      <c r="Q444" s="145">
        <v>0</v>
      </c>
      <c r="R444" s="146">
        <v>8473.31178</v>
      </c>
      <c r="S444" s="5"/>
      <c r="T444" s="5"/>
      <c r="U444" s="5"/>
      <c r="V444" s="5"/>
      <c r="W444" s="5"/>
      <c r="X444" s="5"/>
      <c r="Y444" s="5"/>
      <c r="Z444" s="5"/>
      <c r="AA444" s="5"/>
      <c r="AB444" s="5"/>
    </row>
    <row r="445" spans="1:28" ht="13.5">
      <c r="A445" s="147"/>
      <c r="B445" s="147"/>
      <c r="C445" s="147"/>
      <c r="D445" s="147"/>
      <c r="E445" s="148">
        <v>87</v>
      </c>
      <c r="F445" s="149">
        <v>0</v>
      </c>
      <c r="G445" s="150">
        <v>0</v>
      </c>
      <c r="H445" s="150">
        <v>0</v>
      </c>
      <c r="I445" s="150">
        <v>0</v>
      </c>
      <c r="J445" s="150">
        <v>0</v>
      </c>
      <c r="K445" s="150">
        <v>0</v>
      </c>
      <c r="L445" s="150">
        <v>0</v>
      </c>
      <c r="M445" s="150">
        <v>0</v>
      </c>
      <c r="N445" s="150">
        <v>0</v>
      </c>
      <c r="O445" s="150">
        <v>0</v>
      </c>
      <c r="P445" s="150">
        <v>2335.28949</v>
      </c>
      <c r="Q445" s="150">
        <v>0</v>
      </c>
      <c r="R445" s="151">
        <v>2335.28949</v>
      </c>
      <c r="S445" s="5"/>
      <c r="T445" s="5"/>
      <c r="U445" s="5"/>
      <c r="V445" s="5"/>
      <c r="W445" s="5"/>
      <c r="X445" s="5"/>
      <c r="Y445" s="5"/>
      <c r="Z445" s="5"/>
      <c r="AA445" s="5"/>
      <c r="AB445" s="5"/>
    </row>
    <row r="446" spans="1:28" ht="13.5">
      <c r="A446" s="147"/>
      <c r="B446" s="147"/>
      <c r="C446" s="147"/>
      <c r="D446" s="147"/>
      <c r="E446" s="148">
        <v>104</v>
      </c>
      <c r="F446" s="149">
        <v>0</v>
      </c>
      <c r="G446" s="150">
        <v>0</v>
      </c>
      <c r="H446" s="150">
        <v>0</v>
      </c>
      <c r="I446" s="150">
        <v>0</v>
      </c>
      <c r="J446" s="150">
        <v>0</v>
      </c>
      <c r="K446" s="150">
        <v>0</v>
      </c>
      <c r="L446" s="150">
        <v>0</v>
      </c>
      <c r="M446" s="150">
        <v>0</v>
      </c>
      <c r="N446" s="150">
        <v>0</v>
      </c>
      <c r="O446" s="150">
        <v>0</v>
      </c>
      <c r="P446" s="150">
        <v>1431.72308</v>
      </c>
      <c r="Q446" s="150">
        <v>0</v>
      </c>
      <c r="R446" s="151">
        <v>1431.72308</v>
      </c>
      <c r="S446" s="5"/>
      <c r="T446" s="5"/>
      <c r="U446" s="5"/>
      <c r="V446" s="5"/>
      <c r="W446" s="5"/>
      <c r="X446" s="5"/>
      <c r="Y446" s="5"/>
      <c r="Z446" s="5"/>
      <c r="AA446" s="5"/>
      <c r="AB446" s="5"/>
    </row>
    <row r="447" spans="1:28" ht="13.5">
      <c r="A447" s="147"/>
      <c r="B447" s="147"/>
      <c r="C447" s="143" t="s">
        <v>128</v>
      </c>
      <c r="D447" s="143" t="s">
        <v>128</v>
      </c>
      <c r="E447" s="143">
        <v>38</v>
      </c>
      <c r="F447" s="144">
        <v>0</v>
      </c>
      <c r="G447" s="145">
        <v>0</v>
      </c>
      <c r="H447" s="145">
        <v>0</v>
      </c>
      <c r="I447" s="145">
        <v>0</v>
      </c>
      <c r="J447" s="145">
        <v>0</v>
      </c>
      <c r="K447" s="145">
        <v>0</v>
      </c>
      <c r="L447" s="145">
        <v>0</v>
      </c>
      <c r="M447" s="145">
        <v>0</v>
      </c>
      <c r="N447" s="145">
        <v>0</v>
      </c>
      <c r="O447" s="145">
        <v>0</v>
      </c>
      <c r="P447" s="145">
        <v>2686.8777200000004</v>
      </c>
      <c r="Q447" s="145">
        <v>0</v>
      </c>
      <c r="R447" s="146">
        <v>2686.8777200000004</v>
      </c>
      <c r="S447" s="5"/>
      <c r="T447" s="5"/>
      <c r="U447" s="5"/>
      <c r="V447" s="5"/>
      <c r="W447" s="5"/>
      <c r="X447" s="5"/>
      <c r="Y447" s="5"/>
      <c r="Z447" s="5"/>
      <c r="AA447" s="5"/>
      <c r="AB447" s="5"/>
    </row>
    <row r="448" spans="1:28" ht="13.5">
      <c r="A448" s="147"/>
      <c r="B448" s="147"/>
      <c r="C448" s="147"/>
      <c r="D448" s="147"/>
      <c r="E448" s="148">
        <v>126</v>
      </c>
      <c r="F448" s="149">
        <v>0</v>
      </c>
      <c r="G448" s="150">
        <v>0</v>
      </c>
      <c r="H448" s="150">
        <v>0</v>
      </c>
      <c r="I448" s="150">
        <v>0</v>
      </c>
      <c r="J448" s="150">
        <v>0</v>
      </c>
      <c r="K448" s="150">
        <v>0</v>
      </c>
      <c r="L448" s="150">
        <v>0</v>
      </c>
      <c r="M448" s="150">
        <v>0</v>
      </c>
      <c r="N448" s="150">
        <v>0</v>
      </c>
      <c r="O448" s="150">
        <v>0</v>
      </c>
      <c r="P448" s="150">
        <v>1490.60099</v>
      </c>
      <c r="Q448" s="150">
        <v>0</v>
      </c>
      <c r="R448" s="151">
        <v>1490.60099</v>
      </c>
      <c r="S448" s="5"/>
      <c r="T448" s="5"/>
      <c r="U448" s="5"/>
      <c r="V448" s="5"/>
      <c r="W448" s="5"/>
      <c r="X448" s="5"/>
      <c r="Y448" s="5"/>
      <c r="Z448" s="5"/>
      <c r="AA448" s="5"/>
      <c r="AB448" s="5"/>
    </row>
    <row r="449" spans="1:28" ht="13.5">
      <c r="A449" s="147"/>
      <c r="B449" s="147"/>
      <c r="C449" s="143" t="s">
        <v>129</v>
      </c>
      <c r="D449" s="143" t="s">
        <v>129</v>
      </c>
      <c r="E449" s="143">
        <v>20</v>
      </c>
      <c r="F449" s="144">
        <v>0</v>
      </c>
      <c r="G449" s="145">
        <v>0</v>
      </c>
      <c r="H449" s="145">
        <v>0</v>
      </c>
      <c r="I449" s="145">
        <v>0</v>
      </c>
      <c r="J449" s="145">
        <v>0</v>
      </c>
      <c r="K449" s="145">
        <v>0</v>
      </c>
      <c r="L449" s="145">
        <v>0</v>
      </c>
      <c r="M449" s="145">
        <v>0</v>
      </c>
      <c r="N449" s="145">
        <v>0</v>
      </c>
      <c r="O449" s="145">
        <v>0</v>
      </c>
      <c r="P449" s="145">
        <v>3553.53481</v>
      </c>
      <c r="Q449" s="145">
        <v>0</v>
      </c>
      <c r="R449" s="146">
        <v>3553.53481</v>
      </c>
      <c r="S449" s="5"/>
      <c r="T449" s="5"/>
      <c r="U449" s="5"/>
      <c r="V449" s="5"/>
      <c r="W449" s="5"/>
      <c r="X449" s="5"/>
      <c r="Y449" s="5"/>
      <c r="Z449" s="5"/>
      <c r="AA449" s="5"/>
      <c r="AB449" s="5"/>
    </row>
    <row r="450" spans="1:28" ht="13.5">
      <c r="A450" s="147"/>
      <c r="B450" s="147"/>
      <c r="C450" s="147"/>
      <c r="D450" s="147"/>
      <c r="E450" s="148">
        <v>125</v>
      </c>
      <c r="F450" s="149">
        <v>0</v>
      </c>
      <c r="G450" s="150">
        <v>0</v>
      </c>
      <c r="H450" s="150">
        <v>0</v>
      </c>
      <c r="I450" s="150">
        <v>0</v>
      </c>
      <c r="J450" s="150">
        <v>0</v>
      </c>
      <c r="K450" s="150">
        <v>0</v>
      </c>
      <c r="L450" s="150">
        <v>0</v>
      </c>
      <c r="M450" s="150">
        <v>0</v>
      </c>
      <c r="N450" s="150">
        <v>0</v>
      </c>
      <c r="O450" s="150">
        <v>0</v>
      </c>
      <c r="P450" s="150">
        <v>1833.59319</v>
      </c>
      <c r="Q450" s="150">
        <v>0</v>
      </c>
      <c r="R450" s="151">
        <v>1833.59319</v>
      </c>
      <c r="S450" s="5"/>
      <c r="T450" s="5"/>
      <c r="U450" s="5"/>
      <c r="V450" s="5"/>
      <c r="W450" s="5"/>
      <c r="X450" s="5"/>
      <c r="Y450" s="5"/>
      <c r="Z450" s="5"/>
      <c r="AA450" s="5"/>
      <c r="AB450" s="5"/>
    </row>
    <row r="451" spans="1:28" ht="13.5">
      <c r="A451" s="147"/>
      <c r="B451" s="143" t="s">
        <v>130</v>
      </c>
      <c r="C451" s="143" t="s">
        <v>131</v>
      </c>
      <c r="D451" s="143" t="s">
        <v>131</v>
      </c>
      <c r="E451" s="143">
        <v>26</v>
      </c>
      <c r="F451" s="144">
        <v>0</v>
      </c>
      <c r="G451" s="145">
        <v>0</v>
      </c>
      <c r="H451" s="145">
        <v>0</v>
      </c>
      <c r="I451" s="145">
        <v>0</v>
      </c>
      <c r="J451" s="145">
        <v>0</v>
      </c>
      <c r="K451" s="145">
        <v>0</v>
      </c>
      <c r="L451" s="145">
        <v>0</v>
      </c>
      <c r="M451" s="145">
        <v>0</v>
      </c>
      <c r="N451" s="145">
        <v>0</v>
      </c>
      <c r="O451" s="145">
        <v>0</v>
      </c>
      <c r="P451" s="145">
        <v>2727.39771</v>
      </c>
      <c r="Q451" s="145">
        <v>0</v>
      </c>
      <c r="R451" s="146">
        <v>2727.39771</v>
      </c>
      <c r="S451" s="5"/>
      <c r="T451" s="5"/>
      <c r="U451" s="5"/>
      <c r="V451" s="5"/>
      <c r="W451" s="5"/>
      <c r="X451" s="5"/>
      <c r="Y451" s="5"/>
      <c r="Z451" s="5"/>
      <c r="AA451" s="5"/>
      <c r="AB451" s="5"/>
    </row>
    <row r="452" spans="1:28" ht="13.5">
      <c r="A452" s="147"/>
      <c r="B452" s="147"/>
      <c r="C452" s="147"/>
      <c r="D452" s="147"/>
      <c r="E452" s="148">
        <v>129</v>
      </c>
      <c r="F452" s="149">
        <v>0</v>
      </c>
      <c r="G452" s="150">
        <v>0</v>
      </c>
      <c r="H452" s="150">
        <v>0</v>
      </c>
      <c r="I452" s="150">
        <v>0</v>
      </c>
      <c r="J452" s="150">
        <v>0</v>
      </c>
      <c r="K452" s="150">
        <v>0</v>
      </c>
      <c r="L452" s="150">
        <v>0</v>
      </c>
      <c r="M452" s="150">
        <v>0</v>
      </c>
      <c r="N452" s="150">
        <v>0</v>
      </c>
      <c r="O452" s="150">
        <v>0</v>
      </c>
      <c r="P452" s="150">
        <v>2662.7613300000003</v>
      </c>
      <c r="Q452" s="150">
        <v>0</v>
      </c>
      <c r="R452" s="151">
        <v>2662.7613300000003</v>
      </c>
      <c r="S452" s="5"/>
      <c r="T452" s="5"/>
      <c r="U452" s="5"/>
      <c r="V452" s="5"/>
      <c r="W452" s="5"/>
      <c r="X452" s="5"/>
      <c r="Y452" s="5"/>
      <c r="Z452" s="5"/>
      <c r="AA452" s="5"/>
      <c r="AB452" s="5"/>
    </row>
    <row r="453" spans="1:28" ht="13.5">
      <c r="A453" s="147"/>
      <c r="B453" s="147"/>
      <c r="C453" s="147"/>
      <c r="D453" s="143" t="s">
        <v>132</v>
      </c>
      <c r="E453" s="143">
        <v>226</v>
      </c>
      <c r="F453" s="144">
        <v>0</v>
      </c>
      <c r="G453" s="145">
        <v>0</v>
      </c>
      <c r="H453" s="145">
        <v>0</v>
      </c>
      <c r="I453" s="145">
        <v>0</v>
      </c>
      <c r="J453" s="145">
        <v>0</v>
      </c>
      <c r="K453" s="145">
        <v>0</v>
      </c>
      <c r="L453" s="145">
        <v>0</v>
      </c>
      <c r="M453" s="145">
        <v>0</v>
      </c>
      <c r="N453" s="145">
        <v>0</v>
      </c>
      <c r="O453" s="145">
        <v>0</v>
      </c>
      <c r="P453" s="145">
        <v>2309.82439</v>
      </c>
      <c r="Q453" s="145">
        <v>0</v>
      </c>
      <c r="R453" s="146">
        <v>2309.82439</v>
      </c>
      <c r="S453" s="5"/>
      <c r="T453" s="5"/>
      <c r="U453" s="5"/>
      <c r="V453" s="5"/>
      <c r="W453" s="5"/>
      <c r="X453" s="5"/>
      <c r="Y453" s="5"/>
      <c r="Z453" s="5"/>
      <c r="AA453" s="5"/>
      <c r="AB453" s="5"/>
    </row>
    <row r="454" spans="1:28" ht="13.5">
      <c r="A454" s="147"/>
      <c r="B454" s="147"/>
      <c r="C454" s="143" t="s">
        <v>133</v>
      </c>
      <c r="D454" s="143" t="s">
        <v>133</v>
      </c>
      <c r="E454" s="143">
        <v>13</v>
      </c>
      <c r="F454" s="144">
        <v>0</v>
      </c>
      <c r="G454" s="145">
        <v>0</v>
      </c>
      <c r="H454" s="145">
        <v>0</v>
      </c>
      <c r="I454" s="145">
        <v>0</v>
      </c>
      <c r="J454" s="145">
        <v>0</v>
      </c>
      <c r="K454" s="145">
        <v>0</v>
      </c>
      <c r="L454" s="145">
        <v>0</v>
      </c>
      <c r="M454" s="145">
        <v>0</v>
      </c>
      <c r="N454" s="145">
        <v>0</v>
      </c>
      <c r="O454" s="145">
        <v>0</v>
      </c>
      <c r="P454" s="145">
        <v>4936.849730000001</v>
      </c>
      <c r="Q454" s="145">
        <v>0</v>
      </c>
      <c r="R454" s="146">
        <v>4936.849730000001</v>
      </c>
      <c r="S454" s="5"/>
      <c r="T454" s="5"/>
      <c r="U454" s="5"/>
      <c r="V454" s="5"/>
      <c r="W454" s="5"/>
      <c r="X454" s="5"/>
      <c r="Y454" s="5"/>
      <c r="Z454" s="5"/>
      <c r="AA454" s="5"/>
      <c r="AB454" s="5"/>
    </row>
    <row r="455" spans="1:28" ht="13.5">
      <c r="A455" s="147"/>
      <c r="B455" s="147"/>
      <c r="C455" s="147"/>
      <c r="D455" s="147"/>
      <c r="E455" s="148">
        <v>34</v>
      </c>
      <c r="F455" s="149">
        <v>0</v>
      </c>
      <c r="G455" s="150">
        <v>0</v>
      </c>
      <c r="H455" s="150">
        <v>0</v>
      </c>
      <c r="I455" s="150">
        <v>0</v>
      </c>
      <c r="J455" s="150">
        <v>0</v>
      </c>
      <c r="K455" s="150">
        <v>0</v>
      </c>
      <c r="L455" s="150">
        <v>0</v>
      </c>
      <c r="M455" s="150">
        <v>0</v>
      </c>
      <c r="N455" s="150">
        <v>0</v>
      </c>
      <c r="O455" s="150">
        <v>0</v>
      </c>
      <c r="P455" s="150">
        <v>4661.00454</v>
      </c>
      <c r="Q455" s="150">
        <v>0</v>
      </c>
      <c r="R455" s="151">
        <v>4661.00454</v>
      </c>
      <c r="S455" s="5"/>
      <c r="T455" s="5"/>
      <c r="U455" s="5"/>
      <c r="V455" s="5"/>
      <c r="W455" s="5"/>
      <c r="X455" s="5"/>
      <c r="Y455" s="5"/>
      <c r="Z455" s="5"/>
      <c r="AA455" s="5"/>
      <c r="AB455" s="5"/>
    </row>
    <row r="456" spans="1:28" ht="13.5">
      <c r="A456" s="147"/>
      <c r="B456" s="147"/>
      <c r="C456" s="147"/>
      <c r="D456" s="147"/>
      <c r="E456" s="148">
        <v>83</v>
      </c>
      <c r="F456" s="149">
        <v>0</v>
      </c>
      <c r="G456" s="150">
        <v>0</v>
      </c>
      <c r="H456" s="150">
        <v>0</v>
      </c>
      <c r="I456" s="150">
        <v>0</v>
      </c>
      <c r="J456" s="150">
        <v>0</v>
      </c>
      <c r="K456" s="150">
        <v>0</v>
      </c>
      <c r="L456" s="150">
        <v>0</v>
      </c>
      <c r="M456" s="150">
        <v>0</v>
      </c>
      <c r="N456" s="150">
        <v>0</v>
      </c>
      <c r="O456" s="150">
        <v>0</v>
      </c>
      <c r="P456" s="150">
        <v>2236.7389700000003</v>
      </c>
      <c r="Q456" s="150">
        <v>0</v>
      </c>
      <c r="R456" s="151">
        <v>2236.7389700000003</v>
      </c>
      <c r="S456" s="5"/>
      <c r="T456" s="5"/>
      <c r="U456" s="5"/>
      <c r="V456" s="5"/>
      <c r="W456" s="5"/>
      <c r="X456" s="5"/>
      <c r="Y456" s="5"/>
      <c r="Z456" s="5"/>
      <c r="AA456" s="5"/>
      <c r="AB456" s="5"/>
    </row>
    <row r="457" spans="1:28" ht="13.5">
      <c r="A457" s="147"/>
      <c r="B457" s="147"/>
      <c r="C457" s="147"/>
      <c r="D457" s="147"/>
      <c r="E457" s="148">
        <v>84</v>
      </c>
      <c r="F457" s="149">
        <v>0</v>
      </c>
      <c r="G457" s="150">
        <v>0</v>
      </c>
      <c r="H457" s="150">
        <v>0</v>
      </c>
      <c r="I457" s="150">
        <v>0</v>
      </c>
      <c r="J457" s="150">
        <v>0</v>
      </c>
      <c r="K457" s="150">
        <v>0</v>
      </c>
      <c r="L457" s="150">
        <v>0</v>
      </c>
      <c r="M457" s="150">
        <v>0</v>
      </c>
      <c r="N457" s="150">
        <v>0</v>
      </c>
      <c r="O457" s="150">
        <v>0</v>
      </c>
      <c r="P457" s="150">
        <v>5441.31534</v>
      </c>
      <c r="Q457" s="150">
        <v>0</v>
      </c>
      <c r="R457" s="151">
        <v>5441.31534</v>
      </c>
      <c r="S457" s="5"/>
      <c r="T457" s="5"/>
      <c r="U457" s="5"/>
      <c r="V457" s="5"/>
      <c r="W457" s="5"/>
      <c r="X457" s="5"/>
      <c r="Y457" s="5"/>
      <c r="Z457" s="5"/>
      <c r="AA457" s="5"/>
      <c r="AB457" s="5"/>
    </row>
    <row r="458" spans="1:28" ht="13.5">
      <c r="A458" s="147"/>
      <c r="B458" s="147"/>
      <c r="C458" s="147"/>
      <c r="D458" s="147"/>
      <c r="E458" s="148">
        <v>228</v>
      </c>
      <c r="F458" s="149">
        <v>0</v>
      </c>
      <c r="G458" s="150">
        <v>0</v>
      </c>
      <c r="H458" s="150">
        <v>0</v>
      </c>
      <c r="I458" s="150">
        <v>0</v>
      </c>
      <c r="J458" s="150">
        <v>0</v>
      </c>
      <c r="K458" s="150">
        <v>0</v>
      </c>
      <c r="L458" s="150">
        <v>0</v>
      </c>
      <c r="M458" s="150">
        <v>0</v>
      </c>
      <c r="N458" s="150">
        <v>0</v>
      </c>
      <c r="O458" s="150">
        <v>0</v>
      </c>
      <c r="P458" s="150">
        <v>869.85034</v>
      </c>
      <c r="Q458" s="150">
        <v>0</v>
      </c>
      <c r="R458" s="151">
        <v>869.85034</v>
      </c>
      <c r="S458" s="5"/>
      <c r="T458" s="5"/>
      <c r="U458" s="5"/>
      <c r="V458" s="5"/>
      <c r="W458" s="5"/>
      <c r="X458" s="5"/>
      <c r="Y458" s="5"/>
      <c r="Z458" s="5"/>
      <c r="AA458" s="5"/>
      <c r="AB458" s="5"/>
    </row>
    <row r="459" spans="1:28" ht="13.5">
      <c r="A459" s="147"/>
      <c r="B459" s="147"/>
      <c r="C459" s="143" t="s">
        <v>260</v>
      </c>
      <c r="D459" s="143" t="s">
        <v>260</v>
      </c>
      <c r="E459" s="143">
        <v>130</v>
      </c>
      <c r="F459" s="144">
        <v>0</v>
      </c>
      <c r="G459" s="145">
        <v>0</v>
      </c>
      <c r="H459" s="145">
        <v>0</v>
      </c>
      <c r="I459" s="145">
        <v>0</v>
      </c>
      <c r="J459" s="145">
        <v>0</v>
      </c>
      <c r="K459" s="145">
        <v>0</v>
      </c>
      <c r="L459" s="145">
        <v>0</v>
      </c>
      <c r="M459" s="145">
        <v>0</v>
      </c>
      <c r="N459" s="145">
        <v>0</v>
      </c>
      <c r="O459" s="145">
        <v>0</v>
      </c>
      <c r="P459" s="145">
        <v>2812.94746</v>
      </c>
      <c r="Q459" s="145">
        <v>0</v>
      </c>
      <c r="R459" s="146">
        <v>2812.94746</v>
      </c>
      <c r="S459" s="5"/>
      <c r="T459" s="5"/>
      <c r="U459" s="5"/>
      <c r="V459" s="5"/>
      <c r="W459" s="5"/>
      <c r="X459" s="5"/>
      <c r="Y459" s="5"/>
      <c r="Z459" s="5"/>
      <c r="AA459" s="5"/>
      <c r="AB459" s="5"/>
    </row>
    <row r="460" spans="1:28" ht="13.5">
      <c r="A460" s="147"/>
      <c r="B460" s="147"/>
      <c r="C460" s="143" t="s">
        <v>135</v>
      </c>
      <c r="D460" s="143" t="s">
        <v>135</v>
      </c>
      <c r="E460" s="143">
        <v>14</v>
      </c>
      <c r="F460" s="144">
        <v>0</v>
      </c>
      <c r="G460" s="145">
        <v>0</v>
      </c>
      <c r="H460" s="145">
        <v>0</v>
      </c>
      <c r="I460" s="145">
        <v>0</v>
      </c>
      <c r="J460" s="145">
        <v>0</v>
      </c>
      <c r="K460" s="145">
        <v>0</v>
      </c>
      <c r="L460" s="145">
        <v>0</v>
      </c>
      <c r="M460" s="145">
        <v>0</v>
      </c>
      <c r="N460" s="145">
        <v>0</v>
      </c>
      <c r="O460" s="145">
        <v>0</v>
      </c>
      <c r="P460" s="145">
        <v>1973.31257</v>
      </c>
      <c r="Q460" s="145">
        <v>0</v>
      </c>
      <c r="R460" s="146">
        <v>1973.31257</v>
      </c>
      <c r="S460" s="5"/>
      <c r="T460" s="5"/>
      <c r="U460" s="5"/>
      <c r="V460" s="5"/>
      <c r="W460" s="5"/>
      <c r="X460" s="5"/>
      <c r="Y460" s="5"/>
      <c r="Z460" s="5"/>
      <c r="AA460" s="5"/>
      <c r="AB460" s="5"/>
    </row>
    <row r="461" spans="1:28" ht="13.5">
      <c r="A461" s="147"/>
      <c r="B461" s="147"/>
      <c r="C461" s="147"/>
      <c r="D461" s="147"/>
      <c r="E461" s="148">
        <v>128</v>
      </c>
      <c r="F461" s="149">
        <v>0</v>
      </c>
      <c r="G461" s="150">
        <v>0</v>
      </c>
      <c r="H461" s="150">
        <v>0</v>
      </c>
      <c r="I461" s="150">
        <v>0</v>
      </c>
      <c r="J461" s="150">
        <v>0</v>
      </c>
      <c r="K461" s="150">
        <v>0</v>
      </c>
      <c r="L461" s="150">
        <v>0</v>
      </c>
      <c r="M461" s="150">
        <v>0</v>
      </c>
      <c r="N461" s="150">
        <v>0</v>
      </c>
      <c r="O461" s="150">
        <v>0</v>
      </c>
      <c r="P461" s="150">
        <v>1711.4029699999999</v>
      </c>
      <c r="Q461" s="150">
        <v>0</v>
      </c>
      <c r="R461" s="151">
        <v>1711.4029699999999</v>
      </c>
      <c r="S461" s="5"/>
      <c r="T461" s="5"/>
      <c r="U461" s="5"/>
      <c r="V461" s="5"/>
      <c r="W461" s="5"/>
      <c r="X461" s="5"/>
      <c r="Y461" s="5"/>
      <c r="Z461" s="5"/>
      <c r="AA461" s="5"/>
      <c r="AB461" s="5"/>
    </row>
    <row r="462" spans="1:28" ht="13.5">
      <c r="A462" s="147"/>
      <c r="B462" s="143" t="s">
        <v>14</v>
      </c>
      <c r="C462" s="143" t="s">
        <v>136</v>
      </c>
      <c r="D462" s="143" t="s">
        <v>136</v>
      </c>
      <c r="E462" s="143">
        <v>43</v>
      </c>
      <c r="F462" s="144">
        <v>0</v>
      </c>
      <c r="G462" s="145">
        <v>0</v>
      </c>
      <c r="H462" s="145">
        <v>0</v>
      </c>
      <c r="I462" s="145">
        <v>0</v>
      </c>
      <c r="J462" s="145">
        <v>0</v>
      </c>
      <c r="K462" s="145">
        <v>0</v>
      </c>
      <c r="L462" s="145">
        <v>0</v>
      </c>
      <c r="M462" s="145">
        <v>0</v>
      </c>
      <c r="N462" s="145">
        <v>0</v>
      </c>
      <c r="O462" s="145">
        <v>0</v>
      </c>
      <c r="P462" s="145">
        <v>2142.10038</v>
      </c>
      <c r="Q462" s="145">
        <v>0</v>
      </c>
      <c r="R462" s="146">
        <v>2142.10038</v>
      </c>
      <c r="S462" s="5"/>
      <c r="T462" s="5"/>
      <c r="U462" s="5"/>
      <c r="V462" s="5"/>
      <c r="W462" s="5"/>
      <c r="X462" s="5"/>
      <c r="Y462" s="5"/>
      <c r="Z462" s="5"/>
      <c r="AA462" s="5"/>
      <c r="AB462" s="5"/>
    </row>
    <row r="463" spans="1:28" ht="13.5">
      <c r="A463" s="147"/>
      <c r="B463" s="147"/>
      <c r="C463" s="143" t="s">
        <v>138</v>
      </c>
      <c r="D463" s="143" t="s">
        <v>138</v>
      </c>
      <c r="E463" s="143">
        <v>39</v>
      </c>
      <c r="F463" s="144">
        <v>0</v>
      </c>
      <c r="G463" s="145">
        <v>0</v>
      </c>
      <c r="H463" s="145">
        <v>0</v>
      </c>
      <c r="I463" s="145">
        <v>0</v>
      </c>
      <c r="J463" s="145">
        <v>0</v>
      </c>
      <c r="K463" s="145">
        <v>0</v>
      </c>
      <c r="L463" s="145">
        <v>0</v>
      </c>
      <c r="M463" s="145">
        <v>0</v>
      </c>
      <c r="N463" s="145">
        <v>0</v>
      </c>
      <c r="O463" s="145">
        <v>0</v>
      </c>
      <c r="P463" s="145">
        <v>4708.611650000001</v>
      </c>
      <c r="Q463" s="145">
        <v>0</v>
      </c>
      <c r="R463" s="146">
        <v>4708.611650000001</v>
      </c>
      <c r="S463" s="5"/>
      <c r="T463" s="5"/>
      <c r="U463" s="5"/>
      <c r="V463" s="5"/>
      <c r="W463" s="5"/>
      <c r="X463" s="5"/>
      <c r="Y463" s="5"/>
      <c r="Z463" s="5"/>
      <c r="AA463" s="5"/>
      <c r="AB463" s="5"/>
    </row>
    <row r="464" spans="1:28" ht="13.5">
      <c r="A464" s="147"/>
      <c r="B464" s="147"/>
      <c r="C464" s="147"/>
      <c r="D464" s="147"/>
      <c r="E464" s="148">
        <v>133</v>
      </c>
      <c r="F464" s="149">
        <v>0</v>
      </c>
      <c r="G464" s="150">
        <v>0</v>
      </c>
      <c r="H464" s="150">
        <v>0</v>
      </c>
      <c r="I464" s="150">
        <v>0</v>
      </c>
      <c r="J464" s="150">
        <v>0</v>
      </c>
      <c r="K464" s="150">
        <v>0</v>
      </c>
      <c r="L464" s="150">
        <v>0</v>
      </c>
      <c r="M464" s="150">
        <v>0</v>
      </c>
      <c r="N464" s="150">
        <v>0</v>
      </c>
      <c r="O464" s="150">
        <v>0</v>
      </c>
      <c r="P464" s="150">
        <v>4283.62711</v>
      </c>
      <c r="Q464" s="150">
        <v>0</v>
      </c>
      <c r="R464" s="151">
        <v>4283.62711</v>
      </c>
      <c r="S464" s="5"/>
      <c r="T464" s="5"/>
      <c r="U464" s="5"/>
      <c r="V464" s="5"/>
      <c r="W464" s="5"/>
      <c r="X464" s="5"/>
      <c r="Y464" s="5"/>
      <c r="Z464" s="5"/>
      <c r="AA464" s="5"/>
      <c r="AB464" s="5"/>
    </row>
    <row r="465" spans="1:28" ht="13.5">
      <c r="A465" s="147"/>
      <c r="B465" s="147"/>
      <c r="C465" s="143" t="s">
        <v>266</v>
      </c>
      <c r="D465" s="143" t="s">
        <v>267</v>
      </c>
      <c r="E465" s="143">
        <v>72</v>
      </c>
      <c r="F465" s="144">
        <v>0</v>
      </c>
      <c r="G465" s="145">
        <v>0</v>
      </c>
      <c r="H465" s="145">
        <v>0</v>
      </c>
      <c r="I465" s="145">
        <v>0</v>
      </c>
      <c r="J465" s="145">
        <v>0</v>
      </c>
      <c r="K465" s="145">
        <v>0</v>
      </c>
      <c r="L465" s="145">
        <v>0</v>
      </c>
      <c r="M465" s="145">
        <v>0</v>
      </c>
      <c r="N465" s="145">
        <v>0</v>
      </c>
      <c r="O465" s="145">
        <v>0</v>
      </c>
      <c r="P465" s="145">
        <v>1143.22095</v>
      </c>
      <c r="Q465" s="145">
        <v>0</v>
      </c>
      <c r="R465" s="146">
        <v>1143.22095</v>
      </c>
      <c r="S465" s="5"/>
      <c r="T465" s="5"/>
      <c r="U465" s="5"/>
      <c r="V465" s="5"/>
      <c r="W465" s="5"/>
      <c r="X465" s="5"/>
      <c r="Y465" s="5"/>
      <c r="Z465" s="5"/>
      <c r="AA465" s="5"/>
      <c r="AB465" s="5"/>
    </row>
    <row r="466" spans="1:28" ht="13.5">
      <c r="A466" s="147"/>
      <c r="B466" s="147"/>
      <c r="C466" s="147"/>
      <c r="D466" s="147"/>
      <c r="E466" s="148">
        <v>132</v>
      </c>
      <c r="F466" s="149">
        <v>0</v>
      </c>
      <c r="G466" s="150">
        <v>0</v>
      </c>
      <c r="H466" s="150">
        <v>0</v>
      </c>
      <c r="I466" s="150">
        <v>0</v>
      </c>
      <c r="J466" s="150">
        <v>0</v>
      </c>
      <c r="K466" s="150">
        <v>0</v>
      </c>
      <c r="L466" s="150">
        <v>0</v>
      </c>
      <c r="M466" s="150">
        <v>0</v>
      </c>
      <c r="N466" s="150">
        <v>0</v>
      </c>
      <c r="O466" s="150">
        <v>0</v>
      </c>
      <c r="P466" s="150">
        <v>1293.08802</v>
      </c>
      <c r="Q466" s="150">
        <v>0</v>
      </c>
      <c r="R466" s="151">
        <v>1293.08802</v>
      </c>
      <c r="S466" s="5"/>
      <c r="T466" s="5"/>
      <c r="U466" s="5"/>
      <c r="V466" s="5"/>
      <c r="W466" s="5"/>
      <c r="X466" s="5"/>
      <c r="Y466" s="5"/>
      <c r="Z466" s="5"/>
      <c r="AA466" s="5"/>
      <c r="AB466" s="5"/>
    </row>
    <row r="467" spans="1:28" ht="13.5">
      <c r="A467" s="147"/>
      <c r="B467" s="147"/>
      <c r="C467" s="143" t="s">
        <v>139</v>
      </c>
      <c r="D467" s="143" t="s">
        <v>140</v>
      </c>
      <c r="E467" s="143">
        <v>35</v>
      </c>
      <c r="F467" s="144">
        <v>0</v>
      </c>
      <c r="G467" s="145">
        <v>0</v>
      </c>
      <c r="H467" s="145">
        <v>0</v>
      </c>
      <c r="I467" s="145">
        <v>0</v>
      </c>
      <c r="J467" s="145">
        <v>0</v>
      </c>
      <c r="K467" s="145">
        <v>0</v>
      </c>
      <c r="L467" s="145">
        <v>0</v>
      </c>
      <c r="M467" s="145">
        <v>0</v>
      </c>
      <c r="N467" s="145">
        <v>0</v>
      </c>
      <c r="O467" s="145">
        <v>0</v>
      </c>
      <c r="P467" s="145">
        <v>4293.88836</v>
      </c>
      <c r="Q467" s="145">
        <v>0</v>
      </c>
      <c r="R467" s="146">
        <v>4293.88836</v>
      </c>
      <c r="S467" s="5"/>
      <c r="T467" s="5"/>
      <c r="U467" s="5"/>
      <c r="V467" s="5"/>
      <c r="W467" s="5"/>
      <c r="X467" s="5"/>
      <c r="Y467" s="5"/>
      <c r="Z467" s="5"/>
      <c r="AA467" s="5"/>
      <c r="AB467" s="5"/>
    </row>
    <row r="468" spans="1:28" ht="13.5">
      <c r="A468" s="147"/>
      <c r="B468" s="147"/>
      <c r="C468" s="147"/>
      <c r="D468" s="147"/>
      <c r="E468" s="148">
        <v>93</v>
      </c>
      <c r="F468" s="149">
        <v>0</v>
      </c>
      <c r="G468" s="150">
        <v>0</v>
      </c>
      <c r="H468" s="150">
        <v>0</v>
      </c>
      <c r="I468" s="150">
        <v>0</v>
      </c>
      <c r="J468" s="150">
        <v>0</v>
      </c>
      <c r="K468" s="150">
        <v>0</v>
      </c>
      <c r="L468" s="150">
        <v>0</v>
      </c>
      <c r="M468" s="150">
        <v>0</v>
      </c>
      <c r="N468" s="150">
        <v>0</v>
      </c>
      <c r="O468" s="150">
        <v>0</v>
      </c>
      <c r="P468" s="150">
        <v>4443.625639999999</v>
      </c>
      <c r="Q468" s="150">
        <v>0</v>
      </c>
      <c r="R468" s="151">
        <v>4443.625639999999</v>
      </c>
      <c r="S468" s="5"/>
      <c r="T468" s="5"/>
      <c r="U468" s="5"/>
      <c r="V468" s="5"/>
      <c r="W468" s="5"/>
      <c r="X468" s="5"/>
      <c r="Y468" s="5"/>
      <c r="Z468" s="5"/>
      <c r="AA468" s="5"/>
      <c r="AB468" s="5"/>
    </row>
    <row r="469" spans="1:28" ht="13.5">
      <c r="A469" s="147"/>
      <c r="B469" s="147"/>
      <c r="C469" s="147"/>
      <c r="D469" s="143" t="s">
        <v>139</v>
      </c>
      <c r="E469" s="143">
        <v>15</v>
      </c>
      <c r="F469" s="144">
        <v>0</v>
      </c>
      <c r="G469" s="145">
        <v>0</v>
      </c>
      <c r="H469" s="145">
        <v>0</v>
      </c>
      <c r="I469" s="145">
        <v>0</v>
      </c>
      <c r="J469" s="145">
        <v>0</v>
      </c>
      <c r="K469" s="145">
        <v>0</v>
      </c>
      <c r="L469" s="145">
        <v>0</v>
      </c>
      <c r="M469" s="145">
        <v>0</v>
      </c>
      <c r="N469" s="145">
        <v>0</v>
      </c>
      <c r="O469" s="145">
        <v>0</v>
      </c>
      <c r="P469" s="145">
        <v>9533.938890000001</v>
      </c>
      <c r="Q469" s="145">
        <v>0</v>
      </c>
      <c r="R469" s="146">
        <v>9533.938890000001</v>
      </c>
      <c r="S469" s="5"/>
      <c r="T469" s="5"/>
      <c r="U469" s="5"/>
      <c r="V469" s="5"/>
      <c r="W469" s="5"/>
      <c r="X469" s="5"/>
      <c r="Y469" s="5"/>
      <c r="Z469" s="5"/>
      <c r="AA469" s="5"/>
      <c r="AB469" s="5"/>
    </row>
    <row r="470" spans="1:28" ht="13.5">
      <c r="A470" s="147"/>
      <c r="B470" s="147"/>
      <c r="C470" s="147"/>
      <c r="D470" s="147"/>
      <c r="E470" s="148">
        <v>91</v>
      </c>
      <c r="F470" s="149">
        <v>0</v>
      </c>
      <c r="G470" s="150">
        <v>0</v>
      </c>
      <c r="H470" s="150">
        <v>0</v>
      </c>
      <c r="I470" s="150">
        <v>0</v>
      </c>
      <c r="J470" s="150">
        <v>0</v>
      </c>
      <c r="K470" s="150">
        <v>0</v>
      </c>
      <c r="L470" s="150">
        <v>0</v>
      </c>
      <c r="M470" s="150">
        <v>0</v>
      </c>
      <c r="N470" s="150">
        <v>0</v>
      </c>
      <c r="O470" s="150">
        <v>0</v>
      </c>
      <c r="P470" s="150">
        <v>18430.435390000002</v>
      </c>
      <c r="Q470" s="150">
        <v>0</v>
      </c>
      <c r="R470" s="151">
        <v>18430.435390000002</v>
      </c>
      <c r="S470" s="5"/>
      <c r="T470" s="5"/>
      <c r="U470" s="5"/>
      <c r="V470" s="5"/>
      <c r="W470" s="5"/>
      <c r="X470" s="5"/>
      <c r="Y470" s="5"/>
      <c r="Z470" s="5"/>
      <c r="AA470" s="5"/>
      <c r="AB470" s="5"/>
    </row>
    <row r="471" spans="1:28" ht="13.5">
      <c r="A471" s="147"/>
      <c r="B471" s="147"/>
      <c r="C471" s="147"/>
      <c r="D471" s="143" t="s">
        <v>292</v>
      </c>
      <c r="E471" s="143">
        <v>111</v>
      </c>
      <c r="F471" s="144">
        <v>0</v>
      </c>
      <c r="G471" s="145">
        <v>0</v>
      </c>
      <c r="H471" s="145">
        <v>0</v>
      </c>
      <c r="I471" s="145">
        <v>0</v>
      </c>
      <c r="J471" s="145">
        <v>0</v>
      </c>
      <c r="K471" s="145">
        <v>0</v>
      </c>
      <c r="L471" s="145">
        <v>0</v>
      </c>
      <c r="M471" s="145">
        <v>0</v>
      </c>
      <c r="N471" s="145">
        <v>0</v>
      </c>
      <c r="O471" s="145">
        <v>0</v>
      </c>
      <c r="P471" s="145">
        <v>3295.1791200000002</v>
      </c>
      <c r="Q471" s="145">
        <v>0</v>
      </c>
      <c r="R471" s="146">
        <v>3295.1791200000002</v>
      </c>
      <c r="S471" s="5"/>
      <c r="T471" s="5"/>
      <c r="U471" s="5"/>
      <c r="V471" s="5"/>
      <c r="W471" s="5"/>
      <c r="X471" s="5"/>
      <c r="Y471" s="5"/>
      <c r="Z471" s="5"/>
      <c r="AA471" s="5"/>
      <c r="AB471" s="5"/>
    </row>
    <row r="472" spans="1:28" ht="13.5">
      <c r="A472" s="147"/>
      <c r="B472" s="147"/>
      <c r="C472" s="143" t="s">
        <v>141</v>
      </c>
      <c r="D472" s="143" t="s">
        <v>141</v>
      </c>
      <c r="E472" s="143">
        <v>131</v>
      </c>
      <c r="F472" s="144">
        <v>0</v>
      </c>
      <c r="G472" s="145">
        <v>0</v>
      </c>
      <c r="H472" s="145">
        <v>0</v>
      </c>
      <c r="I472" s="145">
        <v>0</v>
      </c>
      <c r="J472" s="145">
        <v>0</v>
      </c>
      <c r="K472" s="145">
        <v>0</v>
      </c>
      <c r="L472" s="145">
        <v>0</v>
      </c>
      <c r="M472" s="145">
        <v>0</v>
      </c>
      <c r="N472" s="145">
        <v>0</v>
      </c>
      <c r="O472" s="145">
        <v>0</v>
      </c>
      <c r="P472" s="145">
        <v>5489.46403</v>
      </c>
      <c r="Q472" s="145">
        <v>0</v>
      </c>
      <c r="R472" s="146">
        <v>5489.46403</v>
      </c>
      <c r="S472" s="5"/>
      <c r="T472" s="5"/>
      <c r="U472" s="5"/>
      <c r="V472" s="5"/>
      <c r="W472" s="5"/>
      <c r="X472" s="5"/>
      <c r="Y472" s="5"/>
      <c r="Z472" s="5"/>
      <c r="AA472" s="5"/>
      <c r="AB472" s="5"/>
    </row>
    <row r="473" spans="1:28" ht="13.5">
      <c r="A473" s="147"/>
      <c r="B473" s="147"/>
      <c r="C473" s="143" t="s">
        <v>142</v>
      </c>
      <c r="D473" s="143" t="s">
        <v>142</v>
      </c>
      <c r="E473" s="143">
        <v>134</v>
      </c>
      <c r="F473" s="144">
        <v>0</v>
      </c>
      <c r="G473" s="145">
        <v>0</v>
      </c>
      <c r="H473" s="145">
        <v>0</v>
      </c>
      <c r="I473" s="145">
        <v>0</v>
      </c>
      <c r="J473" s="145">
        <v>0</v>
      </c>
      <c r="K473" s="145">
        <v>0</v>
      </c>
      <c r="L473" s="145">
        <v>0</v>
      </c>
      <c r="M473" s="145">
        <v>0</v>
      </c>
      <c r="N473" s="145">
        <v>0</v>
      </c>
      <c r="O473" s="145">
        <v>0</v>
      </c>
      <c r="P473" s="145">
        <v>2803.32037</v>
      </c>
      <c r="Q473" s="145">
        <v>0</v>
      </c>
      <c r="R473" s="146">
        <v>2803.32037</v>
      </c>
      <c r="S473" s="5"/>
      <c r="T473" s="5"/>
      <c r="U473" s="5"/>
      <c r="V473" s="5"/>
      <c r="W473" s="5"/>
      <c r="X473" s="5"/>
      <c r="Y473" s="5"/>
      <c r="Z473" s="5"/>
      <c r="AA473" s="5"/>
      <c r="AB473" s="5"/>
    </row>
    <row r="474" spans="1:28" ht="13.5">
      <c r="A474" s="147"/>
      <c r="B474" s="143" t="s">
        <v>15</v>
      </c>
      <c r="C474" s="143" t="s">
        <v>143</v>
      </c>
      <c r="D474" s="143" t="s">
        <v>143</v>
      </c>
      <c r="E474" s="143">
        <v>30</v>
      </c>
      <c r="F474" s="144">
        <v>0</v>
      </c>
      <c r="G474" s="145">
        <v>0</v>
      </c>
      <c r="H474" s="145">
        <v>0</v>
      </c>
      <c r="I474" s="145">
        <v>0</v>
      </c>
      <c r="J474" s="145">
        <v>0</v>
      </c>
      <c r="K474" s="145">
        <v>0</v>
      </c>
      <c r="L474" s="145">
        <v>0</v>
      </c>
      <c r="M474" s="145">
        <v>0</v>
      </c>
      <c r="N474" s="145">
        <v>0</v>
      </c>
      <c r="O474" s="145">
        <v>0</v>
      </c>
      <c r="P474" s="145">
        <v>3164.76008</v>
      </c>
      <c r="Q474" s="145">
        <v>0</v>
      </c>
      <c r="R474" s="146">
        <v>3164.76008</v>
      </c>
      <c r="S474" s="5"/>
      <c r="T474" s="5"/>
      <c r="U474" s="5"/>
      <c r="V474" s="5"/>
      <c r="W474" s="5"/>
      <c r="X474" s="5"/>
      <c r="Y474" s="5"/>
      <c r="Z474" s="5"/>
      <c r="AA474" s="5"/>
      <c r="AB474" s="5"/>
    </row>
    <row r="475" spans="1:28" ht="13.5">
      <c r="A475" s="147"/>
      <c r="B475" s="147"/>
      <c r="C475" s="147"/>
      <c r="D475" s="147"/>
      <c r="E475" s="148">
        <v>94</v>
      </c>
      <c r="F475" s="149">
        <v>0</v>
      </c>
      <c r="G475" s="150">
        <v>0</v>
      </c>
      <c r="H475" s="150">
        <v>0</v>
      </c>
      <c r="I475" s="150">
        <v>0</v>
      </c>
      <c r="J475" s="150">
        <v>0</v>
      </c>
      <c r="K475" s="150">
        <v>0</v>
      </c>
      <c r="L475" s="150">
        <v>0</v>
      </c>
      <c r="M475" s="150">
        <v>0</v>
      </c>
      <c r="N475" s="150">
        <v>0</v>
      </c>
      <c r="O475" s="150">
        <v>0</v>
      </c>
      <c r="P475" s="150">
        <v>7912.30959</v>
      </c>
      <c r="Q475" s="150">
        <v>0</v>
      </c>
      <c r="R475" s="151">
        <v>7912.30959</v>
      </c>
      <c r="S475" s="5"/>
      <c r="T475" s="5"/>
      <c r="U475" s="5"/>
      <c r="V475" s="5"/>
      <c r="W475" s="5"/>
      <c r="X475" s="5"/>
      <c r="Y475" s="5"/>
      <c r="Z475" s="5"/>
      <c r="AA475" s="5"/>
      <c r="AB475" s="5"/>
    </row>
    <row r="476" spans="1:28" ht="13.5">
      <c r="A476" s="147"/>
      <c r="B476" s="147"/>
      <c r="C476" s="147"/>
      <c r="D476" s="147"/>
      <c r="E476" s="148">
        <v>118</v>
      </c>
      <c r="F476" s="149">
        <v>0</v>
      </c>
      <c r="G476" s="150">
        <v>0</v>
      </c>
      <c r="H476" s="150">
        <v>0</v>
      </c>
      <c r="I476" s="150">
        <v>0</v>
      </c>
      <c r="J476" s="150">
        <v>0</v>
      </c>
      <c r="K476" s="150">
        <v>0</v>
      </c>
      <c r="L476" s="150">
        <v>0</v>
      </c>
      <c r="M476" s="150">
        <v>0</v>
      </c>
      <c r="N476" s="150">
        <v>0</v>
      </c>
      <c r="O476" s="150">
        <v>0</v>
      </c>
      <c r="P476" s="150">
        <v>2818.5177000000003</v>
      </c>
      <c r="Q476" s="150">
        <v>0</v>
      </c>
      <c r="R476" s="151">
        <v>2818.5177000000003</v>
      </c>
      <c r="S476" s="5"/>
      <c r="T476" s="5"/>
      <c r="U476" s="5"/>
      <c r="V476" s="5"/>
      <c r="W476" s="5"/>
      <c r="X476" s="5"/>
      <c r="Y476" s="5"/>
      <c r="Z476" s="5"/>
      <c r="AA476" s="5"/>
      <c r="AB476" s="5"/>
    </row>
    <row r="477" spans="1:28" ht="13.5">
      <c r="A477" s="147"/>
      <c r="B477" s="147"/>
      <c r="C477" s="147"/>
      <c r="D477" s="147"/>
      <c r="E477" s="148">
        <v>214</v>
      </c>
      <c r="F477" s="149">
        <v>0</v>
      </c>
      <c r="G477" s="150">
        <v>0</v>
      </c>
      <c r="H477" s="150">
        <v>0</v>
      </c>
      <c r="I477" s="150">
        <v>0</v>
      </c>
      <c r="J477" s="150">
        <v>0</v>
      </c>
      <c r="K477" s="150">
        <v>0</v>
      </c>
      <c r="L477" s="150">
        <v>0</v>
      </c>
      <c r="M477" s="150">
        <v>0</v>
      </c>
      <c r="N477" s="150">
        <v>0</v>
      </c>
      <c r="O477" s="150">
        <v>0</v>
      </c>
      <c r="P477" s="150">
        <v>2641.08352</v>
      </c>
      <c r="Q477" s="150">
        <v>0</v>
      </c>
      <c r="R477" s="151">
        <v>2641.08352</v>
      </c>
      <c r="S477" s="5"/>
      <c r="T477" s="5"/>
      <c r="U477" s="5"/>
      <c r="V477" s="5"/>
      <c r="W477" s="5"/>
      <c r="X477" s="5"/>
      <c r="Y477" s="5"/>
      <c r="Z477" s="5"/>
      <c r="AA477" s="5"/>
      <c r="AB477" s="5"/>
    </row>
    <row r="478" spans="1:28" ht="13.5">
      <c r="A478" s="147"/>
      <c r="B478" s="147"/>
      <c r="C478" s="147"/>
      <c r="D478" s="147"/>
      <c r="E478" s="148">
        <v>230</v>
      </c>
      <c r="F478" s="149">
        <v>0</v>
      </c>
      <c r="G478" s="150">
        <v>0</v>
      </c>
      <c r="H478" s="150">
        <v>0</v>
      </c>
      <c r="I478" s="150">
        <v>0</v>
      </c>
      <c r="J478" s="150">
        <v>0</v>
      </c>
      <c r="K478" s="150">
        <v>0</v>
      </c>
      <c r="L478" s="150">
        <v>0</v>
      </c>
      <c r="M478" s="150">
        <v>0</v>
      </c>
      <c r="N478" s="150">
        <v>0</v>
      </c>
      <c r="O478" s="150">
        <v>0</v>
      </c>
      <c r="P478" s="150">
        <v>19666.052359999998</v>
      </c>
      <c r="Q478" s="150">
        <v>0</v>
      </c>
      <c r="R478" s="151">
        <v>19666.052359999998</v>
      </c>
      <c r="S478" s="5"/>
      <c r="T478" s="5"/>
      <c r="U478" s="5"/>
      <c r="V478" s="5"/>
      <c r="W478" s="5"/>
      <c r="X478" s="5"/>
      <c r="Y478" s="5"/>
      <c r="Z478" s="5"/>
      <c r="AA478" s="5"/>
      <c r="AB478" s="5"/>
    </row>
    <row r="479" spans="1:28" ht="13.5">
      <c r="A479" s="147"/>
      <c r="B479" s="147"/>
      <c r="C479" s="147"/>
      <c r="D479" s="147"/>
      <c r="E479" s="148">
        <v>241</v>
      </c>
      <c r="F479" s="149">
        <v>0</v>
      </c>
      <c r="G479" s="150">
        <v>0</v>
      </c>
      <c r="H479" s="150">
        <v>0</v>
      </c>
      <c r="I479" s="150">
        <v>0</v>
      </c>
      <c r="J479" s="150">
        <v>0</v>
      </c>
      <c r="K479" s="150">
        <v>0</v>
      </c>
      <c r="L479" s="150">
        <v>0</v>
      </c>
      <c r="M479" s="150">
        <v>0</v>
      </c>
      <c r="N479" s="150">
        <v>0</v>
      </c>
      <c r="O479" s="150">
        <v>0</v>
      </c>
      <c r="P479" s="150">
        <v>858.37591</v>
      </c>
      <c r="Q479" s="150">
        <v>0</v>
      </c>
      <c r="R479" s="151">
        <v>858.37591</v>
      </c>
      <c r="S479" s="5"/>
      <c r="T479" s="5"/>
      <c r="U479" s="5"/>
      <c r="V479" s="5"/>
      <c r="W479" s="5"/>
      <c r="X479" s="5"/>
      <c r="Y479" s="5"/>
      <c r="Z479" s="5"/>
      <c r="AA479" s="5"/>
      <c r="AB479" s="5"/>
    </row>
    <row r="480" spans="1:28" ht="13.5">
      <c r="A480" s="147"/>
      <c r="B480" s="147"/>
      <c r="C480" s="143" t="s">
        <v>15</v>
      </c>
      <c r="D480" s="143" t="s">
        <v>15</v>
      </c>
      <c r="E480" s="143">
        <v>135</v>
      </c>
      <c r="F480" s="144">
        <v>0</v>
      </c>
      <c r="G480" s="145">
        <v>0</v>
      </c>
      <c r="H480" s="145">
        <v>0</v>
      </c>
      <c r="I480" s="145">
        <v>0</v>
      </c>
      <c r="J480" s="145">
        <v>0</v>
      </c>
      <c r="K480" s="145">
        <v>0</v>
      </c>
      <c r="L480" s="145">
        <v>0</v>
      </c>
      <c r="M480" s="145">
        <v>0</v>
      </c>
      <c r="N480" s="145">
        <v>0</v>
      </c>
      <c r="O480" s="145">
        <v>0</v>
      </c>
      <c r="P480" s="145">
        <v>4641.342320000001</v>
      </c>
      <c r="Q480" s="145">
        <v>0</v>
      </c>
      <c r="R480" s="146">
        <v>4641.342320000001</v>
      </c>
      <c r="S480" s="5"/>
      <c r="T480" s="5"/>
      <c r="U480" s="5"/>
      <c r="V480" s="5"/>
      <c r="W480" s="5"/>
      <c r="X480" s="5"/>
      <c r="Y480" s="5"/>
      <c r="Z480" s="5"/>
      <c r="AA480" s="5"/>
      <c r="AB480" s="5"/>
    </row>
    <row r="481" spans="1:28" ht="13.5">
      <c r="A481" s="147"/>
      <c r="B481" s="147"/>
      <c r="C481" s="147"/>
      <c r="D481" s="143" t="s">
        <v>293</v>
      </c>
      <c r="E481" s="143">
        <v>68</v>
      </c>
      <c r="F481" s="144">
        <v>0</v>
      </c>
      <c r="G481" s="145">
        <v>0</v>
      </c>
      <c r="H481" s="145">
        <v>0</v>
      </c>
      <c r="I481" s="145">
        <v>0</v>
      </c>
      <c r="J481" s="145">
        <v>0</v>
      </c>
      <c r="K481" s="145">
        <v>0</v>
      </c>
      <c r="L481" s="145">
        <v>0</v>
      </c>
      <c r="M481" s="145">
        <v>0</v>
      </c>
      <c r="N481" s="145">
        <v>0</v>
      </c>
      <c r="O481" s="145">
        <v>0</v>
      </c>
      <c r="P481" s="145">
        <v>2088.30125</v>
      </c>
      <c r="Q481" s="145">
        <v>0</v>
      </c>
      <c r="R481" s="146">
        <v>2088.30125</v>
      </c>
      <c r="S481" s="5"/>
      <c r="T481" s="5"/>
      <c r="U481" s="5"/>
      <c r="V481" s="5"/>
      <c r="W481" s="5"/>
      <c r="X481" s="5"/>
      <c r="Y481" s="5"/>
      <c r="Z481" s="5"/>
      <c r="AA481" s="5"/>
      <c r="AB481" s="5"/>
    </row>
    <row r="482" spans="1:28" ht="13.5">
      <c r="A482" s="147"/>
      <c r="B482" s="147"/>
      <c r="C482" s="143" t="s">
        <v>145</v>
      </c>
      <c r="D482" s="143" t="s">
        <v>146</v>
      </c>
      <c r="E482" s="143">
        <v>136</v>
      </c>
      <c r="F482" s="144">
        <v>0</v>
      </c>
      <c r="G482" s="145">
        <v>0</v>
      </c>
      <c r="H482" s="145">
        <v>0</v>
      </c>
      <c r="I482" s="145">
        <v>0</v>
      </c>
      <c r="J482" s="145">
        <v>0</v>
      </c>
      <c r="K482" s="145">
        <v>0</v>
      </c>
      <c r="L482" s="145">
        <v>0</v>
      </c>
      <c r="M482" s="145">
        <v>0</v>
      </c>
      <c r="N482" s="145">
        <v>0</v>
      </c>
      <c r="O482" s="145">
        <v>0</v>
      </c>
      <c r="P482" s="145">
        <v>3638.7049700000002</v>
      </c>
      <c r="Q482" s="145">
        <v>0</v>
      </c>
      <c r="R482" s="146">
        <v>3638.7049700000002</v>
      </c>
      <c r="S482" s="5"/>
      <c r="T482" s="5"/>
      <c r="U482" s="5"/>
      <c r="V482" s="5"/>
      <c r="W482" s="5"/>
      <c r="X482" s="5"/>
      <c r="Y482" s="5"/>
      <c r="Z482" s="5"/>
      <c r="AA482" s="5"/>
      <c r="AB482" s="5"/>
    </row>
    <row r="483" spans="1:28" ht="13.5">
      <c r="A483" s="147"/>
      <c r="B483" s="143" t="s">
        <v>16</v>
      </c>
      <c r="C483" s="143" t="s">
        <v>147</v>
      </c>
      <c r="D483" s="143" t="s">
        <v>147</v>
      </c>
      <c r="E483" s="143">
        <v>146</v>
      </c>
      <c r="F483" s="144">
        <v>0</v>
      </c>
      <c r="G483" s="145">
        <v>0</v>
      </c>
      <c r="H483" s="145">
        <v>0</v>
      </c>
      <c r="I483" s="145">
        <v>0</v>
      </c>
      <c r="J483" s="145">
        <v>0</v>
      </c>
      <c r="K483" s="145">
        <v>0</v>
      </c>
      <c r="L483" s="145">
        <v>0</v>
      </c>
      <c r="M483" s="145">
        <v>0</v>
      </c>
      <c r="N483" s="145">
        <v>0</v>
      </c>
      <c r="O483" s="145">
        <v>0</v>
      </c>
      <c r="P483" s="145">
        <v>2715.7345499999997</v>
      </c>
      <c r="Q483" s="145">
        <v>0</v>
      </c>
      <c r="R483" s="146">
        <v>2715.7345499999997</v>
      </c>
      <c r="S483" s="5"/>
      <c r="T483" s="5"/>
      <c r="U483" s="5"/>
      <c r="V483" s="5"/>
      <c r="W483" s="5"/>
      <c r="X483" s="5"/>
      <c r="Y483" s="5"/>
      <c r="Z483" s="5"/>
      <c r="AA483" s="5"/>
      <c r="AB483" s="5"/>
    </row>
    <row r="484" spans="1:28" ht="13.5">
      <c r="A484" s="147"/>
      <c r="B484" s="147"/>
      <c r="C484" s="147"/>
      <c r="D484" s="147"/>
      <c r="E484" s="148">
        <v>186</v>
      </c>
      <c r="F484" s="149">
        <v>0</v>
      </c>
      <c r="G484" s="150">
        <v>0</v>
      </c>
      <c r="H484" s="150">
        <v>0</v>
      </c>
      <c r="I484" s="150">
        <v>0</v>
      </c>
      <c r="J484" s="150">
        <v>0</v>
      </c>
      <c r="K484" s="150">
        <v>0</v>
      </c>
      <c r="L484" s="150">
        <v>0</v>
      </c>
      <c r="M484" s="150">
        <v>0</v>
      </c>
      <c r="N484" s="150">
        <v>0</v>
      </c>
      <c r="O484" s="150">
        <v>0</v>
      </c>
      <c r="P484" s="150">
        <v>3692.40642</v>
      </c>
      <c r="Q484" s="150">
        <v>0</v>
      </c>
      <c r="R484" s="151">
        <v>3692.40642</v>
      </c>
      <c r="S484" s="5"/>
      <c r="T484" s="5"/>
      <c r="U484" s="5"/>
      <c r="V484" s="5"/>
      <c r="W484" s="5"/>
      <c r="X484" s="5"/>
      <c r="Y484" s="5"/>
      <c r="Z484" s="5"/>
      <c r="AA484" s="5"/>
      <c r="AB484" s="5"/>
    </row>
    <row r="485" spans="1:28" ht="13.5">
      <c r="A485" s="147"/>
      <c r="B485" s="147"/>
      <c r="C485" s="143" t="s">
        <v>148</v>
      </c>
      <c r="D485" s="143" t="s">
        <v>273</v>
      </c>
      <c r="E485" s="143">
        <v>64</v>
      </c>
      <c r="F485" s="144">
        <v>0</v>
      </c>
      <c r="G485" s="145">
        <v>0</v>
      </c>
      <c r="H485" s="145">
        <v>0</v>
      </c>
      <c r="I485" s="145">
        <v>0</v>
      </c>
      <c r="J485" s="145">
        <v>0</v>
      </c>
      <c r="K485" s="145">
        <v>0</v>
      </c>
      <c r="L485" s="145">
        <v>0</v>
      </c>
      <c r="M485" s="145">
        <v>0</v>
      </c>
      <c r="N485" s="145">
        <v>0</v>
      </c>
      <c r="O485" s="145">
        <v>0</v>
      </c>
      <c r="P485" s="145">
        <v>2151.26703</v>
      </c>
      <c r="Q485" s="145">
        <v>0</v>
      </c>
      <c r="R485" s="146">
        <v>2151.26703</v>
      </c>
      <c r="S485" s="5"/>
      <c r="T485" s="5"/>
      <c r="U485" s="5"/>
      <c r="V485" s="5"/>
      <c r="W485" s="5"/>
      <c r="X485" s="5"/>
      <c r="Y485" s="5"/>
      <c r="Z485" s="5"/>
      <c r="AA485" s="5"/>
      <c r="AB485" s="5"/>
    </row>
    <row r="486" spans="1:28" ht="13.5">
      <c r="A486" s="147"/>
      <c r="B486" s="147"/>
      <c r="C486" s="147"/>
      <c r="D486" s="143" t="s">
        <v>149</v>
      </c>
      <c r="E486" s="143">
        <v>148</v>
      </c>
      <c r="F486" s="144">
        <v>0</v>
      </c>
      <c r="G486" s="145">
        <v>0</v>
      </c>
      <c r="H486" s="145">
        <v>0</v>
      </c>
      <c r="I486" s="145">
        <v>0</v>
      </c>
      <c r="J486" s="145">
        <v>0</v>
      </c>
      <c r="K486" s="145">
        <v>0</v>
      </c>
      <c r="L486" s="145">
        <v>0</v>
      </c>
      <c r="M486" s="145">
        <v>0</v>
      </c>
      <c r="N486" s="145">
        <v>0</v>
      </c>
      <c r="O486" s="145">
        <v>0</v>
      </c>
      <c r="P486" s="145">
        <v>3175.42783</v>
      </c>
      <c r="Q486" s="145">
        <v>0</v>
      </c>
      <c r="R486" s="146">
        <v>3175.42783</v>
      </c>
      <c r="S486" s="5"/>
      <c r="T486" s="5"/>
      <c r="U486" s="5"/>
      <c r="V486" s="5"/>
      <c r="W486" s="5"/>
      <c r="X486" s="5"/>
      <c r="Y486" s="5"/>
      <c r="Z486" s="5"/>
      <c r="AA486" s="5"/>
      <c r="AB486" s="5"/>
    </row>
    <row r="487" spans="1:28" ht="13.5">
      <c r="A487" s="147"/>
      <c r="B487" s="147"/>
      <c r="C487" s="143" t="s">
        <v>150</v>
      </c>
      <c r="D487" s="143" t="s">
        <v>150</v>
      </c>
      <c r="E487" s="143">
        <v>44</v>
      </c>
      <c r="F487" s="144">
        <v>0</v>
      </c>
      <c r="G487" s="145">
        <v>0</v>
      </c>
      <c r="H487" s="145">
        <v>0</v>
      </c>
      <c r="I487" s="145">
        <v>0</v>
      </c>
      <c r="J487" s="145">
        <v>0</v>
      </c>
      <c r="K487" s="145">
        <v>0</v>
      </c>
      <c r="L487" s="145">
        <v>0</v>
      </c>
      <c r="M487" s="145">
        <v>0</v>
      </c>
      <c r="N487" s="145">
        <v>0</v>
      </c>
      <c r="O487" s="145">
        <v>0</v>
      </c>
      <c r="P487" s="145">
        <v>4015.92163</v>
      </c>
      <c r="Q487" s="145">
        <v>0</v>
      </c>
      <c r="R487" s="146">
        <v>4015.92163</v>
      </c>
      <c r="S487" s="5"/>
      <c r="T487" s="5"/>
      <c r="U487" s="5"/>
      <c r="V487" s="5"/>
      <c r="W487" s="5"/>
      <c r="X487" s="5"/>
      <c r="Y487" s="5"/>
      <c r="Z487" s="5"/>
      <c r="AA487" s="5"/>
      <c r="AB487" s="5"/>
    </row>
    <row r="488" spans="1:28" ht="13.5">
      <c r="A488" s="147"/>
      <c r="B488" s="147"/>
      <c r="C488" s="147"/>
      <c r="D488" s="147"/>
      <c r="E488" s="148">
        <v>147</v>
      </c>
      <c r="F488" s="149">
        <v>0</v>
      </c>
      <c r="G488" s="150">
        <v>0</v>
      </c>
      <c r="H488" s="150">
        <v>0</v>
      </c>
      <c r="I488" s="150">
        <v>0</v>
      </c>
      <c r="J488" s="150">
        <v>0</v>
      </c>
      <c r="K488" s="150">
        <v>0</v>
      </c>
      <c r="L488" s="150">
        <v>0</v>
      </c>
      <c r="M488" s="150">
        <v>0</v>
      </c>
      <c r="N488" s="150">
        <v>0</v>
      </c>
      <c r="O488" s="150">
        <v>0</v>
      </c>
      <c r="P488" s="150">
        <v>3565.59051</v>
      </c>
      <c r="Q488" s="150">
        <v>0</v>
      </c>
      <c r="R488" s="151">
        <v>3565.59051</v>
      </c>
      <c r="S488" s="5"/>
      <c r="T488" s="5"/>
      <c r="U488" s="5"/>
      <c r="V488" s="5"/>
      <c r="W488" s="5"/>
      <c r="X488" s="5"/>
      <c r="Y488" s="5"/>
      <c r="Z488" s="5"/>
      <c r="AA488" s="5"/>
      <c r="AB488" s="5"/>
    </row>
    <row r="489" spans="1:28" ht="13.5">
      <c r="A489" s="147"/>
      <c r="B489" s="147"/>
      <c r="C489" s="143" t="s">
        <v>151</v>
      </c>
      <c r="D489" s="143" t="s">
        <v>152</v>
      </c>
      <c r="E489" s="143">
        <v>41</v>
      </c>
      <c r="F489" s="144">
        <v>0</v>
      </c>
      <c r="G489" s="145">
        <v>0</v>
      </c>
      <c r="H489" s="145">
        <v>0</v>
      </c>
      <c r="I489" s="145">
        <v>0</v>
      </c>
      <c r="J489" s="145">
        <v>0</v>
      </c>
      <c r="K489" s="145">
        <v>0</v>
      </c>
      <c r="L489" s="145">
        <v>0</v>
      </c>
      <c r="M489" s="145">
        <v>0</v>
      </c>
      <c r="N489" s="145">
        <v>0</v>
      </c>
      <c r="O489" s="145">
        <v>0</v>
      </c>
      <c r="P489" s="145">
        <v>4433.27261</v>
      </c>
      <c r="Q489" s="145">
        <v>0</v>
      </c>
      <c r="R489" s="146">
        <v>4433.27261</v>
      </c>
      <c r="S489" s="5"/>
      <c r="T489" s="5"/>
      <c r="U489" s="5"/>
      <c r="V489" s="5"/>
      <c r="W489" s="5"/>
      <c r="X489" s="5"/>
      <c r="Y489" s="5"/>
      <c r="Z489" s="5"/>
      <c r="AA489" s="5"/>
      <c r="AB489" s="5"/>
    </row>
    <row r="490" spans="1:28" ht="13.5">
      <c r="A490" s="147"/>
      <c r="B490" s="147"/>
      <c r="C490" s="147"/>
      <c r="D490" s="147"/>
      <c r="E490" s="148">
        <v>145</v>
      </c>
      <c r="F490" s="149">
        <v>0</v>
      </c>
      <c r="G490" s="150">
        <v>0</v>
      </c>
      <c r="H490" s="150">
        <v>0</v>
      </c>
      <c r="I490" s="150">
        <v>0</v>
      </c>
      <c r="J490" s="150">
        <v>0</v>
      </c>
      <c r="K490" s="150">
        <v>0</v>
      </c>
      <c r="L490" s="150">
        <v>0</v>
      </c>
      <c r="M490" s="150">
        <v>0</v>
      </c>
      <c r="N490" s="150">
        <v>0</v>
      </c>
      <c r="O490" s="150">
        <v>0</v>
      </c>
      <c r="P490" s="150">
        <v>4424.19604</v>
      </c>
      <c r="Q490" s="150">
        <v>0</v>
      </c>
      <c r="R490" s="151">
        <v>4424.19604</v>
      </c>
      <c r="S490" s="5"/>
      <c r="T490" s="5"/>
      <c r="U490" s="5"/>
      <c r="V490" s="5"/>
      <c r="W490" s="5"/>
      <c r="X490" s="5"/>
      <c r="Y490" s="5"/>
      <c r="Z490" s="5"/>
      <c r="AA490" s="5"/>
      <c r="AB490" s="5"/>
    </row>
    <row r="491" spans="1:28" ht="13.5">
      <c r="A491" s="147"/>
      <c r="B491" s="147"/>
      <c r="C491" s="143" t="s">
        <v>16</v>
      </c>
      <c r="D491" s="143" t="s">
        <v>153</v>
      </c>
      <c r="E491" s="143">
        <v>48</v>
      </c>
      <c r="F491" s="144">
        <v>0</v>
      </c>
      <c r="G491" s="145">
        <v>0</v>
      </c>
      <c r="H491" s="145">
        <v>0</v>
      </c>
      <c r="I491" s="145">
        <v>0</v>
      </c>
      <c r="J491" s="145">
        <v>0</v>
      </c>
      <c r="K491" s="145">
        <v>0</v>
      </c>
      <c r="L491" s="145">
        <v>0</v>
      </c>
      <c r="M491" s="145">
        <v>0</v>
      </c>
      <c r="N491" s="145">
        <v>0</v>
      </c>
      <c r="O491" s="145">
        <v>0</v>
      </c>
      <c r="P491" s="145">
        <v>6323.60216</v>
      </c>
      <c r="Q491" s="145">
        <v>0</v>
      </c>
      <c r="R491" s="146">
        <v>6323.60216</v>
      </c>
      <c r="S491" s="5"/>
      <c r="T491" s="5"/>
      <c r="U491" s="5"/>
      <c r="V491" s="5"/>
      <c r="W491" s="5"/>
      <c r="X491" s="5"/>
      <c r="Y491" s="5"/>
      <c r="Z491" s="5"/>
      <c r="AA491" s="5"/>
      <c r="AB491" s="5"/>
    </row>
    <row r="492" spans="1:28" ht="13.5">
      <c r="A492" s="147"/>
      <c r="B492" s="147"/>
      <c r="C492" s="147"/>
      <c r="D492" s="147"/>
      <c r="E492" s="148">
        <v>59</v>
      </c>
      <c r="F492" s="149">
        <v>0</v>
      </c>
      <c r="G492" s="150">
        <v>0</v>
      </c>
      <c r="H492" s="150">
        <v>0</v>
      </c>
      <c r="I492" s="150">
        <v>0</v>
      </c>
      <c r="J492" s="150">
        <v>0</v>
      </c>
      <c r="K492" s="150">
        <v>0</v>
      </c>
      <c r="L492" s="150">
        <v>0</v>
      </c>
      <c r="M492" s="150">
        <v>0</v>
      </c>
      <c r="N492" s="150">
        <v>0</v>
      </c>
      <c r="O492" s="150">
        <v>0</v>
      </c>
      <c r="P492" s="150">
        <v>1530.58495</v>
      </c>
      <c r="Q492" s="150">
        <v>0</v>
      </c>
      <c r="R492" s="151">
        <v>1530.58495</v>
      </c>
      <c r="S492" s="5"/>
      <c r="T492" s="5"/>
      <c r="U492" s="5"/>
      <c r="V492" s="5"/>
      <c r="W492" s="5"/>
      <c r="X492" s="5"/>
      <c r="Y492" s="5"/>
      <c r="Z492" s="5"/>
      <c r="AA492" s="5"/>
      <c r="AB492" s="5"/>
    </row>
    <row r="493" spans="1:28" ht="13.5">
      <c r="A493" s="147"/>
      <c r="B493" s="147"/>
      <c r="C493" s="147"/>
      <c r="D493" s="147"/>
      <c r="E493" s="148">
        <v>137</v>
      </c>
      <c r="F493" s="149">
        <v>0</v>
      </c>
      <c r="G493" s="150">
        <v>0</v>
      </c>
      <c r="H493" s="150">
        <v>0</v>
      </c>
      <c r="I493" s="150">
        <v>0</v>
      </c>
      <c r="J493" s="150">
        <v>0</v>
      </c>
      <c r="K493" s="150">
        <v>0</v>
      </c>
      <c r="L493" s="150">
        <v>0</v>
      </c>
      <c r="M493" s="150">
        <v>0</v>
      </c>
      <c r="N493" s="150">
        <v>0</v>
      </c>
      <c r="O493" s="150">
        <v>0</v>
      </c>
      <c r="P493" s="150">
        <v>1286.19956</v>
      </c>
      <c r="Q493" s="150">
        <v>0</v>
      </c>
      <c r="R493" s="151">
        <v>1286.19956</v>
      </c>
      <c r="S493" s="5"/>
      <c r="T493" s="5"/>
      <c r="U493" s="5"/>
      <c r="V493" s="5"/>
      <c r="W493" s="5"/>
      <c r="X493" s="5"/>
      <c r="Y493" s="5"/>
      <c r="Z493" s="5"/>
      <c r="AA493" s="5"/>
      <c r="AB493" s="5"/>
    </row>
    <row r="494" spans="1:28" ht="13.5">
      <c r="A494" s="147"/>
      <c r="B494" s="147"/>
      <c r="C494" s="147"/>
      <c r="D494" s="147"/>
      <c r="E494" s="148">
        <v>138</v>
      </c>
      <c r="F494" s="149">
        <v>0</v>
      </c>
      <c r="G494" s="150">
        <v>0</v>
      </c>
      <c r="H494" s="150">
        <v>0</v>
      </c>
      <c r="I494" s="150">
        <v>0</v>
      </c>
      <c r="J494" s="150">
        <v>0</v>
      </c>
      <c r="K494" s="150">
        <v>0</v>
      </c>
      <c r="L494" s="150">
        <v>0</v>
      </c>
      <c r="M494" s="150">
        <v>0</v>
      </c>
      <c r="N494" s="150">
        <v>0</v>
      </c>
      <c r="O494" s="150">
        <v>0</v>
      </c>
      <c r="P494" s="150">
        <v>3174.6155</v>
      </c>
      <c r="Q494" s="150">
        <v>0</v>
      </c>
      <c r="R494" s="151">
        <v>3174.6155</v>
      </c>
      <c r="S494" s="5"/>
      <c r="T494" s="5"/>
      <c r="U494" s="5"/>
      <c r="V494" s="5"/>
      <c r="W494" s="5"/>
      <c r="X494" s="5"/>
      <c r="Y494" s="5"/>
      <c r="Z494" s="5"/>
      <c r="AA494" s="5"/>
      <c r="AB494" s="5"/>
    </row>
    <row r="495" spans="1:28" ht="13.5">
      <c r="A495" s="147"/>
      <c r="B495" s="147"/>
      <c r="C495" s="147"/>
      <c r="D495" s="147"/>
      <c r="E495" s="148">
        <v>232</v>
      </c>
      <c r="F495" s="149">
        <v>0</v>
      </c>
      <c r="G495" s="150">
        <v>0</v>
      </c>
      <c r="H495" s="150">
        <v>0</v>
      </c>
      <c r="I495" s="150">
        <v>0</v>
      </c>
      <c r="J495" s="150">
        <v>0</v>
      </c>
      <c r="K495" s="150">
        <v>0</v>
      </c>
      <c r="L495" s="150">
        <v>0</v>
      </c>
      <c r="M495" s="150">
        <v>0</v>
      </c>
      <c r="N495" s="150">
        <v>0</v>
      </c>
      <c r="O495" s="150">
        <v>0</v>
      </c>
      <c r="P495" s="150">
        <v>18.71482</v>
      </c>
      <c r="Q495" s="150">
        <v>0</v>
      </c>
      <c r="R495" s="151">
        <v>18.71482</v>
      </c>
      <c r="S495" s="5"/>
      <c r="T495" s="5"/>
      <c r="U495" s="5"/>
      <c r="V495" s="5"/>
      <c r="W495" s="5"/>
      <c r="X495" s="5"/>
      <c r="Y495" s="5"/>
      <c r="Z495" s="5"/>
      <c r="AA495" s="5"/>
      <c r="AB495" s="5"/>
    </row>
    <row r="496" spans="1:28" ht="13.5">
      <c r="A496" s="147"/>
      <c r="B496" s="147"/>
      <c r="C496" s="147"/>
      <c r="D496" s="147"/>
      <c r="E496" s="148">
        <v>234</v>
      </c>
      <c r="F496" s="149">
        <v>0</v>
      </c>
      <c r="G496" s="150">
        <v>0</v>
      </c>
      <c r="H496" s="150">
        <v>0</v>
      </c>
      <c r="I496" s="150">
        <v>0</v>
      </c>
      <c r="J496" s="150">
        <v>0</v>
      </c>
      <c r="K496" s="150">
        <v>0</v>
      </c>
      <c r="L496" s="150">
        <v>0</v>
      </c>
      <c r="M496" s="150">
        <v>0</v>
      </c>
      <c r="N496" s="150">
        <v>0</v>
      </c>
      <c r="O496" s="150">
        <v>0</v>
      </c>
      <c r="P496" s="150">
        <v>751.0956199999999</v>
      </c>
      <c r="Q496" s="150">
        <v>0</v>
      </c>
      <c r="R496" s="151">
        <v>751.0956199999999</v>
      </c>
      <c r="S496" s="5"/>
      <c r="T496" s="5"/>
      <c r="U496" s="5"/>
      <c r="V496" s="5"/>
      <c r="W496" s="5"/>
      <c r="X496" s="5"/>
      <c r="Y496" s="5"/>
      <c r="Z496" s="5"/>
      <c r="AA496" s="5"/>
      <c r="AB496" s="5"/>
    </row>
    <row r="497" spans="1:28" ht="13.5">
      <c r="A497" s="147"/>
      <c r="B497" s="147"/>
      <c r="C497" s="147"/>
      <c r="D497" s="143" t="s">
        <v>154</v>
      </c>
      <c r="E497" s="143">
        <v>66</v>
      </c>
      <c r="F497" s="144">
        <v>0</v>
      </c>
      <c r="G497" s="145">
        <v>0</v>
      </c>
      <c r="H497" s="145">
        <v>0</v>
      </c>
      <c r="I497" s="145">
        <v>0</v>
      </c>
      <c r="J497" s="145">
        <v>0</v>
      </c>
      <c r="K497" s="145">
        <v>0</v>
      </c>
      <c r="L497" s="145">
        <v>0</v>
      </c>
      <c r="M497" s="145">
        <v>0</v>
      </c>
      <c r="N497" s="145">
        <v>0</v>
      </c>
      <c r="O497" s="145">
        <v>0</v>
      </c>
      <c r="P497" s="145">
        <v>1635.776</v>
      </c>
      <c r="Q497" s="145">
        <v>0</v>
      </c>
      <c r="R497" s="146">
        <v>1635.776</v>
      </c>
      <c r="S497" s="5"/>
      <c r="T497" s="5"/>
      <c r="U497" s="5"/>
      <c r="V497" s="5"/>
      <c r="W497" s="5"/>
      <c r="X497" s="5"/>
      <c r="Y497" s="5"/>
      <c r="Z497" s="5"/>
      <c r="AA497" s="5"/>
      <c r="AB497" s="5"/>
    </row>
    <row r="498" spans="1:28" ht="13.5">
      <c r="A498" s="147"/>
      <c r="B498" s="147"/>
      <c r="C498" s="147"/>
      <c r="D498" s="143" t="s">
        <v>155</v>
      </c>
      <c r="E498" s="143">
        <v>70</v>
      </c>
      <c r="F498" s="144">
        <v>0</v>
      </c>
      <c r="G498" s="145">
        <v>0</v>
      </c>
      <c r="H498" s="145">
        <v>0</v>
      </c>
      <c r="I498" s="145">
        <v>0</v>
      </c>
      <c r="J498" s="145">
        <v>0</v>
      </c>
      <c r="K498" s="145">
        <v>0</v>
      </c>
      <c r="L498" s="145">
        <v>0</v>
      </c>
      <c r="M498" s="145">
        <v>0</v>
      </c>
      <c r="N498" s="145">
        <v>0</v>
      </c>
      <c r="O498" s="145">
        <v>0</v>
      </c>
      <c r="P498" s="145">
        <v>2225.5171800000003</v>
      </c>
      <c r="Q498" s="145">
        <v>0</v>
      </c>
      <c r="R498" s="146">
        <v>2225.5171800000003</v>
      </c>
      <c r="S498" s="5"/>
      <c r="T498" s="5"/>
      <c r="U498" s="5"/>
      <c r="V498" s="5"/>
      <c r="W498" s="5"/>
      <c r="X498" s="5"/>
      <c r="Y498" s="5"/>
      <c r="Z498" s="5"/>
      <c r="AA498" s="5"/>
      <c r="AB498" s="5"/>
    </row>
    <row r="499" spans="1:28" ht="13.5">
      <c r="A499" s="147"/>
      <c r="B499" s="147"/>
      <c r="C499" s="147"/>
      <c r="D499" s="147"/>
      <c r="E499" s="148">
        <v>140</v>
      </c>
      <c r="F499" s="149">
        <v>0</v>
      </c>
      <c r="G499" s="150">
        <v>0</v>
      </c>
      <c r="H499" s="150">
        <v>0</v>
      </c>
      <c r="I499" s="150">
        <v>0</v>
      </c>
      <c r="J499" s="150">
        <v>0</v>
      </c>
      <c r="K499" s="150">
        <v>0</v>
      </c>
      <c r="L499" s="150">
        <v>0</v>
      </c>
      <c r="M499" s="150">
        <v>0</v>
      </c>
      <c r="N499" s="150">
        <v>0</v>
      </c>
      <c r="O499" s="150">
        <v>0</v>
      </c>
      <c r="P499" s="150">
        <v>1820.25701</v>
      </c>
      <c r="Q499" s="150">
        <v>0</v>
      </c>
      <c r="R499" s="151">
        <v>1820.25701</v>
      </c>
      <c r="S499" s="5"/>
      <c r="T499" s="5"/>
      <c r="U499" s="5"/>
      <c r="V499" s="5"/>
      <c r="W499" s="5"/>
      <c r="X499" s="5"/>
      <c r="Y499" s="5"/>
      <c r="Z499" s="5"/>
      <c r="AA499" s="5"/>
      <c r="AB499" s="5"/>
    </row>
    <row r="500" spans="1:28" ht="13.5">
      <c r="A500" s="147"/>
      <c r="B500" s="147"/>
      <c r="C500" s="147"/>
      <c r="D500" s="143" t="s">
        <v>158</v>
      </c>
      <c r="E500" s="143">
        <v>62</v>
      </c>
      <c r="F500" s="144">
        <v>0</v>
      </c>
      <c r="G500" s="145">
        <v>0</v>
      </c>
      <c r="H500" s="145">
        <v>0</v>
      </c>
      <c r="I500" s="145">
        <v>0</v>
      </c>
      <c r="J500" s="145">
        <v>0</v>
      </c>
      <c r="K500" s="145">
        <v>0</v>
      </c>
      <c r="L500" s="145">
        <v>0</v>
      </c>
      <c r="M500" s="145">
        <v>0</v>
      </c>
      <c r="N500" s="145">
        <v>0</v>
      </c>
      <c r="O500" s="145">
        <v>0</v>
      </c>
      <c r="P500" s="145">
        <v>1647.9711499999999</v>
      </c>
      <c r="Q500" s="145">
        <v>0</v>
      </c>
      <c r="R500" s="146">
        <v>1647.9711499999999</v>
      </c>
      <c r="S500" s="5"/>
      <c r="T500" s="5"/>
      <c r="U500" s="5"/>
      <c r="V500" s="5"/>
      <c r="W500" s="5"/>
      <c r="X500" s="5"/>
      <c r="Y500" s="5"/>
      <c r="Z500" s="5"/>
      <c r="AA500" s="5"/>
      <c r="AB500" s="5"/>
    </row>
    <row r="501" spans="1:28" ht="13.5">
      <c r="A501" s="147"/>
      <c r="B501" s="147"/>
      <c r="C501" s="147"/>
      <c r="D501" s="147"/>
      <c r="E501" s="148">
        <v>174</v>
      </c>
      <c r="F501" s="149">
        <v>0</v>
      </c>
      <c r="G501" s="150">
        <v>0</v>
      </c>
      <c r="H501" s="150">
        <v>0</v>
      </c>
      <c r="I501" s="150">
        <v>0</v>
      </c>
      <c r="J501" s="150">
        <v>0</v>
      </c>
      <c r="K501" s="150">
        <v>0</v>
      </c>
      <c r="L501" s="150">
        <v>0</v>
      </c>
      <c r="M501" s="150">
        <v>0</v>
      </c>
      <c r="N501" s="150">
        <v>0</v>
      </c>
      <c r="O501" s="150">
        <v>0</v>
      </c>
      <c r="P501" s="150">
        <v>3955.25669</v>
      </c>
      <c r="Q501" s="150">
        <v>0</v>
      </c>
      <c r="R501" s="151">
        <v>3955.25669</v>
      </c>
      <c r="S501" s="5"/>
      <c r="T501" s="5"/>
      <c r="U501" s="5"/>
      <c r="V501" s="5"/>
      <c r="W501" s="5"/>
      <c r="X501" s="5"/>
      <c r="Y501" s="5"/>
      <c r="Z501" s="5"/>
      <c r="AA501" s="5"/>
      <c r="AB501" s="5"/>
    </row>
    <row r="502" spans="1:28" ht="13.5">
      <c r="A502" s="147"/>
      <c r="B502" s="147"/>
      <c r="C502" s="147"/>
      <c r="D502" s="143" t="s">
        <v>159</v>
      </c>
      <c r="E502" s="143">
        <v>169</v>
      </c>
      <c r="F502" s="144">
        <v>0</v>
      </c>
      <c r="G502" s="145">
        <v>0</v>
      </c>
      <c r="H502" s="145">
        <v>0</v>
      </c>
      <c r="I502" s="145">
        <v>0</v>
      </c>
      <c r="J502" s="145">
        <v>0</v>
      </c>
      <c r="K502" s="145">
        <v>0</v>
      </c>
      <c r="L502" s="145">
        <v>0</v>
      </c>
      <c r="M502" s="145">
        <v>0</v>
      </c>
      <c r="N502" s="145">
        <v>0</v>
      </c>
      <c r="O502" s="145">
        <v>0</v>
      </c>
      <c r="P502" s="145">
        <v>1594.96475</v>
      </c>
      <c r="Q502" s="145">
        <v>0</v>
      </c>
      <c r="R502" s="146">
        <v>1594.96475</v>
      </c>
      <c r="S502" s="5"/>
      <c r="T502" s="5"/>
      <c r="U502" s="5"/>
      <c r="V502" s="5"/>
      <c r="W502" s="5"/>
      <c r="X502" s="5"/>
      <c r="Y502" s="5"/>
      <c r="Z502" s="5"/>
      <c r="AA502" s="5"/>
      <c r="AB502" s="5"/>
    </row>
    <row r="503" spans="1:28" ht="13.5">
      <c r="A503" s="147"/>
      <c r="B503" s="147"/>
      <c r="C503" s="147"/>
      <c r="D503" s="147"/>
      <c r="E503" s="148">
        <v>190</v>
      </c>
      <c r="F503" s="149">
        <v>0</v>
      </c>
      <c r="G503" s="150">
        <v>0</v>
      </c>
      <c r="H503" s="150">
        <v>0</v>
      </c>
      <c r="I503" s="150">
        <v>0</v>
      </c>
      <c r="J503" s="150">
        <v>0</v>
      </c>
      <c r="K503" s="150">
        <v>0</v>
      </c>
      <c r="L503" s="150">
        <v>0</v>
      </c>
      <c r="M503" s="150">
        <v>0</v>
      </c>
      <c r="N503" s="150">
        <v>0</v>
      </c>
      <c r="O503" s="150">
        <v>0</v>
      </c>
      <c r="P503" s="150">
        <v>1588.74972</v>
      </c>
      <c r="Q503" s="150">
        <v>0</v>
      </c>
      <c r="R503" s="151">
        <v>1588.74972</v>
      </c>
      <c r="S503" s="5"/>
      <c r="T503" s="5"/>
      <c r="U503" s="5"/>
      <c r="V503" s="5"/>
      <c r="W503" s="5"/>
      <c r="X503" s="5"/>
      <c r="Y503" s="5"/>
      <c r="Z503" s="5"/>
      <c r="AA503" s="5"/>
      <c r="AB503" s="5"/>
    </row>
    <row r="504" spans="1:28" ht="13.5">
      <c r="A504" s="147"/>
      <c r="B504" s="147"/>
      <c r="C504" s="147"/>
      <c r="D504" s="143" t="s">
        <v>160</v>
      </c>
      <c r="E504" s="143">
        <v>139</v>
      </c>
      <c r="F504" s="144">
        <v>0</v>
      </c>
      <c r="G504" s="145">
        <v>0</v>
      </c>
      <c r="H504" s="145">
        <v>0</v>
      </c>
      <c r="I504" s="145">
        <v>0</v>
      </c>
      <c r="J504" s="145">
        <v>0</v>
      </c>
      <c r="K504" s="145">
        <v>0</v>
      </c>
      <c r="L504" s="145">
        <v>0</v>
      </c>
      <c r="M504" s="145">
        <v>0</v>
      </c>
      <c r="N504" s="145">
        <v>0</v>
      </c>
      <c r="O504" s="145">
        <v>0</v>
      </c>
      <c r="P504" s="145">
        <v>3007.0441600000004</v>
      </c>
      <c r="Q504" s="145">
        <v>0</v>
      </c>
      <c r="R504" s="146">
        <v>3007.0441600000004</v>
      </c>
      <c r="S504" s="5"/>
      <c r="T504" s="5"/>
      <c r="U504" s="5"/>
      <c r="V504" s="5"/>
      <c r="W504" s="5"/>
      <c r="X504" s="5"/>
      <c r="Y504" s="5"/>
      <c r="Z504" s="5"/>
      <c r="AA504" s="5"/>
      <c r="AB504" s="5"/>
    </row>
    <row r="505" spans="1:28" ht="13.5">
      <c r="A505" s="147"/>
      <c r="B505" s="147"/>
      <c r="C505" s="147"/>
      <c r="D505" s="143" t="s">
        <v>162</v>
      </c>
      <c r="E505" s="143">
        <v>204</v>
      </c>
      <c r="F505" s="144">
        <v>0</v>
      </c>
      <c r="G505" s="145">
        <v>0</v>
      </c>
      <c r="H505" s="145">
        <v>0</v>
      </c>
      <c r="I505" s="145">
        <v>0</v>
      </c>
      <c r="J505" s="145">
        <v>0</v>
      </c>
      <c r="K505" s="145">
        <v>0</v>
      </c>
      <c r="L505" s="145">
        <v>0</v>
      </c>
      <c r="M505" s="145">
        <v>0</v>
      </c>
      <c r="N505" s="145">
        <v>0</v>
      </c>
      <c r="O505" s="145">
        <v>0</v>
      </c>
      <c r="P505" s="145">
        <v>2675.40995</v>
      </c>
      <c r="Q505" s="145">
        <v>0</v>
      </c>
      <c r="R505" s="146">
        <v>2675.40995</v>
      </c>
      <c r="S505" s="5"/>
      <c r="T505" s="5"/>
      <c r="U505" s="5"/>
      <c r="V505" s="5"/>
      <c r="W505" s="5"/>
      <c r="X505" s="5"/>
      <c r="Y505" s="5"/>
      <c r="Z505" s="5"/>
      <c r="AA505" s="5"/>
      <c r="AB505" s="5"/>
    </row>
    <row r="506" spans="1:28" ht="13.5">
      <c r="A506" s="147"/>
      <c r="B506" s="147"/>
      <c r="C506" s="147"/>
      <c r="D506" s="143" t="s">
        <v>164</v>
      </c>
      <c r="E506" s="143">
        <v>180</v>
      </c>
      <c r="F506" s="144">
        <v>0</v>
      </c>
      <c r="G506" s="145">
        <v>0</v>
      </c>
      <c r="H506" s="145">
        <v>0</v>
      </c>
      <c r="I506" s="145">
        <v>0</v>
      </c>
      <c r="J506" s="145">
        <v>0</v>
      </c>
      <c r="K506" s="145">
        <v>0</v>
      </c>
      <c r="L506" s="145">
        <v>0</v>
      </c>
      <c r="M506" s="145">
        <v>0</v>
      </c>
      <c r="N506" s="145">
        <v>0</v>
      </c>
      <c r="O506" s="145">
        <v>0</v>
      </c>
      <c r="P506" s="145">
        <v>5556.96036</v>
      </c>
      <c r="Q506" s="145">
        <v>0</v>
      </c>
      <c r="R506" s="146">
        <v>5556.96036</v>
      </c>
      <c r="S506" s="5"/>
      <c r="T506" s="5"/>
      <c r="U506" s="5"/>
      <c r="V506" s="5"/>
      <c r="W506" s="5"/>
      <c r="X506" s="5"/>
      <c r="Y506" s="5"/>
      <c r="Z506" s="5"/>
      <c r="AA506" s="5"/>
      <c r="AB506" s="5"/>
    </row>
    <row r="507" spans="1:28" ht="13.5">
      <c r="A507" s="147"/>
      <c r="B507" s="147"/>
      <c r="C507" s="147"/>
      <c r="D507" s="143" t="s">
        <v>165</v>
      </c>
      <c r="E507" s="143">
        <v>47</v>
      </c>
      <c r="F507" s="144">
        <v>0</v>
      </c>
      <c r="G507" s="145">
        <v>0</v>
      </c>
      <c r="H507" s="145">
        <v>0</v>
      </c>
      <c r="I507" s="145">
        <v>0</v>
      </c>
      <c r="J507" s="145">
        <v>0</v>
      </c>
      <c r="K507" s="145">
        <v>0</v>
      </c>
      <c r="L507" s="145">
        <v>0</v>
      </c>
      <c r="M507" s="145">
        <v>0</v>
      </c>
      <c r="N507" s="145">
        <v>0</v>
      </c>
      <c r="O507" s="145">
        <v>0</v>
      </c>
      <c r="P507" s="145">
        <v>4585.58905</v>
      </c>
      <c r="Q507" s="145">
        <v>0</v>
      </c>
      <c r="R507" s="146">
        <v>4585.58905</v>
      </c>
      <c r="S507" s="5"/>
      <c r="T507" s="5"/>
      <c r="U507" s="5"/>
      <c r="V507" s="5"/>
      <c r="W507" s="5"/>
      <c r="X507" s="5"/>
      <c r="Y507" s="5"/>
      <c r="Z507" s="5"/>
      <c r="AA507" s="5"/>
      <c r="AB507" s="5"/>
    </row>
    <row r="508" spans="1:28" ht="13.5">
      <c r="A508" s="147"/>
      <c r="B508" s="147"/>
      <c r="C508" s="147"/>
      <c r="D508" s="147"/>
      <c r="E508" s="148">
        <v>60</v>
      </c>
      <c r="F508" s="149">
        <v>0</v>
      </c>
      <c r="G508" s="150">
        <v>0</v>
      </c>
      <c r="H508" s="150">
        <v>0</v>
      </c>
      <c r="I508" s="150">
        <v>0</v>
      </c>
      <c r="J508" s="150">
        <v>0</v>
      </c>
      <c r="K508" s="150">
        <v>0</v>
      </c>
      <c r="L508" s="150">
        <v>0</v>
      </c>
      <c r="M508" s="150">
        <v>0</v>
      </c>
      <c r="N508" s="150">
        <v>0</v>
      </c>
      <c r="O508" s="150">
        <v>0</v>
      </c>
      <c r="P508" s="150">
        <v>2492.43427</v>
      </c>
      <c r="Q508" s="150">
        <v>0</v>
      </c>
      <c r="R508" s="151">
        <v>2492.43427</v>
      </c>
      <c r="S508" s="5"/>
      <c r="T508" s="5"/>
      <c r="U508" s="5"/>
      <c r="V508" s="5"/>
      <c r="W508" s="5"/>
      <c r="X508" s="5"/>
      <c r="Y508" s="5"/>
      <c r="Z508" s="5"/>
      <c r="AA508" s="5"/>
      <c r="AB508" s="5"/>
    </row>
    <row r="509" spans="1:28" ht="13.5">
      <c r="A509" s="147"/>
      <c r="B509" s="147"/>
      <c r="C509" s="147"/>
      <c r="D509" s="147"/>
      <c r="E509" s="148">
        <v>61</v>
      </c>
      <c r="F509" s="149">
        <v>0</v>
      </c>
      <c r="G509" s="150">
        <v>0</v>
      </c>
      <c r="H509" s="150">
        <v>0</v>
      </c>
      <c r="I509" s="150">
        <v>0</v>
      </c>
      <c r="J509" s="150">
        <v>0</v>
      </c>
      <c r="K509" s="150">
        <v>0</v>
      </c>
      <c r="L509" s="150">
        <v>0</v>
      </c>
      <c r="M509" s="150">
        <v>0</v>
      </c>
      <c r="N509" s="150">
        <v>0</v>
      </c>
      <c r="O509" s="150">
        <v>0</v>
      </c>
      <c r="P509" s="150">
        <v>1505.74278</v>
      </c>
      <c r="Q509" s="150">
        <v>0</v>
      </c>
      <c r="R509" s="151">
        <v>1505.74278</v>
      </c>
      <c r="S509" s="5"/>
      <c r="T509" s="5"/>
      <c r="U509" s="5"/>
      <c r="V509" s="5"/>
      <c r="W509" s="5"/>
      <c r="X509" s="5"/>
      <c r="Y509" s="5"/>
      <c r="Z509" s="5"/>
      <c r="AA509" s="5"/>
      <c r="AB509" s="5"/>
    </row>
    <row r="510" spans="1:28" ht="13.5">
      <c r="A510" s="147"/>
      <c r="B510" s="147"/>
      <c r="C510" s="147"/>
      <c r="D510" s="147"/>
      <c r="E510" s="148">
        <v>143</v>
      </c>
      <c r="F510" s="149">
        <v>0</v>
      </c>
      <c r="G510" s="150">
        <v>0</v>
      </c>
      <c r="H510" s="150">
        <v>0</v>
      </c>
      <c r="I510" s="150">
        <v>0</v>
      </c>
      <c r="J510" s="150">
        <v>0</v>
      </c>
      <c r="K510" s="150">
        <v>0</v>
      </c>
      <c r="L510" s="150">
        <v>0</v>
      </c>
      <c r="M510" s="150">
        <v>0</v>
      </c>
      <c r="N510" s="150">
        <v>0</v>
      </c>
      <c r="O510" s="150">
        <v>0</v>
      </c>
      <c r="P510" s="150">
        <v>6766.9834900000005</v>
      </c>
      <c r="Q510" s="150">
        <v>0</v>
      </c>
      <c r="R510" s="151">
        <v>6766.9834900000005</v>
      </c>
      <c r="S510" s="5"/>
      <c r="T510" s="5"/>
      <c r="U510" s="5"/>
      <c r="V510" s="5"/>
      <c r="W510" s="5"/>
      <c r="X510" s="5"/>
      <c r="Y510" s="5"/>
      <c r="Z510" s="5"/>
      <c r="AA510" s="5"/>
      <c r="AB510" s="5"/>
    </row>
    <row r="511" spans="1:28" ht="13.5">
      <c r="A511" s="147"/>
      <c r="B511" s="147"/>
      <c r="C511" s="147"/>
      <c r="D511" s="143" t="s">
        <v>166</v>
      </c>
      <c r="E511" s="143">
        <v>51</v>
      </c>
      <c r="F511" s="144">
        <v>0</v>
      </c>
      <c r="G511" s="145">
        <v>0</v>
      </c>
      <c r="H511" s="145">
        <v>0</v>
      </c>
      <c r="I511" s="145">
        <v>0</v>
      </c>
      <c r="J511" s="145">
        <v>0</v>
      </c>
      <c r="K511" s="145">
        <v>0</v>
      </c>
      <c r="L511" s="145">
        <v>0</v>
      </c>
      <c r="M511" s="145">
        <v>0</v>
      </c>
      <c r="N511" s="145">
        <v>0</v>
      </c>
      <c r="O511" s="145">
        <v>0</v>
      </c>
      <c r="P511" s="145">
        <v>4892.459400000001</v>
      </c>
      <c r="Q511" s="145">
        <v>0</v>
      </c>
      <c r="R511" s="146">
        <v>4892.459400000001</v>
      </c>
      <c r="S511" s="5"/>
      <c r="T511" s="5"/>
      <c r="U511" s="5"/>
      <c r="V511" s="5"/>
      <c r="W511" s="5"/>
      <c r="X511" s="5"/>
      <c r="Y511" s="5"/>
      <c r="Z511" s="5"/>
      <c r="AA511" s="5"/>
      <c r="AB511" s="5"/>
    </row>
    <row r="512" spans="1:28" ht="13.5">
      <c r="A512" s="147"/>
      <c r="B512" s="147"/>
      <c r="C512" s="147"/>
      <c r="D512" s="147"/>
      <c r="E512" s="148">
        <v>141</v>
      </c>
      <c r="F512" s="149">
        <v>0</v>
      </c>
      <c r="G512" s="150">
        <v>0</v>
      </c>
      <c r="H512" s="150">
        <v>0</v>
      </c>
      <c r="I512" s="150">
        <v>0</v>
      </c>
      <c r="J512" s="150">
        <v>0</v>
      </c>
      <c r="K512" s="150">
        <v>0</v>
      </c>
      <c r="L512" s="150">
        <v>0</v>
      </c>
      <c r="M512" s="150">
        <v>0</v>
      </c>
      <c r="N512" s="150">
        <v>0</v>
      </c>
      <c r="O512" s="150">
        <v>0</v>
      </c>
      <c r="P512" s="150">
        <v>2515.99029</v>
      </c>
      <c r="Q512" s="150">
        <v>0</v>
      </c>
      <c r="R512" s="151">
        <v>2515.99029</v>
      </c>
      <c r="S512" s="5"/>
      <c r="T512" s="5"/>
      <c r="U512" s="5"/>
      <c r="V512" s="5"/>
      <c r="W512" s="5"/>
      <c r="X512" s="5"/>
      <c r="Y512" s="5"/>
      <c r="Z512" s="5"/>
      <c r="AA512" s="5"/>
      <c r="AB512" s="5"/>
    </row>
    <row r="513" spans="1:28" ht="13.5">
      <c r="A513" s="147"/>
      <c r="B513" s="147"/>
      <c r="C513" s="147"/>
      <c r="D513" s="147"/>
      <c r="E513" s="148">
        <v>229</v>
      </c>
      <c r="F513" s="149">
        <v>0</v>
      </c>
      <c r="G513" s="150">
        <v>0</v>
      </c>
      <c r="H513" s="150">
        <v>0</v>
      </c>
      <c r="I513" s="150">
        <v>0</v>
      </c>
      <c r="J513" s="150">
        <v>0</v>
      </c>
      <c r="K513" s="150">
        <v>0</v>
      </c>
      <c r="L513" s="150">
        <v>0</v>
      </c>
      <c r="M513" s="150">
        <v>0</v>
      </c>
      <c r="N513" s="150">
        <v>0</v>
      </c>
      <c r="O513" s="150">
        <v>0</v>
      </c>
      <c r="P513" s="150">
        <v>1759.6128999999999</v>
      </c>
      <c r="Q513" s="150">
        <v>0</v>
      </c>
      <c r="R513" s="151">
        <v>1759.6128999999999</v>
      </c>
      <c r="S513" s="5"/>
      <c r="T513" s="5"/>
      <c r="U513" s="5"/>
      <c r="V513" s="5"/>
      <c r="W513" s="5"/>
      <c r="X513" s="5"/>
      <c r="Y513" s="5"/>
      <c r="Z513" s="5"/>
      <c r="AA513" s="5"/>
      <c r="AB513" s="5"/>
    </row>
    <row r="514" spans="1:28" ht="13.5">
      <c r="A514" s="147"/>
      <c r="B514" s="147"/>
      <c r="C514" s="147"/>
      <c r="D514" s="147"/>
      <c r="E514" s="148">
        <v>238</v>
      </c>
      <c r="F514" s="149">
        <v>0</v>
      </c>
      <c r="G514" s="150">
        <v>0</v>
      </c>
      <c r="H514" s="150">
        <v>0</v>
      </c>
      <c r="I514" s="150">
        <v>0</v>
      </c>
      <c r="J514" s="150">
        <v>0</v>
      </c>
      <c r="K514" s="150">
        <v>0</v>
      </c>
      <c r="L514" s="150">
        <v>0</v>
      </c>
      <c r="M514" s="150">
        <v>0</v>
      </c>
      <c r="N514" s="150">
        <v>0</v>
      </c>
      <c r="O514" s="150">
        <v>0</v>
      </c>
      <c r="P514" s="150">
        <v>492.30926</v>
      </c>
      <c r="Q514" s="150">
        <v>0</v>
      </c>
      <c r="R514" s="151">
        <v>492.30926</v>
      </c>
      <c r="S514" s="5"/>
      <c r="T514" s="5"/>
      <c r="U514" s="5"/>
      <c r="V514" s="5"/>
      <c r="W514" s="5"/>
      <c r="X514" s="5"/>
      <c r="Y514" s="5"/>
      <c r="Z514" s="5"/>
      <c r="AA514" s="5"/>
      <c r="AB514" s="5"/>
    </row>
    <row r="515" spans="1:28" ht="13.5">
      <c r="A515" s="147"/>
      <c r="B515" s="147"/>
      <c r="C515" s="147"/>
      <c r="D515" s="143" t="s">
        <v>167</v>
      </c>
      <c r="E515" s="143">
        <v>54</v>
      </c>
      <c r="F515" s="144">
        <v>0</v>
      </c>
      <c r="G515" s="145">
        <v>0</v>
      </c>
      <c r="H515" s="145">
        <v>0</v>
      </c>
      <c r="I515" s="145">
        <v>0</v>
      </c>
      <c r="J515" s="145">
        <v>0</v>
      </c>
      <c r="K515" s="145">
        <v>0</v>
      </c>
      <c r="L515" s="145">
        <v>0</v>
      </c>
      <c r="M515" s="145">
        <v>0</v>
      </c>
      <c r="N515" s="145">
        <v>0</v>
      </c>
      <c r="O515" s="145">
        <v>0</v>
      </c>
      <c r="P515" s="145">
        <v>5251.45003</v>
      </c>
      <c r="Q515" s="145">
        <v>0</v>
      </c>
      <c r="R515" s="146">
        <v>5251.45003</v>
      </c>
      <c r="S515" s="5"/>
      <c r="T515" s="5"/>
      <c r="U515" s="5"/>
      <c r="V515" s="5"/>
      <c r="W515" s="5"/>
      <c r="X515" s="5"/>
      <c r="Y515" s="5"/>
      <c r="Z515" s="5"/>
      <c r="AA515" s="5"/>
      <c r="AB515" s="5"/>
    </row>
    <row r="516" spans="1:28" ht="13.5">
      <c r="A516" s="147"/>
      <c r="B516" s="147"/>
      <c r="C516" s="147"/>
      <c r="D516" s="143" t="s">
        <v>168</v>
      </c>
      <c r="E516" s="143">
        <v>225</v>
      </c>
      <c r="F516" s="144">
        <v>0</v>
      </c>
      <c r="G516" s="145">
        <v>0</v>
      </c>
      <c r="H516" s="145">
        <v>0</v>
      </c>
      <c r="I516" s="145">
        <v>0</v>
      </c>
      <c r="J516" s="145">
        <v>0</v>
      </c>
      <c r="K516" s="145">
        <v>0</v>
      </c>
      <c r="L516" s="145">
        <v>0</v>
      </c>
      <c r="M516" s="145">
        <v>0</v>
      </c>
      <c r="N516" s="145">
        <v>0</v>
      </c>
      <c r="O516" s="145">
        <v>0</v>
      </c>
      <c r="P516" s="145">
        <v>2219.94367</v>
      </c>
      <c r="Q516" s="145">
        <v>0</v>
      </c>
      <c r="R516" s="146">
        <v>2219.94367</v>
      </c>
      <c r="S516" s="5"/>
      <c r="T516" s="5"/>
      <c r="U516" s="5"/>
      <c r="V516" s="5"/>
      <c r="W516" s="5"/>
      <c r="X516" s="5"/>
      <c r="Y516" s="5"/>
      <c r="Z516" s="5"/>
      <c r="AA516" s="5"/>
      <c r="AB516" s="5"/>
    </row>
    <row r="517" spans="1:28" ht="13.5">
      <c r="A517" s="147"/>
      <c r="B517" s="147"/>
      <c r="C517" s="147"/>
      <c r="D517" s="147"/>
      <c r="E517" s="148">
        <v>236</v>
      </c>
      <c r="F517" s="149">
        <v>0</v>
      </c>
      <c r="G517" s="150">
        <v>0</v>
      </c>
      <c r="H517" s="150">
        <v>0</v>
      </c>
      <c r="I517" s="150">
        <v>0</v>
      </c>
      <c r="J517" s="150">
        <v>0</v>
      </c>
      <c r="K517" s="150">
        <v>0</v>
      </c>
      <c r="L517" s="150">
        <v>0</v>
      </c>
      <c r="M517" s="150">
        <v>0</v>
      </c>
      <c r="N517" s="150">
        <v>0</v>
      </c>
      <c r="O517" s="150">
        <v>0</v>
      </c>
      <c r="P517" s="150">
        <v>2411.95061</v>
      </c>
      <c r="Q517" s="150">
        <v>0</v>
      </c>
      <c r="R517" s="151">
        <v>2411.95061</v>
      </c>
      <c r="S517" s="5"/>
      <c r="T517" s="5"/>
      <c r="U517" s="5"/>
      <c r="V517" s="5"/>
      <c r="W517" s="5"/>
      <c r="X517" s="5"/>
      <c r="Y517" s="5"/>
      <c r="Z517" s="5"/>
      <c r="AA517" s="5"/>
      <c r="AB517" s="5"/>
    </row>
    <row r="518" spans="1:28" ht="13.5">
      <c r="A518" s="147"/>
      <c r="B518" s="147"/>
      <c r="C518" s="147"/>
      <c r="D518" s="143" t="s">
        <v>169</v>
      </c>
      <c r="E518" s="143">
        <v>242</v>
      </c>
      <c r="F518" s="144">
        <v>0</v>
      </c>
      <c r="G518" s="145">
        <v>0</v>
      </c>
      <c r="H518" s="145">
        <v>0</v>
      </c>
      <c r="I518" s="145">
        <v>0</v>
      </c>
      <c r="J518" s="145">
        <v>0</v>
      </c>
      <c r="K518" s="145">
        <v>0</v>
      </c>
      <c r="L518" s="145">
        <v>0</v>
      </c>
      <c r="M518" s="145">
        <v>0</v>
      </c>
      <c r="N518" s="145">
        <v>0</v>
      </c>
      <c r="O518" s="145">
        <v>0</v>
      </c>
      <c r="P518" s="145">
        <v>572.87804</v>
      </c>
      <c r="Q518" s="145">
        <v>0</v>
      </c>
      <c r="R518" s="146">
        <v>572.87804</v>
      </c>
      <c r="S518" s="5"/>
      <c r="T518" s="5"/>
      <c r="U518" s="5"/>
      <c r="V518" s="5"/>
      <c r="W518" s="5"/>
      <c r="X518" s="5"/>
      <c r="Y518" s="5"/>
      <c r="Z518" s="5"/>
      <c r="AA518" s="5"/>
      <c r="AB518" s="5"/>
    </row>
    <row r="519" spans="1:28" ht="13.5">
      <c r="A519" s="147"/>
      <c r="B519" s="147"/>
      <c r="C519" s="147"/>
      <c r="D519" s="143" t="s">
        <v>170</v>
      </c>
      <c r="E519" s="143">
        <v>1</v>
      </c>
      <c r="F519" s="144">
        <v>0</v>
      </c>
      <c r="G519" s="145">
        <v>0</v>
      </c>
      <c r="H519" s="145">
        <v>0</v>
      </c>
      <c r="I519" s="145">
        <v>0</v>
      </c>
      <c r="J519" s="145">
        <v>0</v>
      </c>
      <c r="K519" s="145">
        <v>0</v>
      </c>
      <c r="L519" s="145">
        <v>0</v>
      </c>
      <c r="M519" s="145">
        <v>0</v>
      </c>
      <c r="N519" s="145">
        <v>0</v>
      </c>
      <c r="O519" s="145">
        <v>0</v>
      </c>
      <c r="P519" s="145">
        <v>203031.46216999998</v>
      </c>
      <c r="Q519" s="145">
        <v>109.73124</v>
      </c>
      <c r="R519" s="146">
        <v>203141.19341</v>
      </c>
      <c r="S519" s="5"/>
      <c r="T519" s="5"/>
      <c r="U519" s="5"/>
      <c r="V519" s="5"/>
      <c r="W519" s="5"/>
      <c r="X519" s="5"/>
      <c r="Y519" s="5"/>
      <c r="Z519" s="5"/>
      <c r="AA519" s="5"/>
      <c r="AB519" s="5"/>
    </row>
    <row r="520" spans="1:28" ht="13.5">
      <c r="A520" s="147"/>
      <c r="B520" s="147"/>
      <c r="C520" s="147"/>
      <c r="D520" s="147"/>
      <c r="E520" s="148">
        <v>114</v>
      </c>
      <c r="F520" s="149">
        <v>0</v>
      </c>
      <c r="G520" s="150">
        <v>0</v>
      </c>
      <c r="H520" s="150">
        <v>0</v>
      </c>
      <c r="I520" s="150">
        <v>0</v>
      </c>
      <c r="J520" s="150">
        <v>0</v>
      </c>
      <c r="K520" s="150">
        <v>0</v>
      </c>
      <c r="L520" s="150">
        <v>438989.52784</v>
      </c>
      <c r="M520" s="150">
        <v>0</v>
      </c>
      <c r="N520" s="150">
        <v>438989.52784</v>
      </c>
      <c r="O520" s="150">
        <v>438989.52784</v>
      </c>
      <c r="P520" s="150">
        <v>0</v>
      </c>
      <c r="Q520" s="150">
        <v>0</v>
      </c>
      <c r="R520" s="151">
        <v>0</v>
      </c>
      <c r="S520" s="5"/>
      <c r="T520" s="5"/>
      <c r="U520" s="5"/>
      <c r="V520" s="5"/>
      <c r="W520" s="5"/>
      <c r="X520" s="5"/>
      <c r="Y520" s="5"/>
      <c r="Z520" s="5"/>
      <c r="AA520" s="5"/>
      <c r="AB520" s="5"/>
    </row>
    <row r="521" spans="1:28" ht="13.5">
      <c r="A521" s="147"/>
      <c r="B521" s="147"/>
      <c r="C521" s="147"/>
      <c r="D521" s="143" t="s">
        <v>171</v>
      </c>
      <c r="E521" s="143">
        <v>57</v>
      </c>
      <c r="F521" s="144">
        <v>0</v>
      </c>
      <c r="G521" s="145">
        <v>0</v>
      </c>
      <c r="H521" s="145">
        <v>0</v>
      </c>
      <c r="I521" s="145">
        <v>0</v>
      </c>
      <c r="J521" s="145">
        <v>0</v>
      </c>
      <c r="K521" s="145">
        <v>0</v>
      </c>
      <c r="L521" s="145">
        <v>0</v>
      </c>
      <c r="M521" s="145">
        <v>0</v>
      </c>
      <c r="N521" s="145">
        <v>0</v>
      </c>
      <c r="O521" s="145">
        <v>0</v>
      </c>
      <c r="P521" s="145">
        <v>39297.10688</v>
      </c>
      <c r="Q521" s="145">
        <v>0</v>
      </c>
      <c r="R521" s="146">
        <v>39297.10688</v>
      </c>
      <c r="S521" s="5"/>
      <c r="T521" s="5"/>
      <c r="U521" s="5"/>
      <c r="V521" s="5"/>
      <c r="W521" s="5"/>
      <c r="X521" s="5"/>
      <c r="Y521" s="5"/>
      <c r="Z521" s="5"/>
      <c r="AA521" s="5"/>
      <c r="AB521" s="5"/>
    </row>
    <row r="522" spans="1:28" ht="13.5">
      <c r="A522" s="147"/>
      <c r="B522" s="147"/>
      <c r="C522" s="147"/>
      <c r="D522" s="147"/>
      <c r="E522" s="148">
        <v>142</v>
      </c>
      <c r="F522" s="149">
        <v>0</v>
      </c>
      <c r="G522" s="150">
        <v>0</v>
      </c>
      <c r="H522" s="150">
        <v>0</v>
      </c>
      <c r="I522" s="150">
        <v>0</v>
      </c>
      <c r="J522" s="150">
        <v>0</v>
      </c>
      <c r="K522" s="150">
        <v>0</v>
      </c>
      <c r="L522" s="150">
        <v>0</v>
      </c>
      <c r="M522" s="150">
        <v>0</v>
      </c>
      <c r="N522" s="150">
        <v>0</v>
      </c>
      <c r="O522" s="150">
        <v>0</v>
      </c>
      <c r="P522" s="150">
        <v>2540.52248</v>
      </c>
      <c r="Q522" s="150">
        <v>0</v>
      </c>
      <c r="R522" s="151">
        <v>2540.52248</v>
      </c>
      <c r="S522" s="5"/>
      <c r="T522" s="5"/>
      <c r="U522" s="5"/>
      <c r="V522" s="5"/>
      <c r="W522" s="5"/>
      <c r="X522" s="5"/>
      <c r="Y522" s="5"/>
      <c r="Z522" s="5"/>
      <c r="AA522" s="5"/>
      <c r="AB522" s="5"/>
    </row>
    <row r="523" spans="1:28" ht="13.5">
      <c r="A523" s="147"/>
      <c r="B523" s="147"/>
      <c r="C523" s="147"/>
      <c r="D523" s="143" t="s">
        <v>172</v>
      </c>
      <c r="E523" s="143">
        <v>42</v>
      </c>
      <c r="F523" s="144">
        <v>0</v>
      </c>
      <c r="G523" s="145">
        <v>0</v>
      </c>
      <c r="H523" s="145">
        <v>0</v>
      </c>
      <c r="I523" s="145">
        <v>0</v>
      </c>
      <c r="J523" s="145">
        <v>0</v>
      </c>
      <c r="K523" s="145">
        <v>0</v>
      </c>
      <c r="L523" s="145">
        <v>0</v>
      </c>
      <c r="M523" s="145">
        <v>0</v>
      </c>
      <c r="N523" s="145">
        <v>0</v>
      </c>
      <c r="O523" s="145">
        <v>0</v>
      </c>
      <c r="P523" s="145">
        <v>4306.58658</v>
      </c>
      <c r="Q523" s="145">
        <v>0</v>
      </c>
      <c r="R523" s="146">
        <v>4306.58658</v>
      </c>
      <c r="S523" s="5"/>
      <c r="T523" s="5"/>
      <c r="U523" s="5"/>
      <c r="V523" s="5"/>
      <c r="W523" s="5"/>
      <c r="X523" s="5"/>
      <c r="Y523" s="5"/>
      <c r="Z523" s="5"/>
      <c r="AA523" s="5"/>
      <c r="AB523" s="5"/>
    </row>
    <row r="524" spans="1:28" ht="13.5">
      <c r="A524" s="147"/>
      <c r="B524" s="147"/>
      <c r="C524" s="147"/>
      <c r="D524" s="147"/>
      <c r="E524" s="148">
        <v>144</v>
      </c>
      <c r="F524" s="149">
        <v>0</v>
      </c>
      <c r="G524" s="150">
        <v>0</v>
      </c>
      <c r="H524" s="150">
        <v>0</v>
      </c>
      <c r="I524" s="150">
        <v>0</v>
      </c>
      <c r="J524" s="150">
        <v>0</v>
      </c>
      <c r="K524" s="150">
        <v>0</v>
      </c>
      <c r="L524" s="150">
        <v>0</v>
      </c>
      <c r="M524" s="150">
        <v>0</v>
      </c>
      <c r="N524" s="150">
        <v>0</v>
      </c>
      <c r="O524" s="150">
        <v>0</v>
      </c>
      <c r="P524" s="150">
        <v>1593.11824</v>
      </c>
      <c r="Q524" s="150">
        <v>0</v>
      </c>
      <c r="R524" s="151">
        <v>1593.11824</v>
      </c>
      <c r="S524" s="5"/>
      <c r="T524" s="5"/>
      <c r="U524" s="5"/>
      <c r="V524" s="5"/>
      <c r="W524" s="5"/>
      <c r="X524" s="5"/>
      <c r="Y524" s="5"/>
      <c r="Z524" s="5"/>
      <c r="AA524" s="5"/>
      <c r="AB524" s="5"/>
    </row>
    <row r="525" spans="1:28" ht="13.5">
      <c r="A525" s="147"/>
      <c r="B525" s="147"/>
      <c r="C525" s="147"/>
      <c r="D525" s="143" t="s">
        <v>173</v>
      </c>
      <c r="E525" s="143">
        <v>233</v>
      </c>
      <c r="F525" s="144">
        <v>0</v>
      </c>
      <c r="G525" s="145">
        <v>0</v>
      </c>
      <c r="H525" s="145">
        <v>0</v>
      </c>
      <c r="I525" s="145">
        <v>0</v>
      </c>
      <c r="J525" s="145">
        <v>0</v>
      </c>
      <c r="K525" s="145">
        <v>0</v>
      </c>
      <c r="L525" s="145">
        <v>0</v>
      </c>
      <c r="M525" s="145">
        <v>0</v>
      </c>
      <c r="N525" s="145">
        <v>0</v>
      </c>
      <c r="O525" s="145">
        <v>0</v>
      </c>
      <c r="P525" s="145">
        <v>2544.53394</v>
      </c>
      <c r="Q525" s="145">
        <v>0</v>
      </c>
      <c r="R525" s="146">
        <v>2544.53394</v>
      </c>
      <c r="S525" s="5"/>
      <c r="T525" s="5"/>
      <c r="U525" s="5"/>
      <c r="V525" s="5"/>
      <c r="W525" s="5"/>
      <c r="X525" s="5"/>
      <c r="Y525" s="5"/>
      <c r="Z525" s="5"/>
      <c r="AA525" s="5"/>
      <c r="AB525" s="5"/>
    </row>
    <row r="526" spans="1:28" ht="13.5">
      <c r="A526" s="147"/>
      <c r="B526" s="147"/>
      <c r="C526" s="147"/>
      <c r="D526" s="143" t="s">
        <v>174</v>
      </c>
      <c r="E526" s="143">
        <v>173</v>
      </c>
      <c r="F526" s="144">
        <v>0</v>
      </c>
      <c r="G526" s="145">
        <v>0</v>
      </c>
      <c r="H526" s="145">
        <v>0</v>
      </c>
      <c r="I526" s="145">
        <v>0</v>
      </c>
      <c r="J526" s="145">
        <v>0</v>
      </c>
      <c r="K526" s="145">
        <v>0</v>
      </c>
      <c r="L526" s="145">
        <v>0</v>
      </c>
      <c r="M526" s="145">
        <v>0</v>
      </c>
      <c r="N526" s="145">
        <v>0</v>
      </c>
      <c r="O526" s="145">
        <v>0</v>
      </c>
      <c r="P526" s="145">
        <v>4120.89438</v>
      </c>
      <c r="Q526" s="145">
        <v>0</v>
      </c>
      <c r="R526" s="146">
        <v>4120.89438</v>
      </c>
      <c r="S526" s="5"/>
      <c r="T526" s="5"/>
      <c r="U526" s="5"/>
      <c r="V526" s="5"/>
      <c r="W526" s="5"/>
      <c r="X526" s="5"/>
      <c r="Y526" s="5"/>
      <c r="Z526" s="5"/>
      <c r="AA526" s="5"/>
      <c r="AB526" s="5"/>
    </row>
    <row r="527" spans="1:28" ht="13.5">
      <c r="A527" s="147"/>
      <c r="B527" s="143" t="s">
        <v>17</v>
      </c>
      <c r="C527" s="143" t="s">
        <v>178</v>
      </c>
      <c r="D527" s="143" t="s">
        <v>179</v>
      </c>
      <c r="E527" s="143">
        <v>22</v>
      </c>
      <c r="F527" s="144">
        <v>0</v>
      </c>
      <c r="G527" s="145">
        <v>0</v>
      </c>
      <c r="H527" s="145">
        <v>0</v>
      </c>
      <c r="I527" s="145">
        <v>0</v>
      </c>
      <c r="J527" s="145">
        <v>0</v>
      </c>
      <c r="K527" s="145">
        <v>0</v>
      </c>
      <c r="L527" s="145">
        <v>0</v>
      </c>
      <c r="M527" s="145">
        <v>0</v>
      </c>
      <c r="N527" s="145">
        <v>0</v>
      </c>
      <c r="O527" s="145">
        <v>0</v>
      </c>
      <c r="P527" s="145">
        <v>5271.73905</v>
      </c>
      <c r="Q527" s="145">
        <v>0</v>
      </c>
      <c r="R527" s="146">
        <v>5271.73905</v>
      </c>
      <c r="S527" s="5"/>
      <c r="T527" s="5"/>
      <c r="U527" s="5"/>
      <c r="V527" s="5"/>
      <c r="W527" s="5"/>
      <c r="X527" s="5"/>
      <c r="Y527" s="5"/>
      <c r="Z527" s="5"/>
      <c r="AA527" s="5"/>
      <c r="AB527" s="5"/>
    </row>
    <row r="528" spans="1:28" ht="13.5">
      <c r="A528" s="147"/>
      <c r="B528" s="147"/>
      <c r="C528" s="147"/>
      <c r="D528" s="147"/>
      <c r="E528" s="148">
        <v>151</v>
      </c>
      <c r="F528" s="149">
        <v>0</v>
      </c>
      <c r="G528" s="150">
        <v>0</v>
      </c>
      <c r="H528" s="150">
        <v>0</v>
      </c>
      <c r="I528" s="150">
        <v>0</v>
      </c>
      <c r="J528" s="150">
        <v>0</v>
      </c>
      <c r="K528" s="150">
        <v>0</v>
      </c>
      <c r="L528" s="150">
        <v>0</v>
      </c>
      <c r="M528" s="150">
        <v>0</v>
      </c>
      <c r="N528" s="150">
        <v>0</v>
      </c>
      <c r="O528" s="150">
        <v>0</v>
      </c>
      <c r="P528" s="150">
        <v>5520.474639999999</v>
      </c>
      <c r="Q528" s="150">
        <v>0</v>
      </c>
      <c r="R528" s="151">
        <v>5520.474639999999</v>
      </c>
      <c r="S528" s="5"/>
      <c r="T528" s="5"/>
      <c r="U528" s="5"/>
      <c r="V528" s="5"/>
      <c r="W528" s="5"/>
      <c r="X528" s="5"/>
      <c r="Y528" s="5"/>
      <c r="Z528" s="5"/>
      <c r="AA528" s="5"/>
      <c r="AB528" s="5"/>
    </row>
    <row r="529" spans="1:28" ht="13.5">
      <c r="A529" s="147"/>
      <c r="B529" s="147"/>
      <c r="C529" s="147"/>
      <c r="D529" s="147"/>
      <c r="E529" s="148">
        <v>240</v>
      </c>
      <c r="F529" s="149">
        <v>0</v>
      </c>
      <c r="G529" s="150">
        <v>0</v>
      </c>
      <c r="H529" s="150">
        <v>0</v>
      </c>
      <c r="I529" s="150">
        <v>0</v>
      </c>
      <c r="J529" s="150">
        <v>0</v>
      </c>
      <c r="K529" s="150">
        <v>0</v>
      </c>
      <c r="L529" s="150">
        <v>0</v>
      </c>
      <c r="M529" s="150">
        <v>0</v>
      </c>
      <c r="N529" s="150">
        <v>0</v>
      </c>
      <c r="O529" s="150">
        <v>0</v>
      </c>
      <c r="P529" s="150">
        <v>1970.02242</v>
      </c>
      <c r="Q529" s="150">
        <v>0</v>
      </c>
      <c r="R529" s="151">
        <v>1970.02242</v>
      </c>
      <c r="S529" s="5"/>
      <c r="T529" s="5"/>
      <c r="U529" s="5"/>
      <c r="V529" s="5"/>
      <c r="W529" s="5"/>
      <c r="X529" s="5"/>
      <c r="Y529" s="5"/>
      <c r="Z529" s="5"/>
      <c r="AA529" s="5"/>
      <c r="AB529" s="5"/>
    </row>
    <row r="530" spans="1:28" ht="13.5">
      <c r="A530" s="147"/>
      <c r="B530" s="147"/>
      <c r="C530" s="143" t="s">
        <v>180</v>
      </c>
      <c r="D530" s="143" t="s">
        <v>181</v>
      </c>
      <c r="E530" s="143">
        <v>21</v>
      </c>
      <c r="F530" s="144">
        <v>0</v>
      </c>
      <c r="G530" s="145">
        <v>0</v>
      </c>
      <c r="H530" s="145">
        <v>0</v>
      </c>
      <c r="I530" s="145">
        <v>0</v>
      </c>
      <c r="J530" s="145">
        <v>0</v>
      </c>
      <c r="K530" s="145">
        <v>0</v>
      </c>
      <c r="L530" s="145">
        <v>0</v>
      </c>
      <c r="M530" s="145">
        <v>0</v>
      </c>
      <c r="N530" s="145">
        <v>0</v>
      </c>
      <c r="O530" s="145">
        <v>0</v>
      </c>
      <c r="P530" s="145">
        <v>650.25907</v>
      </c>
      <c r="Q530" s="145">
        <v>0</v>
      </c>
      <c r="R530" s="146">
        <v>650.25907</v>
      </c>
      <c r="S530" s="5"/>
      <c r="T530" s="5"/>
      <c r="U530" s="5"/>
      <c r="V530" s="5"/>
      <c r="W530" s="5"/>
      <c r="X530" s="5"/>
      <c r="Y530" s="5"/>
      <c r="Z530" s="5"/>
      <c r="AA530" s="5"/>
      <c r="AB530" s="5"/>
    </row>
    <row r="531" spans="1:28" ht="13.5">
      <c r="A531" s="147"/>
      <c r="B531" s="147"/>
      <c r="C531" s="147"/>
      <c r="D531" s="147"/>
      <c r="E531" s="148">
        <v>149</v>
      </c>
      <c r="F531" s="149">
        <v>0</v>
      </c>
      <c r="G531" s="150">
        <v>0</v>
      </c>
      <c r="H531" s="150">
        <v>0</v>
      </c>
      <c r="I531" s="150">
        <v>0</v>
      </c>
      <c r="J531" s="150">
        <v>0</v>
      </c>
      <c r="K531" s="150">
        <v>0</v>
      </c>
      <c r="L531" s="150">
        <v>0</v>
      </c>
      <c r="M531" s="150">
        <v>0</v>
      </c>
      <c r="N531" s="150">
        <v>0</v>
      </c>
      <c r="O531" s="150">
        <v>0</v>
      </c>
      <c r="P531" s="150">
        <v>4167.70985</v>
      </c>
      <c r="Q531" s="150">
        <v>0</v>
      </c>
      <c r="R531" s="151">
        <v>4167.70985</v>
      </c>
      <c r="S531" s="5"/>
      <c r="T531" s="5"/>
      <c r="U531" s="5"/>
      <c r="V531" s="5"/>
      <c r="W531" s="5"/>
      <c r="X531" s="5"/>
      <c r="Y531" s="5"/>
      <c r="Z531" s="5"/>
      <c r="AA531" s="5"/>
      <c r="AB531" s="5"/>
    </row>
    <row r="532" spans="1:28" ht="13.5">
      <c r="A532" s="147"/>
      <c r="B532" s="147"/>
      <c r="C532" s="147"/>
      <c r="D532" s="147"/>
      <c r="E532" s="148">
        <v>244</v>
      </c>
      <c r="F532" s="149">
        <v>0</v>
      </c>
      <c r="G532" s="150">
        <v>0</v>
      </c>
      <c r="H532" s="150">
        <v>0</v>
      </c>
      <c r="I532" s="150">
        <v>0</v>
      </c>
      <c r="J532" s="150">
        <v>0</v>
      </c>
      <c r="K532" s="150">
        <v>0</v>
      </c>
      <c r="L532" s="150">
        <v>0</v>
      </c>
      <c r="M532" s="150">
        <v>0</v>
      </c>
      <c r="N532" s="150">
        <v>0</v>
      </c>
      <c r="O532" s="150">
        <v>0</v>
      </c>
      <c r="P532" s="150">
        <v>830.67814</v>
      </c>
      <c r="Q532" s="150">
        <v>0</v>
      </c>
      <c r="R532" s="151">
        <v>830.67814</v>
      </c>
      <c r="S532" s="5"/>
      <c r="T532" s="5"/>
      <c r="U532" s="5"/>
      <c r="V532" s="5"/>
      <c r="W532" s="5"/>
      <c r="X532" s="5"/>
      <c r="Y532" s="5"/>
      <c r="Z532" s="5"/>
      <c r="AA532" s="5"/>
      <c r="AB532" s="5"/>
    </row>
    <row r="533" spans="1:18" ht="13.5">
      <c r="A533" s="147"/>
      <c r="B533" s="147"/>
      <c r="C533" s="147"/>
      <c r="D533" s="143" t="s">
        <v>235</v>
      </c>
      <c r="E533" s="143">
        <v>65</v>
      </c>
      <c r="F533" s="144">
        <v>0</v>
      </c>
      <c r="G533" s="145">
        <v>0</v>
      </c>
      <c r="H533" s="145">
        <v>0</v>
      </c>
      <c r="I533" s="145">
        <v>0</v>
      </c>
      <c r="J533" s="145">
        <v>0</v>
      </c>
      <c r="K533" s="145">
        <v>0</v>
      </c>
      <c r="L533" s="145">
        <v>0</v>
      </c>
      <c r="M533" s="145">
        <v>0</v>
      </c>
      <c r="N533" s="145">
        <v>0</v>
      </c>
      <c r="O533" s="145">
        <v>0</v>
      </c>
      <c r="P533" s="145">
        <v>17587.64444</v>
      </c>
      <c r="Q533" s="145">
        <v>0</v>
      </c>
      <c r="R533" s="146">
        <v>17587.64444</v>
      </c>
    </row>
    <row r="534" spans="1:18" ht="13.5">
      <c r="A534" s="147"/>
      <c r="B534" s="147"/>
      <c r="C534" s="147"/>
      <c r="D534" s="147"/>
      <c r="E534" s="148">
        <v>115</v>
      </c>
      <c r="F534" s="149">
        <v>0</v>
      </c>
      <c r="G534" s="150">
        <v>0</v>
      </c>
      <c r="H534" s="150">
        <v>0</v>
      </c>
      <c r="I534" s="150">
        <v>0</v>
      </c>
      <c r="J534" s="150">
        <v>0</v>
      </c>
      <c r="K534" s="150">
        <v>0</v>
      </c>
      <c r="L534" s="150">
        <v>0</v>
      </c>
      <c r="M534" s="150">
        <v>0</v>
      </c>
      <c r="N534" s="150">
        <v>0</v>
      </c>
      <c r="O534" s="150">
        <v>0</v>
      </c>
      <c r="P534" s="150">
        <v>1568.62014</v>
      </c>
      <c r="Q534" s="150">
        <v>0</v>
      </c>
      <c r="R534" s="151">
        <v>1568.62014</v>
      </c>
    </row>
    <row r="535" spans="1:18" ht="13.5">
      <c r="A535" s="147"/>
      <c r="B535" s="143" t="s">
        <v>18</v>
      </c>
      <c r="C535" s="143" t="s">
        <v>182</v>
      </c>
      <c r="D535" s="143" t="s">
        <v>182</v>
      </c>
      <c r="E535" s="143">
        <v>40</v>
      </c>
      <c r="F535" s="144">
        <v>0</v>
      </c>
      <c r="G535" s="145">
        <v>0</v>
      </c>
      <c r="H535" s="145">
        <v>0</v>
      </c>
      <c r="I535" s="145">
        <v>0</v>
      </c>
      <c r="J535" s="145">
        <v>0</v>
      </c>
      <c r="K535" s="145">
        <v>0</v>
      </c>
      <c r="L535" s="145">
        <v>0</v>
      </c>
      <c r="M535" s="145">
        <v>0</v>
      </c>
      <c r="N535" s="145">
        <v>0</v>
      </c>
      <c r="O535" s="145">
        <v>0</v>
      </c>
      <c r="P535" s="145">
        <v>2999.5928599999997</v>
      </c>
      <c r="Q535" s="145">
        <v>0</v>
      </c>
      <c r="R535" s="146">
        <v>2999.5928599999997</v>
      </c>
    </row>
    <row r="536" spans="1:18" ht="13.5">
      <c r="A536" s="147"/>
      <c r="B536" s="147"/>
      <c r="C536" s="147"/>
      <c r="D536" s="147"/>
      <c r="E536" s="148">
        <v>152</v>
      </c>
      <c r="F536" s="149">
        <v>0</v>
      </c>
      <c r="G536" s="150">
        <v>0</v>
      </c>
      <c r="H536" s="150">
        <v>0</v>
      </c>
      <c r="I536" s="150">
        <v>0</v>
      </c>
      <c r="J536" s="150">
        <v>0</v>
      </c>
      <c r="K536" s="150">
        <v>0</v>
      </c>
      <c r="L536" s="150">
        <v>0</v>
      </c>
      <c r="M536" s="150">
        <v>0</v>
      </c>
      <c r="N536" s="150">
        <v>0</v>
      </c>
      <c r="O536" s="150">
        <v>0</v>
      </c>
      <c r="P536" s="150">
        <v>3035.35743</v>
      </c>
      <c r="Q536" s="150">
        <v>0</v>
      </c>
      <c r="R536" s="151">
        <v>3035.35743</v>
      </c>
    </row>
    <row r="537" spans="1:18" ht="13.5">
      <c r="A537" s="147"/>
      <c r="B537" s="147"/>
      <c r="C537" s="147"/>
      <c r="D537" s="147"/>
      <c r="E537" s="148">
        <v>196</v>
      </c>
      <c r="F537" s="149">
        <v>0</v>
      </c>
      <c r="G537" s="150">
        <v>0</v>
      </c>
      <c r="H537" s="150">
        <v>0</v>
      </c>
      <c r="I537" s="150">
        <v>0</v>
      </c>
      <c r="J537" s="150">
        <v>0</v>
      </c>
      <c r="K537" s="150">
        <v>0</v>
      </c>
      <c r="L537" s="150">
        <v>0</v>
      </c>
      <c r="M537" s="150">
        <v>0</v>
      </c>
      <c r="N537" s="150">
        <v>0</v>
      </c>
      <c r="O537" s="150">
        <v>0</v>
      </c>
      <c r="P537" s="150">
        <v>3617.12818</v>
      </c>
      <c r="Q537" s="150">
        <v>0</v>
      </c>
      <c r="R537" s="151">
        <v>3617.12818</v>
      </c>
    </row>
    <row r="538" spans="1:18" ht="13.5">
      <c r="A538" s="147"/>
      <c r="B538" s="143" t="s">
        <v>19</v>
      </c>
      <c r="C538" s="143" t="s">
        <v>183</v>
      </c>
      <c r="D538" s="143" t="s">
        <v>183</v>
      </c>
      <c r="E538" s="143">
        <v>49</v>
      </c>
      <c r="F538" s="144">
        <v>0</v>
      </c>
      <c r="G538" s="145">
        <v>0</v>
      </c>
      <c r="H538" s="145">
        <v>0</v>
      </c>
      <c r="I538" s="145">
        <v>0</v>
      </c>
      <c r="J538" s="145">
        <v>0</v>
      </c>
      <c r="K538" s="145">
        <v>0</v>
      </c>
      <c r="L538" s="145">
        <v>0</v>
      </c>
      <c r="M538" s="145">
        <v>0</v>
      </c>
      <c r="N538" s="145">
        <v>0</v>
      </c>
      <c r="O538" s="145">
        <v>0</v>
      </c>
      <c r="P538" s="145">
        <v>2097.7170699999997</v>
      </c>
      <c r="Q538" s="145">
        <v>0</v>
      </c>
      <c r="R538" s="146">
        <v>2097.7170699999997</v>
      </c>
    </row>
    <row r="539" spans="1:18" ht="13.5">
      <c r="A539" s="147"/>
      <c r="B539" s="147"/>
      <c r="C539" s="143" t="s">
        <v>184</v>
      </c>
      <c r="D539" s="143" t="s">
        <v>19</v>
      </c>
      <c r="E539" s="143">
        <v>188</v>
      </c>
      <c r="F539" s="144">
        <v>0</v>
      </c>
      <c r="G539" s="145">
        <v>0</v>
      </c>
      <c r="H539" s="145">
        <v>0</v>
      </c>
      <c r="I539" s="145">
        <v>0</v>
      </c>
      <c r="J539" s="145">
        <v>0</v>
      </c>
      <c r="K539" s="145">
        <v>0</v>
      </c>
      <c r="L539" s="145">
        <v>0</v>
      </c>
      <c r="M539" s="145">
        <v>0</v>
      </c>
      <c r="N539" s="145">
        <v>0</v>
      </c>
      <c r="O539" s="145">
        <v>0</v>
      </c>
      <c r="P539" s="145">
        <v>2968.28254</v>
      </c>
      <c r="Q539" s="145">
        <v>0</v>
      </c>
      <c r="R539" s="146">
        <v>2968.28254</v>
      </c>
    </row>
    <row r="540" spans="1:18" ht="13.5">
      <c r="A540" s="147"/>
      <c r="B540" s="143" t="s">
        <v>20</v>
      </c>
      <c r="C540" s="143" t="s">
        <v>20</v>
      </c>
      <c r="D540" s="143" t="s">
        <v>279</v>
      </c>
      <c r="E540" s="143">
        <v>50</v>
      </c>
      <c r="F540" s="144">
        <v>0</v>
      </c>
      <c r="G540" s="145">
        <v>0</v>
      </c>
      <c r="H540" s="145">
        <v>0</v>
      </c>
      <c r="I540" s="145">
        <v>0</v>
      </c>
      <c r="J540" s="145">
        <v>0</v>
      </c>
      <c r="K540" s="145">
        <v>0</v>
      </c>
      <c r="L540" s="145">
        <v>0</v>
      </c>
      <c r="M540" s="145">
        <v>0</v>
      </c>
      <c r="N540" s="145">
        <v>0</v>
      </c>
      <c r="O540" s="145">
        <v>0</v>
      </c>
      <c r="P540" s="145">
        <v>3299.80495</v>
      </c>
      <c r="Q540" s="145">
        <v>0</v>
      </c>
      <c r="R540" s="146">
        <v>3299.80495</v>
      </c>
    </row>
    <row r="541" spans="1:18" ht="13.5">
      <c r="A541" s="147"/>
      <c r="B541" s="147"/>
      <c r="C541" s="147"/>
      <c r="D541" s="147"/>
      <c r="E541" s="148">
        <v>153</v>
      </c>
      <c r="F541" s="149">
        <v>0</v>
      </c>
      <c r="G541" s="150">
        <v>0</v>
      </c>
      <c r="H541" s="150">
        <v>0</v>
      </c>
      <c r="I541" s="150">
        <v>0</v>
      </c>
      <c r="J541" s="150">
        <v>0</v>
      </c>
      <c r="K541" s="150">
        <v>0</v>
      </c>
      <c r="L541" s="150">
        <v>0</v>
      </c>
      <c r="M541" s="150">
        <v>0</v>
      </c>
      <c r="N541" s="150">
        <v>0</v>
      </c>
      <c r="O541" s="150">
        <v>0</v>
      </c>
      <c r="P541" s="150">
        <v>3535.72037</v>
      </c>
      <c r="Q541" s="150">
        <v>0</v>
      </c>
      <c r="R541" s="151">
        <v>3535.72037</v>
      </c>
    </row>
    <row r="542" spans="1:18" ht="13.5">
      <c r="A542" s="147"/>
      <c r="B542" s="143" t="s">
        <v>21</v>
      </c>
      <c r="C542" s="143" t="s">
        <v>186</v>
      </c>
      <c r="D542" s="143" t="s">
        <v>187</v>
      </c>
      <c r="E542" s="143">
        <v>113</v>
      </c>
      <c r="F542" s="144">
        <v>0</v>
      </c>
      <c r="G542" s="145">
        <v>0</v>
      </c>
      <c r="H542" s="145">
        <v>0</v>
      </c>
      <c r="I542" s="145">
        <v>0</v>
      </c>
      <c r="J542" s="145">
        <v>0</v>
      </c>
      <c r="K542" s="145">
        <v>0</v>
      </c>
      <c r="L542" s="145">
        <v>0</v>
      </c>
      <c r="M542" s="145">
        <v>0</v>
      </c>
      <c r="N542" s="145">
        <v>0</v>
      </c>
      <c r="O542" s="145">
        <v>0</v>
      </c>
      <c r="P542" s="145">
        <v>4116.62565</v>
      </c>
      <c r="Q542" s="145">
        <v>0</v>
      </c>
      <c r="R542" s="146">
        <v>4116.62565</v>
      </c>
    </row>
    <row r="543" spans="1:18" ht="13.5">
      <c r="A543" s="147"/>
      <c r="B543" s="147"/>
      <c r="C543" s="147"/>
      <c r="D543" s="147"/>
      <c r="E543" s="148">
        <v>155</v>
      </c>
      <c r="F543" s="149">
        <v>0</v>
      </c>
      <c r="G543" s="150">
        <v>0</v>
      </c>
      <c r="H543" s="150">
        <v>0</v>
      </c>
      <c r="I543" s="150">
        <v>0</v>
      </c>
      <c r="J543" s="150">
        <v>0</v>
      </c>
      <c r="K543" s="150">
        <v>0</v>
      </c>
      <c r="L543" s="150">
        <v>0</v>
      </c>
      <c r="M543" s="150">
        <v>0</v>
      </c>
      <c r="N543" s="150">
        <v>0</v>
      </c>
      <c r="O543" s="150">
        <v>0</v>
      </c>
      <c r="P543" s="150">
        <v>2816.8677799999996</v>
      </c>
      <c r="Q543" s="150">
        <v>0</v>
      </c>
      <c r="R543" s="151">
        <v>2816.8677799999996</v>
      </c>
    </row>
    <row r="544" spans="1:18" ht="13.5">
      <c r="A544" s="147"/>
      <c r="B544" s="147"/>
      <c r="C544" s="143" t="s">
        <v>188</v>
      </c>
      <c r="D544" s="143" t="s">
        <v>188</v>
      </c>
      <c r="E544" s="143">
        <v>17</v>
      </c>
      <c r="F544" s="144">
        <v>0</v>
      </c>
      <c r="G544" s="145">
        <v>0</v>
      </c>
      <c r="H544" s="145">
        <v>0</v>
      </c>
      <c r="I544" s="145">
        <v>0</v>
      </c>
      <c r="J544" s="145">
        <v>0</v>
      </c>
      <c r="K544" s="145">
        <v>0</v>
      </c>
      <c r="L544" s="145">
        <v>0</v>
      </c>
      <c r="M544" s="145">
        <v>0</v>
      </c>
      <c r="N544" s="145">
        <v>0</v>
      </c>
      <c r="O544" s="145">
        <v>0</v>
      </c>
      <c r="P544" s="145">
        <v>3574.04675</v>
      </c>
      <c r="Q544" s="145">
        <v>0</v>
      </c>
      <c r="R544" s="146">
        <v>3574.04675</v>
      </c>
    </row>
    <row r="545" spans="1:18" ht="13.5">
      <c r="A545" s="147"/>
      <c r="B545" s="147"/>
      <c r="C545" s="147"/>
      <c r="D545" s="147"/>
      <c r="E545" s="148">
        <v>100</v>
      </c>
      <c r="F545" s="149">
        <v>0</v>
      </c>
      <c r="G545" s="150">
        <v>0</v>
      </c>
      <c r="H545" s="150">
        <v>0</v>
      </c>
      <c r="I545" s="150">
        <v>0</v>
      </c>
      <c r="J545" s="150">
        <v>0</v>
      </c>
      <c r="K545" s="150">
        <v>0</v>
      </c>
      <c r="L545" s="150">
        <v>0</v>
      </c>
      <c r="M545" s="150">
        <v>0</v>
      </c>
      <c r="N545" s="150">
        <v>0</v>
      </c>
      <c r="O545" s="150">
        <v>0</v>
      </c>
      <c r="P545" s="150">
        <v>4720.52426</v>
      </c>
      <c r="Q545" s="150">
        <v>0</v>
      </c>
      <c r="R545" s="151">
        <v>4720.52426</v>
      </c>
    </row>
    <row r="546" spans="1:18" ht="13.5">
      <c r="A546" s="147"/>
      <c r="B546" s="147"/>
      <c r="C546" s="143" t="s">
        <v>21</v>
      </c>
      <c r="D546" s="143" t="s">
        <v>189</v>
      </c>
      <c r="E546" s="143">
        <v>98</v>
      </c>
      <c r="F546" s="144">
        <v>0</v>
      </c>
      <c r="G546" s="145">
        <v>0</v>
      </c>
      <c r="H546" s="145">
        <v>0</v>
      </c>
      <c r="I546" s="145">
        <v>0</v>
      </c>
      <c r="J546" s="145">
        <v>0</v>
      </c>
      <c r="K546" s="145">
        <v>0</v>
      </c>
      <c r="L546" s="145">
        <v>0</v>
      </c>
      <c r="M546" s="145">
        <v>0</v>
      </c>
      <c r="N546" s="145">
        <v>0</v>
      </c>
      <c r="O546" s="145">
        <v>0</v>
      </c>
      <c r="P546" s="145">
        <v>9277.46285</v>
      </c>
      <c r="Q546" s="145">
        <v>0</v>
      </c>
      <c r="R546" s="146">
        <v>9277.46285</v>
      </c>
    </row>
    <row r="547" spans="1:18" ht="13.5">
      <c r="A547" s="147"/>
      <c r="B547" s="147"/>
      <c r="C547" s="147"/>
      <c r="D547" s="143" t="s">
        <v>223</v>
      </c>
      <c r="E547" s="143">
        <v>69</v>
      </c>
      <c r="F547" s="144">
        <v>0</v>
      </c>
      <c r="G547" s="145">
        <v>0</v>
      </c>
      <c r="H547" s="145">
        <v>0</v>
      </c>
      <c r="I547" s="145">
        <v>0</v>
      </c>
      <c r="J547" s="145">
        <v>0</v>
      </c>
      <c r="K547" s="145">
        <v>0</v>
      </c>
      <c r="L547" s="145">
        <v>0</v>
      </c>
      <c r="M547" s="145">
        <v>0</v>
      </c>
      <c r="N547" s="145">
        <v>0</v>
      </c>
      <c r="O547" s="145">
        <v>0</v>
      </c>
      <c r="P547" s="145">
        <v>8543.123880000001</v>
      </c>
      <c r="Q547" s="145">
        <v>0</v>
      </c>
      <c r="R547" s="146">
        <v>8543.123880000001</v>
      </c>
    </row>
    <row r="548" spans="1:18" ht="13.5">
      <c r="A548" s="147"/>
      <c r="B548" s="147"/>
      <c r="C548" s="147"/>
      <c r="D548" s="143" t="s">
        <v>21</v>
      </c>
      <c r="E548" s="143">
        <v>2</v>
      </c>
      <c r="F548" s="144">
        <v>0</v>
      </c>
      <c r="G548" s="145">
        <v>0</v>
      </c>
      <c r="H548" s="145">
        <v>0</v>
      </c>
      <c r="I548" s="145">
        <v>0</v>
      </c>
      <c r="J548" s="145">
        <v>0</v>
      </c>
      <c r="K548" s="145">
        <v>0</v>
      </c>
      <c r="L548" s="145">
        <v>0</v>
      </c>
      <c r="M548" s="145">
        <v>0</v>
      </c>
      <c r="N548" s="145">
        <v>0</v>
      </c>
      <c r="O548" s="145">
        <v>0</v>
      </c>
      <c r="P548" s="145">
        <v>13418.60259</v>
      </c>
      <c r="Q548" s="145">
        <v>0</v>
      </c>
      <c r="R548" s="146">
        <v>13418.60259</v>
      </c>
    </row>
    <row r="549" spans="1:18" ht="13.5">
      <c r="A549" s="147"/>
      <c r="B549" s="147"/>
      <c r="C549" s="147"/>
      <c r="D549" s="147"/>
      <c r="E549" s="148">
        <v>97</v>
      </c>
      <c r="F549" s="149">
        <v>0</v>
      </c>
      <c r="G549" s="150">
        <v>0</v>
      </c>
      <c r="H549" s="150">
        <v>0</v>
      </c>
      <c r="I549" s="150">
        <v>0</v>
      </c>
      <c r="J549" s="150">
        <v>0</v>
      </c>
      <c r="K549" s="150">
        <v>0</v>
      </c>
      <c r="L549" s="150">
        <v>0</v>
      </c>
      <c r="M549" s="150">
        <v>0</v>
      </c>
      <c r="N549" s="150">
        <v>0</v>
      </c>
      <c r="O549" s="150">
        <v>0</v>
      </c>
      <c r="P549" s="150">
        <v>3237.94353</v>
      </c>
      <c r="Q549" s="150">
        <v>0</v>
      </c>
      <c r="R549" s="151">
        <v>3237.94353</v>
      </c>
    </row>
    <row r="550" spans="1:18" ht="13.5">
      <c r="A550" s="147"/>
      <c r="B550" s="147"/>
      <c r="C550" s="147"/>
      <c r="D550" s="147"/>
      <c r="E550" s="148">
        <v>109</v>
      </c>
      <c r="F550" s="149">
        <v>0</v>
      </c>
      <c r="G550" s="150">
        <v>0</v>
      </c>
      <c r="H550" s="150">
        <v>0</v>
      </c>
      <c r="I550" s="150">
        <v>0</v>
      </c>
      <c r="J550" s="150">
        <v>0</v>
      </c>
      <c r="K550" s="150">
        <v>0</v>
      </c>
      <c r="L550" s="150">
        <v>0</v>
      </c>
      <c r="M550" s="150">
        <v>0</v>
      </c>
      <c r="N550" s="150">
        <v>0</v>
      </c>
      <c r="O550" s="150">
        <v>0</v>
      </c>
      <c r="P550" s="150">
        <v>5767.0831</v>
      </c>
      <c r="Q550" s="150">
        <v>0</v>
      </c>
      <c r="R550" s="151">
        <v>5767.0831</v>
      </c>
    </row>
    <row r="551" spans="1:18" ht="13.5">
      <c r="A551" s="147"/>
      <c r="B551" s="147"/>
      <c r="C551" s="147"/>
      <c r="D551" s="143" t="s">
        <v>190</v>
      </c>
      <c r="E551" s="143">
        <v>179</v>
      </c>
      <c r="F551" s="144">
        <v>0</v>
      </c>
      <c r="G551" s="145">
        <v>0</v>
      </c>
      <c r="H551" s="145">
        <v>0</v>
      </c>
      <c r="I551" s="145">
        <v>0</v>
      </c>
      <c r="J551" s="145">
        <v>0</v>
      </c>
      <c r="K551" s="145">
        <v>0</v>
      </c>
      <c r="L551" s="145">
        <v>0</v>
      </c>
      <c r="M551" s="145">
        <v>0</v>
      </c>
      <c r="N551" s="145">
        <v>0</v>
      </c>
      <c r="O551" s="145">
        <v>0</v>
      </c>
      <c r="P551" s="145">
        <v>5126.81388</v>
      </c>
      <c r="Q551" s="145">
        <v>0</v>
      </c>
      <c r="R551" s="146">
        <v>5126.81388</v>
      </c>
    </row>
    <row r="552" spans="1:18" ht="13.5">
      <c r="A552" s="147"/>
      <c r="B552" s="147"/>
      <c r="C552" s="143" t="s">
        <v>191</v>
      </c>
      <c r="D552" s="143" t="s">
        <v>191</v>
      </c>
      <c r="E552" s="143">
        <v>16</v>
      </c>
      <c r="F552" s="144">
        <v>0</v>
      </c>
      <c r="G552" s="145">
        <v>0</v>
      </c>
      <c r="H552" s="145">
        <v>0</v>
      </c>
      <c r="I552" s="145">
        <v>0</v>
      </c>
      <c r="J552" s="145">
        <v>0</v>
      </c>
      <c r="K552" s="145">
        <v>0</v>
      </c>
      <c r="L552" s="145">
        <v>0</v>
      </c>
      <c r="M552" s="145">
        <v>0</v>
      </c>
      <c r="N552" s="145">
        <v>0</v>
      </c>
      <c r="O552" s="145">
        <v>0</v>
      </c>
      <c r="P552" s="145">
        <v>10759.54633</v>
      </c>
      <c r="Q552" s="145">
        <v>0</v>
      </c>
      <c r="R552" s="146">
        <v>10759.54633</v>
      </c>
    </row>
    <row r="553" spans="1:18" ht="13.5">
      <c r="A553" s="147"/>
      <c r="B553" s="147"/>
      <c r="C553" s="147"/>
      <c r="D553" s="147"/>
      <c r="E553" s="148">
        <v>99</v>
      </c>
      <c r="F553" s="149">
        <v>0</v>
      </c>
      <c r="G553" s="150">
        <v>0</v>
      </c>
      <c r="H553" s="150">
        <v>0</v>
      </c>
      <c r="I553" s="150">
        <v>0</v>
      </c>
      <c r="J553" s="150">
        <v>0</v>
      </c>
      <c r="K553" s="150">
        <v>0</v>
      </c>
      <c r="L553" s="150">
        <v>0</v>
      </c>
      <c r="M553" s="150">
        <v>0</v>
      </c>
      <c r="N553" s="150">
        <v>0</v>
      </c>
      <c r="O553" s="150">
        <v>0</v>
      </c>
      <c r="P553" s="150">
        <v>9982.62702</v>
      </c>
      <c r="Q553" s="150">
        <v>0</v>
      </c>
      <c r="R553" s="151">
        <v>9982.62702</v>
      </c>
    </row>
    <row r="554" spans="1:18" ht="13.5">
      <c r="A554" s="147"/>
      <c r="B554" s="147"/>
      <c r="C554" s="147"/>
      <c r="D554" s="147"/>
      <c r="E554" s="148">
        <v>116</v>
      </c>
      <c r="F554" s="149">
        <v>0</v>
      </c>
      <c r="G554" s="150">
        <v>0</v>
      </c>
      <c r="H554" s="150">
        <v>0</v>
      </c>
      <c r="I554" s="150">
        <v>0</v>
      </c>
      <c r="J554" s="150">
        <v>0</v>
      </c>
      <c r="K554" s="150">
        <v>0</v>
      </c>
      <c r="L554" s="150">
        <v>0</v>
      </c>
      <c r="M554" s="150">
        <v>0</v>
      </c>
      <c r="N554" s="150">
        <v>0</v>
      </c>
      <c r="O554" s="150">
        <v>0</v>
      </c>
      <c r="P554" s="150">
        <v>2997.89754</v>
      </c>
      <c r="Q554" s="150">
        <v>0</v>
      </c>
      <c r="R554" s="151">
        <v>2997.89754</v>
      </c>
    </row>
    <row r="555" spans="1:18" ht="13.5">
      <c r="A555" s="147"/>
      <c r="B555" s="147"/>
      <c r="C555" s="143" t="s">
        <v>192</v>
      </c>
      <c r="D555" s="143" t="s">
        <v>225</v>
      </c>
      <c r="E555" s="143">
        <v>224</v>
      </c>
      <c r="F555" s="144">
        <v>0</v>
      </c>
      <c r="G555" s="145">
        <v>0</v>
      </c>
      <c r="H555" s="145">
        <v>0</v>
      </c>
      <c r="I555" s="145">
        <v>0</v>
      </c>
      <c r="J555" s="145">
        <v>0</v>
      </c>
      <c r="K555" s="145">
        <v>0</v>
      </c>
      <c r="L555" s="145">
        <v>0</v>
      </c>
      <c r="M555" s="145">
        <v>0</v>
      </c>
      <c r="N555" s="145">
        <v>0</v>
      </c>
      <c r="O555" s="145">
        <v>0</v>
      </c>
      <c r="P555" s="145">
        <v>2041.78294</v>
      </c>
      <c r="Q555" s="145">
        <v>0</v>
      </c>
      <c r="R555" s="146">
        <v>2041.78294</v>
      </c>
    </row>
    <row r="556" spans="1:18" ht="13.5">
      <c r="A556" s="147"/>
      <c r="B556" s="147"/>
      <c r="C556" s="147"/>
      <c r="D556" s="143" t="s">
        <v>193</v>
      </c>
      <c r="E556" s="143">
        <v>29</v>
      </c>
      <c r="F556" s="144">
        <v>0</v>
      </c>
      <c r="G556" s="145">
        <v>0</v>
      </c>
      <c r="H556" s="145">
        <v>0</v>
      </c>
      <c r="I556" s="145">
        <v>0</v>
      </c>
      <c r="J556" s="145">
        <v>0</v>
      </c>
      <c r="K556" s="145">
        <v>0</v>
      </c>
      <c r="L556" s="145">
        <v>0</v>
      </c>
      <c r="M556" s="145">
        <v>0</v>
      </c>
      <c r="N556" s="145">
        <v>0</v>
      </c>
      <c r="O556" s="145">
        <v>0</v>
      </c>
      <c r="P556" s="145">
        <v>2936.4557</v>
      </c>
      <c r="Q556" s="145">
        <v>0</v>
      </c>
      <c r="R556" s="146">
        <v>2936.4557</v>
      </c>
    </row>
    <row r="557" spans="1:18" ht="13.5">
      <c r="A557" s="147"/>
      <c r="B557" s="147"/>
      <c r="C557" s="147"/>
      <c r="D557" s="147"/>
      <c r="E557" s="148">
        <v>163</v>
      </c>
      <c r="F557" s="149">
        <v>0</v>
      </c>
      <c r="G557" s="150">
        <v>0</v>
      </c>
      <c r="H557" s="150">
        <v>0</v>
      </c>
      <c r="I557" s="150">
        <v>0</v>
      </c>
      <c r="J557" s="150">
        <v>0</v>
      </c>
      <c r="K557" s="150">
        <v>0</v>
      </c>
      <c r="L557" s="150">
        <v>0</v>
      </c>
      <c r="M557" s="150">
        <v>0</v>
      </c>
      <c r="N557" s="150">
        <v>0</v>
      </c>
      <c r="O557" s="150">
        <v>0</v>
      </c>
      <c r="P557" s="150">
        <v>4740.46354</v>
      </c>
      <c r="Q557" s="150">
        <v>0</v>
      </c>
      <c r="R557" s="151">
        <v>4740.46354</v>
      </c>
    </row>
    <row r="558" spans="1:18" ht="13.5">
      <c r="A558" s="147"/>
      <c r="B558" s="143" t="s">
        <v>22</v>
      </c>
      <c r="C558" s="143" t="s">
        <v>22</v>
      </c>
      <c r="D558" s="143" t="s">
        <v>22</v>
      </c>
      <c r="E558" s="143">
        <v>156</v>
      </c>
      <c r="F558" s="144">
        <v>0</v>
      </c>
      <c r="G558" s="145">
        <v>0</v>
      </c>
      <c r="H558" s="145">
        <v>0</v>
      </c>
      <c r="I558" s="145">
        <v>0</v>
      </c>
      <c r="J558" s="145">
        <v>0</v>
      </c>
      <c r="K558" s="145">
        <v>0</v>
      </c>
      <c r="L558" s="145">
        <v>0</v>
      </c>
      <c r="M558" s="145">
        <v>0</v>
      </c>
      <c r="N558" s="145">
        <v>0</v>
      </c>
      <c r="O558" s="145">
        <v>0</v>
      </c>
      <c r="P558" s="145">
        <v>1971.94458</v>
      </c>
      <c r="Q558" s="145">
        <v>0</v>
      </c>
      <c r="R558" s="146">
        <v>1971.94458</v>
      </c>
    </row>
    <row r="559" spans="1:18" ht="13.5">
      <c r="A559" s="147"/>
      <c r="B559" s="147"/>
      <c r="C559" s="143" t="s">
        <v>196</v>
      </c>
      <c r="D559" s="143" t="s">
        <v>197</v>
      </c>
      <c r="E559" s="143">
        <v>24</v>
      </c>
      <c r="F559" s="144">
        <v>0</v>
      </c>
      <c r="G559" s="145">
        <v>0</v>
      </c>
      <c r="H559" s="145">
        <v>0</v>
      </c>
      <c r="I559" s="145">
        <v>0</v>
      </c>
      <c r="J559" s="145">
        <v>0</v>
      </c>
      <c r="K559" s="145">
        <v>0</v>
      </c>
      <c r="L559" s="145">
        <v>0</v>
      </c>
      <c r="M559" s="145">
        <v>0</v>
      </c>
      <c r="N559" s="145">
        <v>0</v>
      </c>
      <c r="O559" s="145">
        <v>0</v>
      </c>
      <c r="P559" s="145">
        <v>2473.82021</v>
      </c>
      <c r="Q559" s="145">
        <v>0</v>
      </c>
      <c r="R559" s="146">
        <v>2473.82021</v>
      </c>
    </row>
    <row r="560" spans="1:18" ht="13.5">
      <c r="A560" s="147"/>
      <c r="B560" s="147"/>
      <c r="C560" s="147"/>
      <c r="D560" s="147"/>
      <c r="E560" s="148">
        <v>101</v>
      </c>
      <c r="F560" s="149">
        <v>0</v>
      </c>
      <c r="G560" s="150">
        <v>0</v>
      </c>
      <c r="H560" s="150">
        <v>0</v>
      </c>
      <c r="I560" s="150">
        <v>0</v>
      </c>
      <c r="J560" s="150">
        <v>0</v>
      </c>
      <c r="K560" s="150">
        <v>0</v>
      </c>
      <c r="L560" s="150">
        <v>0</v>
      </c>
      <c r="M560" s="150">
        <v>0</v>
      </c>
      <c r="N560" s="150">
        <v>0</v>
      </c>
      <c r="O560" s="150">
        <v>0</v>
      </c>
      <c r="P560" s="150">
        <v>3177.5777000000003</v>
      </c>
      <c r="Q560" s="150">
        <v>0</v>
      </c>
      <c r="R560" s="151">
        <v>3177.5777000000003</v>
      </c>
    </row>
    <row r="561" spans="1:18" ht="13.5">
      <c r="A561" s="147"/>
      <c r="B561" s="147"/>
      <c r="C561" s="147"/>
      <c r="D561" s="147"/>
      <c r="E561" s="148">
        <v>198</v>
      </c>
      <c r="F561" s="149">
        <v>0</v>
      </c>
      <c r="G561" s="150">
        <v>0</v>
      </c>
      <c r="H561" s="150">
        <v>0</v>
      </c>
      <c r="I561" s="150">
        <v>0</v>
      </c>
      <c r="J561" s="150">
        <v>0</v>
      </c>
      <c r="K561" s="150">
        <v>0</v>
      </c>
      <c r="L561" s="150">
        <v>0</v>
      </c>
      <c r="M561" s="150">
        <v>0</v>
      </c>
      <c r="N561" s="150">
        <v>0</v>
      </c>
      <c r="O561" s="150">
        <v>0</v>
      </c>
      <c r="P561" s="150">
        <v>228.91389999999998</v>
      </c>
      <c r="Q561" s="150">
        <v>0</v>
      </c>
      <c r="R561" s="151">
        <v>228.91389999999998</v>
      </c>
    </row>
    <row r="562" spans="1:18" ht="13.5">
      <c r="A562" s="147"/>
      <c r="B562" s="143" t="s">
        <v>198</v>
      </c>
      <c r="C562" s="143" t="s">
        <v>294</v>
      </c>
      <c r="D562" s="143" t="s">
        <v>295</v>
      </c>
      <c r="E562" s="143">
        <v>159</v>
      </c>
      <c r="F562" s="144">
        <v>0</v>
      </c>
      <c r="G562" s="145">
        <v>0</v>
      </c>
      <c r="H562" s="145">
        <v>0</v>
      </c>
      <c r="I562" s="145">
        <v>0</v>
      </c>
      <c r="J562" s="145">
        <v>0</v>
      </c>
      <c r="K562" s="145">
        <v>0</v>
      </c>
      <c r="L562" s="145">
        <v>0</v>
      </c>
      <c r="M562" s="145">
        <v>0</v>
      </c>
      <c r="N562" s="145">
        <v>0</v>
      </c>
      <c r="O562" s="145">
        <v>0</v>
      </c>
      <c r="P562" s="145">
        <v>3284.42357</v>
      </c>
      <c r="Q562" s="145">
        <v>0</v>
      </c>
      <c r="R562" s="146">
        <v>3284.42357</v>
      </c>
    </row>
    <row r="563" spans="1:18" ht="13.5">
      <c r="A563" s="147"/>
      <c r="B563" s="147"/>
      <c r="C563" s="147"/>
      <c r="D563" s="147"/>
      <c r="E563" s="148">
        <v>248</v>
      </c>
      <c r="F563" s="149">
        <v>0</v>
      </c>
      <c r="G563" s="150">
        <v>0</v>
      </c>
      <c r="H563" s="150">
        <v>0</v>
      </c>
      <c r="I563" s="150">
        <v>0</v>
      </c>
      <c r="J563" s="150">
        <v>0</v>
      </c>
      <c r="K563" s="150">
        <v>0</v>
      </c>
      <c r="L563" s="150">
        <v>0</v>
      </c>
      <c r="M563" s="150">
        <v>0</v>
      </c>
      <c r="N563" s="150">
        <v>0</v>
      </c>
      <c r="O563" s="150">
        <v>0</v>
      </c>
      <c r="P563" s="150">
        <v>8.71206</v>
      </c>
      <c r="Q563" s="150">
        <v>0</v>
      </c>
      <c r="R563" s="151">
        <v>8.71206</v>
      </c>
    </row>
    <row r="564" spans="1:18" ht="13.5">
      <c r="A564" s="147"/>
      <c r="B564" s="147"/>
      <c r="C564" s="143" t="s">
        <v>199</v>
      </c>
      <c r="D564" s="143" t="s">
        <v>199</v>
      </c>
      <c r="E564" s="143">
        <v>28</v>
      </c>
      <c r="F564" s="144">
        <v>0</v>
      </c>
      <c r="G564" s="145">
        <v>0</v>
      </c>
      <c r="H564" s="145">
        <v>0</v>
      </c>
      <c r="I564" s="145">
        <v>0</v>
      </c>
      <c r="J564" s="145">
        <v>0</v>
      </c>
      <c r="K564" s="145">
        <v>0</v>
      </c>
      <c r="L564" s="145">
        <v>0</v>
      </c>
      <c r="M564" s="145">
        <v>0</v>
      </c>
      <c r="N564" s="145">
        <v>0</v>
      </c>
      <c r="O564" s="145">
        <v>0</v>
      </c>
      <c r="P564" s="145">
        <v>3045.24139</v>
      </c>
      <c r="Q564" s="145">
        <v>0</v>
      </c>
      <c r="R564" s="146">
        <v>3045.24139</v>
      </c>
    </row>
    <row r="565" spans="1:18" ht="13.5">
      <c r="A565" s="147"/>
      <c r="B565" s="147"/>
      <c r="C565" s="147"/>
      <c r="D565" s="147"/>
      <c r="E565" s="148">
        <v>107</v>
      </c>
      <c r="F565" s="149">
        <v>0</v>
      </c>
      <c r="G565" s="150">
        <v>0</v>
      </c>
      <c r="H565" s="150">
        <v>0</v>
      </c>
      <c r="I565" s="150">
        <v>0</v>
      </c>
      <c r="J565" s="150">
        <v>0</v>
      </c>
      <c r="K565" s="150">
        <v>0</v>
      </c>
      <c r="L565" s="150">
        <v>0</v>
      </c>
      <c r="M565" s="150">
        <v>0</v>
      </c>
      <c r="N565" s="150">
        <v>0</v>
      </c>
      <c r="O565" s="150">
        <v>0</v>
      </c>
      <c r="P565" s="150">
        <v>1695.28498</v>
      </c>
      <c r="Q565" s="150">
        <v>0</v>
      </c>
      <c r="R565" s="151">
        <v>1695.28498</v>
      </c>
    </row>
    <row r="566" spans="1:18" ht="13.5">
      <c r="A566" s="147"/>
      <c r="B566" s="147"/>
      <c r="C566" s="147"/>
      <c r="D566" s="147"/>
      <c r="E566" s="148">
        <v>158</v>
      </c>
      <c r="F566" s="149">
        <v>0</v>
      </c>
      <c r="G566" s="150">
        <v>0</v>
      </c>
      <c r="H566" s="150">
        <v>0</v>
      </c>
      <c r="I566" s="150">
        <v>0</v>
      </c>
      <c r="J566" s="150">
        <v>0</v>
      </c>
      <c r="K566" s="150">
        <v>0</v>
      </c>
      <c r="L566" s="150">
        <v>0</v>
      </c>
      <c r="M566" s="150">
        <v>0</v>
      </c>
      <c r="N566" s="150">
        <v>0</v>
      </c>
      <c r="O566" s="150">
        <v>0</v>
      </c>
      <c r="P566" s="150">
        <v>2471.43456</v>
      </c>
      <c r="Q566" s="150">
        <v>0</v>
      </c>
      <c r="R566" s="151">
        <v>2471.43456</v>
      </c>
    </row>
    <row r="567" spans="1:18" ht="13.5">
      <c r="A567" s="147"/>
      <c r="B567" s="147"/>
      <c r="C567" s="143" t="s">
        <v>198</v>
      </c>
      <c r="D567" s="143" t="s">
        <v>202</v>
      </c>
      <c r="E567" s="143">
        <v>52</v>
      </c>
      <c r="F567" s="144">
        <v>0</v>
      </c>
      <c r="G567" s="145">
        <v>0</v>
      </c>
      <c r="H567" s="145">
        <v>0</v>
      </c>
      <c r="I567" s="145">
        <v>0</v>
      </c>
      <c r="J567" s="145">
        <v>0</v>
      </c>
      <c r="K567" s="145">
        <v>0</v>
      </c>
      <c r="L567" s="145">
        <v>0</v>
      </c>
      <c r="M567" s="145">
        <v>0</v>
      </c>
      <c r="N567" s="145">
        <v>0</v>
      </c>
      <c r="O567" s="145">
        <v>0</v>
      </c>
      <c r="P567" s="145">
        <v>12313.38026</v>
      </c>
      <c r="Q567" s="145">
        <v>0</v>
      </c>
      <c r="R567" s="146">
        <v>12313.38026</v>
      </c>
    </row>
    <row r="568" spans="1:18" ht="13.5">
      <c r="A568" s="147"/>
      <c r="B568" s="147"/>
      <c r="C568" s="147"/>
      <c r="D568" s="147"/>
      <c r="E568" s="148">
        <v>157</v>
      </c>
      <c r="F568" s="149">
        <v>0</v>
      </c>
      <c r="G568" s="150">
        <v>0</v>
      </c>
      <c r="H568" s="150">
        <v>0</v>
      </c>
      <c r="I568" s="150">
        <v>0</v>
      </c>
      <c r="J568" s="150">
        <v>0</v>
      </c>
      <c r="K568" s="150">
        <v>0</v>
      </c>
      <c r="L568" s="150">
        <v>0</v>
      </c>
      <c r="M568" s="150">
        <v>0</v>
      </c>
      <c r="N568" s="150">
        <v>0</v>
      </c>
      <c r="O568" s="150">
        <v>0</v>
      </c>
      <c r="P568" s="150">
        <v>13816.1489</v>
      </c>
      <c r="Q568" s="150">
        <v>0</v>
      </c>
      <c r="R568" s="151">
        <v>13816.1489</v>
      </c>
    </row>
    <row r="569" spans="1:18" ht="13.5">
      <c r="A569" s="147"/>
      <c r="B569" s="147"/>
      <c r="C569" s="143" t="s">
        <v>296</v>
      </c>
      <c r="D569" s="143" t="s">
        <v>296</v>
      </c>
      <c r="E569" s="143">
        <v>192</v>
      </c>
      <c r="F569" s="144">
        <v>0</v>
      </c>
      <c r="G569" s="145">
        <v>0</v>
      </c>
      <c r="H569" s="145">
        <v>0</v>
      </c>
      <c r="I569" s="145">
        <v>0</v>
      </c>
      <c r="J569" s="145">
        <v>0</v>
      </c>
      <c r="K569" s="145">
        <v>0</v>
      </c>
      <c r="L569" s="145">
        <v>0</v>
      </c>
      <c r="M569" s="145">
        <v>0</v>
      </c>
      <c r="N569" s="145">
        <v>0</v>
      </c>
      <c r="O569" s="145">
        <v>0</v>
      </c>
      <c r="P569" s="145">
        <v>2837.13362</v>
      </c>
      <c r="Q569" s="145">
        <v>0</v>
      </c>
      <c r="R569" s="146">
        <v>2837.13362</v>
      </c>
    </row>
    <row r="570" spans="1:18" ht="13.5">
      <c r="A570" s="147"/>
      <c r="B570" s="143" t="s">
        <v>24</v>
      </c>
      <c r="C570" s="143" t="s">
        <v>24</v>
      </c>
      <c r="D570" s="143" t="s">
        <v>24</v>
      </c>
      <c r="E570" s="143">
        <v>160</v>
      </c>
      <c r="F570" s="144">
        <v>0</v>
      </c>
      <c r="G570" s="145">
        <v>0</v>
      </c>
      <c r="H570" s="145">
        <v>0</v>
      </c>
      <c r="I570" s="145">
        <v>0</v>
      </c>
      <c r="J570" s="145">
        <v>0</v>
      </c>
      <c r="K570" s="145">
        <v>0</v>
      </c>
      <c r="L570" s="145">
        <v>0</v>
      </c>
      <c r="M570" s="145">
        <v>0</v>
      </c>
      <c r="N570" s="145">
        <v>0</v>
      </c>
      <c r="O570" s="145">
        <v>0</v>
      </c>
      <c r="P570" s="145">
        <v>4437.40562</v>
      </c>
      <c r="Q570" s="145">
        <v>0</v>
      </c>
      <c r="R570" s="146">
        <v>4437.40562</v>
      </c>
    </row>
    <row r="571" spans="1:18" ht="13.5">
      <c r="A571" s="147"/>
      <c r="B571" s="143" t="s">
        <v>25</v>
      </c>
      <c r="C571" s="143" t="s">
        <v>25</v>
      </c>
      <c r="D571" s="143" t="s">
        <v>25</v>
      </c>
      <c r="E571" s="143">
        <v>19</v>
      </c>
      <c r="F571" s="144">
        <v>0</v>
      </c>
      <c r="G571" s="145">
        <v>0</v>
      </c>
      <c r="H571" s="145">
        <v>0</v>
      </c>
      <c r="I571" s="145">
        <v>0</v>
      </c>
      <c r="J571" s="145">
        <v>0</v>
      </c>
      <c r="K571" s="145">
        <v>0</v>
      </c>
      <c r="L571" s="145">
        <v>0</v>
      </c>
      <c r="M571" s="145">
        <v>0</v>
      </c>
      <c r="N571" s="145">
        <v>0</v>
      </c>
      <c r="O571" s="145">
        <v>0</v>
      </c>
      <c r="P571" s="145">
        <v>5921.03663</v>
      </c>
      <c r="Q571" s="145">
        <v>0</v>
      </c>
      <c r="R571" s="146">
        <v>5921.03663</v>
      </c>
    </row>
    <row r="572" spans="1:18" ht="13.5">
      <c r="A572" s="147"/>
      <c r="B572" s="147"/>
      <c r="C572" s="147"/>
      <c r="D572" s="147"/>
      <c r="E572" s="148">
        <v>161</v>
      </c>
      <c r="F572" s="149">
        <v>0</v>
      </c>
      <c r="G572" s="150">
        <v>0</v>
      </c>
      <c r="H572" s="150">
        <v>0</v>
      </c>
      <c r="I572" s="150">
        <v>0</v>
      </c>
      <c r="J572" s="150">
        <v>0</v>
      </c>
      <c r="K572" s="150">
        <v>0</v>
      </c>
      <c r="L572" s="150">
        <v>0</v>
      </c>
      <c r="M572" s="150">
        <v>0</v>
      </c>
      <c r="N572" s="150">
        <v>0</v>
      </c>
      <c r="O572" s="150">
        <v>0</v>
      </c>
      <c r="P572" s="150">
        <v>4695.47824</v>
      </c>
      <c r="Q572" s="150">
        <v>0</v>
      </c>
      <c r="R572" s="151">
        <v>4695.47824</v>
      </c>
    </row>
    <row r="573" spans="1:18" ht="13.5">
      <c r="A573" s="147"/>
      <c r="B573" s="147"/>
      <c r="C573" s="147"/>
      <c r="D573" s="147"/>
      <c r="E573" s="148">
        <v>227</v>
      </c>
      <c r="F573" s="149">
        <v>0</v>
      </c>
      <c r="G573" s="150">
        <v>0</v>
      </c>
      <c r="H573" s="150">
        <v>0</v>
      </c>
      <c r="I573" s="150">
        <v>0</v>
      </c>
      <c r="J573" s="150">
        <v>0</v>
      </c>
      <c r="K573" s="150">
        <v>0</v>
      </c>
      <c r="L573" s="150">
        <v>0</v>
      </c>
      <c r="M573" s="150">
        <v>0</v>
      </c>
      <c r="N573" s="150">
        <v>0</v>
      </c>
      <c r="O573" s="150">
        <v>0</v>
      </c>
      <c r="P573" s="150">
        <v>757.77122</v>
      </c>
      <c r="Q573" s="150">
        <v>0</v>
      </c>
      <c r="R573" s="151">
        <v>757.77122</v>
      </c>
    </row>
    <row r="574" spans="1:18" ht="13.5">
      <c r="A574" s="147"/>
      <c r="B574" s="147"/>
      <c r="C574" s="143" t="s">
        <v>297</v>
      </c>
      <c r="D574" s="143" t="s">
        <v>298</v>
      </c>
      <c r="E574" s="143">
        <v>162</v>
      </c>
      <c r="F574" s="144">
        <v>0</v>
      </c>
      <c r="G574" s="145">
        <v>0</v>
      </c>
      <c r="H574" s="145">
        <v>0</v>
      </c>
      <c r="I574" s="145">
        <v>0</v>
      </c>
      <c r="J574" s="145">
        <v>0</v>
      </c>
      <c r="K574" s="145">
        <v>0</v>
      </c>
      <c r="L574" s="145">
        <v>0</v>
      </c>
      <c r="M574" s="145">
        <v>0</v>
      </c>
      <c r="N574" s="145">
        <v>0</v>
      </c>
      <c r="O574" s="145">
        <v>0</v>
      </c>
      <c r="P574" s="145">
        <v>2098.47786</v>
      </c>
      <c r="Q574" s="145">
        <v>0</v>
      </c>
      <c r="R574" s="146">
        <v>2098.47786</v>
      </c>
    </row>
    <row r="575" spans="1:18" ht="13.5">
      <c r="A575" s="147"/>
      <c r="B575" s="143" t="s">
        <v>26</v>
      </c>
      <c r="C575" s="143" t="s">
        <v>203</v>
      </c>
      <c r="D575" s="143" t="s">
        <v>204</v>
      </c>
      <c r="E575" s="143">
        <v>23</v>
      </c>
      <c r="F575" s="144">
        <v>0</v>
      </c>
      <c r="G575" s="145">
        <v>0</v>
      </c>
      <c r="H575" s="145">
        <v>0</v>
      </c>
      <c r="I575" s="145">
        <v>0</v>
      </c>
      <c r="J575" s="145">
        <v>0</v>
      </c>
      <c r="K575" s="145">
        <v>0</v>
      </c>
      <c r="L575" s="145">
        <v>0</v>
      </c>
      <c r="M575" s="145">
        <v>0</v>
      </c>
      <c r="N575" s="145">
        <v>0</v>
      </c>
      <c r="O575" s="145">
        <v>0</v>
      </c>
      <c r="P575" s="145">
        <v>7324.94489</v>
      </c>
      <c r="Q575" s="145">
        <v>0</v>
      </c>
      <c r="R575" s="146">
        <v>7324.94489</v>
      </c>
    </row>
    <row r="576" spans="1:18" ht="13.5">
      <c r="A576" s="147"/>
      <c r="B576" s="147"/>
      <c r="C576" s="147"/>
      <c r="D576" s="147"/>
      <c r="E576" s="148">
        <v>110</v>
      </c>
      <c r="F576" s="149">
        <v>0</v>
      </c>
      <c r="G576" s="150">
        <v>0</v>
      </c>
      <c r="H576" s="150">
        <v>0</v>
      </c>
      <c r="I576" s="150">
        <v>0</v>
      </c>
      <c r="J576" s="150">
        <v>0</v>
      </c>
      <c r="K576" s="150">
        <v>0</v>
      </c>
      <c r="L576" s="150">
        <v>0</v>
      </c>
      <c r="M576" s="150">
        <v>0</v>
      </c>
      <c r="N576" s="150">
        <v>0</v>
      </c>
      <c r="O576" s="150">
        <v>0</v>
      </c>
      <c r="P576" s="150">
        <v>521.24972</v>
      </c>
      <c r="Q576" s="150">
        <v>0</v>
      </c>
      <c r="R576" s="151">
        <v>521.24972</v>
      </c>
    </row>
    <row r="577" spans="1:18" ht="13.5">
      <c r="A577" s="147"/>
      <c r="B577" s="147"/>
      <c r="C577" s="147"/>
      <c r="D577" s="147"/>
      <c r="E577" s="148">
        <v>164</v>
      </c>
      <c r="F577" s="149">
        <v>0</v>
      </c>
      <c r="G577" s="150">
        <v>0</v>
      </c>
      <c r="H577" s="150">
        <v>0</v>
      </c>
      <c r="I577" s="150">
        <v>0</v>
      </c>
      <c r="J577" s="150">
        <v>0</v>
      </c>
      <c r="K577" s="150">
        <v>0</v>
      </c>
      <c r="L577" s="150">
        <v>0</v>
      </c>
      <c r="M577" s="150">
        <v>0</v>
      </c>
      <c r="N577" s="150">
        <v>0</v>
      </c>
      <c r="O577" s="150">
        <v>0</v>
      </c>
      <c r="P577" s="150">
        <v>4419.5575</v>
      </c>
      <c r="Q577" s="150">
        <v>0</v>
      </c>
      <c r="R577" s="151">
        <v>4419.5575</v>
      </c>
    </row>
    <row r="578" spans="1:18" ht="13.5">
      <c r="A578" s="147"/>
      <c r="B578" s="147"/>
      <c r="C578" s="147"/>
      <c r="D578" s="147"/>
      <c r="E578" s="148">
        <v>243</v>
      </c>
      <c r="F578" s="149">
        <v>0</v>
      </c>
      <c r="G578" s="150">
        <v>0</v>
      </c>
      <c r="H578" s="150">
        <v>0</v>
      </c>
      <c r="I578" s="150">
        <v>0</v>
      </c>
      <c r="J578" s="150">
        <v>0</v>
      </c>
      <c r="K578" s="150">
        <v>0</v>
      </c>
      <c r="L578" s="150">
        <v>0</v>
      </c>
      <c r="M578" s="150">
        <v>0</v>
      </c>
      <c r="N578" s="150">
        <v>0</v>
      </c>
      <c r="O578" s="150">
        <v>0</v>
      </c>
      <c r="P578" s="150">
        <v>1528.7059299999999</v>
      </c>
      <c r="Q578" s="150">
        <v>0</v>
      </c>
      <c r="R578" s="151">
        <v>1528.7059299999999</v>
      </c>
    </row>
    <row r="579" spans="1:18" ht="13.5">
      <c r="A579" s="143" t="s">
        <v>299</v>
      </c>
      <c r="B579" s="143" t="s">
        <v>12</v>
      </c>
      <c r="C579" s="143" t="s">
        <v>126</v>
      </c>
      <c r="D579" s="143" t="s">
        <v>127</v>
      </c>
      <c r="E579" s="143">
        <v>36</v>
      </c>
      <c r="F579" s="144">
        <v>0</v>
      </c>
      <c r="G579" s="145">
        <v>0</v>
      </c>
      <c r="H579" s="145">
        <v>0</v>
      </c>
      <c r="I579" s="145">
        <v>292.36807</v>
      </c>
      <c r="J579" s="145">
        <v>0</v>
      </c>
      <c r="K579" s="145">
        <v>292.36807</v>
      </c>
      <c r="L579" s="145">
        <v>613.11423</v>
      </c>
      <c r="M579" s="145">
        <v>0</v>
      </c>
      <c r="N579" s="145">
        <v>613.11423</v>
      </c>
      <c r="O579" s="145">
        <v>905.4823</v>
      </c>
      <c r="P579" s="145">
        <v>15778.22275</v>
      </c>
      <c r="Q579" s="145">
        <v>0</v>
      </c>
      <c r="R579" s="146">
        <v>15778.22275</v>
      </c>
    </row>
    <row r="580" spans="1:18" ht="13.5">
      <c r="A580" s="147"/>
      <c r="B580" s="147"/>
      <c r="C580" s="143" t="s">
        <v>12</v>
      </c>
      <c r="D580" s="143" t="s">
        <v>12</v>
      </c>
      <c r="E580" s="143">
        <v>34</v>
      </c>
      <c r="F580" s="144">
        <v>0</v>
      </c>
      <c r="G580" s="145">
        <v>0</v>
      </c>
      <c r="H580" s="145">
        <v>0</v>
      </c>
      <c r="I580" s="145">
        <v>352.89939000000004</v>
      </c>
      <c r="J580" s="145">
        <v>0</v>
      </c>
      <c r="K580" s="145">
        <v>352.89939000000004</v>
      </c>
      <c r="L580" s="145">
        <v>1773.29017</v>
      </c>
      <c r="M580" s="145">
        <v>0</v>
      </c>
      <c r="N580" s="145">
        <v>1773.29017</v>
      </c>
      <c r="O580" s="145">
        <v>2126.1895600000003</v>
      </c>
      <c r="P580" s="145">
        <v>10164.88669</v>
      </c>
      <c r="Q580" s="145">
        <v>0</v>
      </c>
      <c r="R580" s="146">
        <v>10164.88669</v>
      </c>
    </row>
    <row r="581" spans="1:18" ht="13.5">
      <c r="A581" s="147"/>
      <c r="B581" s="143" t="s">
        <v>130</v>
      </c>
      <c r="C581" s="143" t="s">
        <v>131</v>
      </c>
      <c r="D581" s="143" t="s">
        <v>131</v>
      </c>
      <c r="E581" s="143">
        <v>22</v>
      </c>
      <c r="F581" s="144">
        <v>0</v>
      </c>
      <c r="G581" s="145">
        <v>0</v>
      </c>
      <c r="H581" s="145">
        <v>0</v>
      </c>
      <c r="I581" s="145">
        <v>198.41448</v>
      </c>
      <c r="J581" s="145">
        <v>48.421620000000004</v>
      </c>
      <c r="K581" s="145">
        <v>246.83610000000002</v>
      </c>
      <c r="L581" s="145">
        <v>538.55521</v>
      </c>
      <c r="M581" s="145">
        <v>15.943940000000001</v>
      </c>
      <c r="N581" s="145">
        <v>554.49915</v>
      </c>
      <c r="O581" s="145">
        <v>801.33525</v>
      </c>
      <c r="P581" s="145">
        <v>3812.268</v>
      </c>
      <c r="Q581" s="145">
        <v>0</v>
      </c>
      <c r="R581" s="146">
        <v>3812.268</v>
      </c>
    </row>
    <row r="582" spans="1:18" ht="13.5">
      <c r="A582" s="147"/>
      <c r="B582" s="147"/>
      <c r="C582" s="147"/>
      <c r="D582" s="143" t="s">
        <v>132</v>
      </c>
      <c r="E582" s="143">
        <v>23</v>
      </c>
      <c r="F582" s="144">
        <v>0</v>
      </c>
      <c r="G582" s="145">
        <v>0</v>
      </c>
      <c r="H582" s="145">
        <v>0</v>
      </c>
      <c r="I582" s="145">
        <v>752.76409</v>
      </c>
      <c r="J582" s="145">
        <v>0.01111</v>
      </c>
      <c r="K582" s="145">
        <v>752.7751999999999</v>
      </c>
      <c r="L582" s="145">
        <v>237.89253</v>
      </c>
      <c r="M582" s="145">
        <v>0</v>
      </c>
      <c r="N582" s="145">
        <v>237.89253</v>
      </c>
      <c r="O582" s="145">
        <v>990.66773</v>
      </c>
      <c r="P582" s="145">
        <v>5250.1133</v>
      </c>
      <c r="Q582" s="145">
        <v>0</v>
      </c>
      <c r="R582" s="146">
        <v>5250.1133</v>
      </c>
    </row>
    <row r="583" spans="1:18" ht="13.5">
      <c r="A583" s="147"/>
      <c r="B583" s="147"/>
      <c r="C583" s="143" t="s">
        <v>133</v>
      </c>
      <c r="D583" s="143" t="s">
        <v>258</v>
      </c>
      <c r="E583" s="143">
        <v>33</v>
      </c>
      <c r="F583" s="144">
        <v>0</v>
      </c>
      <c r="G583" s="145">
        <v>0</v>
      </c>
      <c r="H583" s="145">
        <v>0</v>
      </c>
      <c r="I583" s="145">
        <v>196.83524</v>
      </c>
      <c r="J583" s="145">
        <v>0.04211</v>
      </c>
      <c r="K583" s="145">
        <v>196.87735</v>
      </c>
      <c r="L583" s="145">
        <v>407.00755</v>
      </c>
      <c r="M583" s="145">
        <v>0</v>
      </c>
      <c r="N583" s="145">
        <v>407.00755</v>
      </c>
      <c r="O583" s="145">
        <v>603.8849</v>
      </c>
      <c r="P583" s="145">
        <v>9684.92562</v>
      </c>
      <c r="Q583" s="145">
        <v>0</v>
      </c>
      <c r="R583" s="146">
        <v>9684.92562</v>
      </c>
    </row>
    <row r="584" spans="1:18" ht="13.5">
      <c r="A584" s="147"/>
      <c r="B584" s="147"/>
      <c r="C584" s="147"/>
      <c r="D584" s="143" t="s">
        <v>134</v>
      </c>
      <c r="E584" s="143">
        <v>28</v>
      </c>
      <c r="F584" s="144">
        <v>0</v>
      </c>
      <c r="G584" s="145">
        <v>0</v>
      </c>
      <c r="H584" s="145">
        <v>0</v>
      </c>
      <c r="I584" s="145">
        <v>197.90288</v>
      </c>
      <c r="J584" s="145">
        <v>0.10855</v>
      </c>
      <c r="K584" s="145">
        <v>198.01143</v>
      </c>
      <c r="L584" s="145">
        <v>1508.01208</v>
      </c>
      <c r="M584" s="145">
        <v>0</v>
      </c>
      <c r="N584" s="145">
        <v>1508.01208</v>
      </c>
      <c r="O584" s="145">
        <v>1706.02351</v>
      </c>
      <c r="P584" s="145">
        <v>7454.85678</v>
      </c>
      <c r="Q584" s="145">
        <v>0</v>
      </c>
      <c r="R584" s="146">
        <v>7454.85678</v>
      </c>
    </row>
    <row r="585" spans="1:18" ht="13.5">
      <c r="A585" s="147"/>
      <c r="B585" s="147"/>
      <c r="C585" s="143" t="s">
        <v>260</v>
      </c>
      <c r="D585" s="143" t="s">
        <v>261</v>
      </c>
      <c r="E585" s="143">
        <v>30</v>
      </c>
      <c r="F585" s="144">
        <v>0</v>
      </c>
      <c r="G585" s="145">
        <v>0</v>
      </c>
      <c r="H585" s="145">
        <v>0</v>
      </c>
      <c r="I585" s="145">
        <v>246.53248000000002</v>
      </c>
      <c r="J585" s="145">
        <v>0</v>
      </c>
      <c r="K585" s="145">
        <v>246.53248000000002</v>
      </c>
      <c r="L585" s="145">
        <v>154.94282</v>
      </c>
      <c r="M585" s="145">
        <v>0</v>
      </c>
      <c r="N585" s="145">
        <v>154.94282</v>
      </c>
      <c r="O585" s="145">
        <v>401.4753</v>
      </c>
      <c r="P585" s="145">
        <v>5099.78865</v>
      </c>
      <c r="Q585" s="145">
        <v>0</v>
      </c>
      <c r="R585" s="146">
        <v>5099.78865</v>
      </c>
    </row>
    <row r="586" spans="1:18" ht="13.5">
      <c r="A586" s="147"/>
      <c r="B586" s="147"/>
      <c r="C586" s="147"/>
      <c r="D586" s="143" t="s">
        <v>260</v>
      </c>
      <c r="E586" s="143">
        <v>29</v>
      </c>
      <c r="F586" s="144">
        <v>0</v>
      </c>
      <c r="G586" s="145">
        <v>0</v>
      </c>
      <c r="H586" s="145">
        <v>0</v>
      </c>
      <c r="I586" s="145">
        <v>417.81708000000003</v>
      </c>
      <c r="J586" s="145">
        <v>0</v>
      </c>
      <c r="K586" s="145">
        <v>417.81708000000003</v>
      </c>
      <c r="L586" s="145">
        <v>101.91801</v>
      </c>
      <c r="M586" s="145">
        <v>0</v>
      </c>
      <c r="N586" s="145">
        <v>101.91801</v>
      </c>
      <c r="O586" s="145">
        <v>519.73509</v>
      </c>
      <c r="P586" s="145">
        <v>7666.29274</v>
      </c>
      <c r="Q586" s="145">
        <v>0</v>
      </c>
      <c r="R586" s="146">
        <v>7666.29274</v>
      </c>
    </row>
    <row r="587" spans="1:18" ht="13.5">
      <c r="A587" s="147"/>
      <c r="B587" s="147"/>
      <c r="C587" s="143" t="s">
        <v>135</v>
      </c>
      <c r="D587" s="143" t="s">
        <v>135</v>
      </c>
      <c r="E587" s="143">
        <v>21</v>
      </c>
      <c r="F587" s="144">
        <v>0</v>
      </c>
      <c r="G587" s="145">
        <v>0</v>
      </c>
      <c r="H587" s="145">
        <v>0</v>
      </c>
      <c r="I587" s="145">
        <v>803.37347</v>
      </c>
      <c r="J587" s="145">
        <v>15.33812</v>
      </c>
      <c r="K587" s="145">
        <v>818.71159</v>
      </c>
      <c r="L587" s="145">
        <v>4395.34979</v>
      </c>
      <c r="M587" s="145">
        <v>65.73088</v>
      </c>
      <c r="N587" s="145">
        <v>4461.08067</v>
      </c>
      <c r="O587" s="145">
        <v>5279.79226</v>
      </c>
      <c r="P587" s="145">
        <v>8365.89985</v>
      </c>
      <c r="Q587" s="145">
        <v>0</v>
      </c>
      <c r="R587" s="146">
        <v>8365.89985</v>
      </c>
    </row>
    <row r="588" spans="1:18" ht="13.5">
      <c r="A588" s="147"/>
      <c r="B588" s="143" t="s">
        <v>16</v>
      </c>
      <c r="C588" s="143" t="s">
        <v>148</v>
      </c>
      <c r="D588" s="143" t="s">
        <v>273</v>
      </c>
      <c r="E588" s="143">
        <v>19</v>
      </c>
      <c r="F588" s="144">
        <v>0</v>
      </c>
      <c r="G588" s="145">
        <v>0</v>
      </c>
      <c r="H588" s="145">
        <v>0</v>
      </c>
      <c r="I588" s="145">
        <v>2752.30742</v>
      </c>
      <c r="J588" s="145">
        <v>17.48642</v>
      </c>
      <c r="K588" s="145">
        <v>2769.79384</v>
      </c>
      <c r="L588" s="145">
        <v>4332.90478</v>
      </c>
      <c r="M588" s="145">
        <v>5.225479999999999</v>
      </c>
      <c r="N588" s="145">
        <v>4338.13026</v>
      </c>
      <c r="O588" s="145">
        <v>7107.924099999999</v>
      </c>
      <c r="P588" s="145">
        <v>12326.04788</v>
      </c>
      <c r="Q588" s="145">
        <v>0</v>
      </c>
      <c r="R588" s="146">
        <v>12326.04788</v>
      </c>
    </row>
    <row r="589" spans="1:18" ht="13.5">
      <c r="A589" s="147"/>
      <c r="B589" s="147"/>
      <c r="C589" s="147"/>
      <c r="D589" s="143" t="s">
        <v>300</v>
      </c>
      <c r="E589" s="143">
        <v>18</v>
      </c>
      <c r="F589" s="144">
        <v>0</v>
      </c>
      <c r="G589" s="145">
        <v>0</v>
      </c>
      <c r="H589" s="145">
        <v>0</v>
      </c>
      <c r="I589" s="145">
        <v>1527.5925</v>
      </c>
      <c r="J589" s="145">
        <v>35.22421</v>
      </c>
      <c r="K589" s="145">
        <v>1562.81671</v>
      </c>
      <c r="L589" s="145">
        <v>6656.39467</v>
      </c>
      <c r="M589" s="145">
        <v>47.02844</v>
      </c>
      <c r="N589" s="145">
        <v>6703.423110000001</v>
      </c>
      <c r="O589" s="145">
        <v>8266.23982</v>
      </c>
      <c r="P589" s="145">
        <v>13700.615199999998</v>
      </c>
      <c r="Q589" s="145">
        <v>0</v>
      </c>
      <c r="R589" s="146">
        <v>13700.615199999998</v>
      </c>
    </row>
    <row r="590" spans="1:18" ht="13.5">
      <c r="A590" s="147"/>
      <c r="B590" s="147"/>
      <c r="C590" s="147"/>
      <c r="D590" s="143" t="s">
        <v>149</v>
      </c>
      <c r="E590" s="143">
        <v>17</v>
      </c>
      <c r="F590" s="144">
        <v>0</v>
      </c>
      <c r="G590" s="145">
        <v>0</v>
      </c>
      <c r="H590" s="145">
        <v>0</v>
      </c>
      <c r="I590" s="145">
        <v>2815.17857</v>
      </c>
      <c r="J590" s="145">
        <v>609.08743</v>
      </c>
      <c r="K590" s="145">
        <v>3424.266</v>
      </c>
      <c r="L590" s="145">
        <v>10166.97048</v>
      </c>
      <c r="M590" s="145">
        <v>473.72905</v>
      </c>
      <c r="N590" s="145">
        <v>10640.69953</v>
      </c>
      <c r="O590" s="145">
        <v>14064.96553</v>
      </c>
      <c r="P590" s="145">
        <v>19281.59534</v>
      </c>
      <c r="Q590" s="145">
        <v>0</v>
      </c>
      <c r="R590" s="146">
        <v>19281.59534</v>
      </c>
    </row>
    <row r="591" spans="1:18" ht="13.5">
      <c r="A591" s="147"/>
      <c r="B591" s="147"/>
      <c r="C591" s="143" t="s">
        <v>150</v>
      </c>
      <c r="D591" s="143" t="s">
        <v>150</v>
      </c>
      <c r="E591" s="143">
        <v>20</v>
      </c>
      <c r="F591" s="144">
        <v>0</v>
      </c>
      <c r="G591" s="145">
        <v>0</v>
      </c>
      <c r="H591" s="145">
        <v>0</v>
      </c>
      <c r="I591" s="145">
        <v>1479.7051299999998</v>
      </c>
      <c r="J591" s="145">
        <v>8.57832</v>
      </c>
      <c r="K591" s="145">
        <v>1488.28345</v>
      </c>
      <c r="L591" s="145">
        <v>2113.18648</v>
      </c>
      <c r="M591" s="145">
        <v>337.20126</v>
      </c>
      <c r="N591" s="145">
        <v>2450.38774</v>
      </c>
      <c r="O591" s="145">
        <v>3938.67119</v>
      </c>
      <c r="P591" s="145">
        <v>10874.77184</v>
      </c>
      <c r="Q591" s="145">
        <v>0</v>
      </c>
      <c r="R591" s="146">
        <v>10874.77184</v>
      </c>
    </row>
    <row r="592" spans="1:18" ht="13.5">
      <c r="A592" s="147"/>
      <c r="B592" s="147"/>
      <c r="C592" s="143" t="s">
        <v>151</v>
      </c>
      <c r="D592" s="143" t="s">
        <v>152</v>
      </c>
      <c r="E592" s="143">
        <v>32</v>
      </c>
      <c r="F592" s="144">
        <v>0</v>
      </c>
      <c r="G592" s="145">
        <v>0</v>
      </c>
      <c r="H592" s="145">
        <v>0</v>
      </c>
      <c r="I592" s="145">
        <v>34.654379999999996</v>
      </c>
      <c r="J592" s="145">
        <v>0.16519999999999999</v>
      </c>
      <c r="K592" s="145">
        <v>34.81958</v>
      </c>
      <c r="L592" s="145">
        <v>807.2661400000001</v>
      </c>
      <c r="M592" s="145">
        <v>0</v>
      </c>
      <c r="N592" s="145">
        <v>807.2661400000001</v>
      </c>
      <c r="O592" s="145">
        <v>842.0857199999999</v>
      </c>
      <c r="P592" s="145">
        <v>5919.64154</v>
      </c>
      <c r="Q592" s="145">
        <v>0</v>
      </c>
      <c r="R592" s="146">
        <v>5919.64154</v>
      </c>
    </row>
    <row r="593" spans="1:18" ht="13.5">
      <c r="A593" s="147"/>
      <c r="B593" s="147"/>
      <c r="C593" s="143" t="s">
        <v>16</v>
      </c>
      <c r="D593" s="143" t="s">
        <v>153</v>
      </c>
      <c r="E593" s="143">
        <v>5</v>
      </c>
      <c r="F593" s="144">
        <v>0</v>
      </c>
      <c r="G593" s="145">
        <v>0</v>
      </c>
      <c r="H593" s="145">
        <v>0</v>
      </c>
      <c r="I593" s="145">
        <v>918.5818399999999</v>
      </c>
      <c r="J593" s="145">
        <v>0</v>
      </c>
      <c r="K593" s="145">
        <v>918.5818399999999</v>
      </c>
      <c r="L593" s="145">
        <v>1876.41956</v>
      </c>
      <c r="M593" s="145">
        <v>0</v>
      </c>
      <c r="N593" s="145">
        <v>1876.41956</v>
      </c>
      <c r="O593" s="145">
        <v>2795.0014</v>
      </c>
      <c r="P593" s="145">
        <v>12167.75945</v>
      </c>
      <c r="Q593" s="145">
        <v>0</v>
      </c>
      <c r="R593" s="146">
        <v>12167.75945</v>
      </c>
    </row>
    <row r="594" spans="1:18" ht="13.5">
      <c r="A594" s="147"/>
      <c r="B594" s="147"/>
      <c r="C594" s="147"/>
      <c r="D594" s="143" t="s">
        <v>155</v>
      </c>
      <c r="E594" s="143">
        <v>7</v>
      </c>
      <c r="F594" s="144">
        <v>0</v>
      </c>
      <c r="G594" s="145">
        <v>0</v>
      </c>
      <c r="H594" s="145">
        <v>0</v>
      </c>
      <c r="I594" s="145">
        <v>831.49322</v>
      </c>
      <c r="J594" s="145">
        <v>0</v>
      </c>
      <c r="K594" s="145">
        <v>831.49322</v>
      </c>
      <c r="L594" s="145">
        <v>1245.5178</v>
      </c>
      <c r="M594" s="145">
        <v>0</v>
      </c>
      <c r="N594" s="145">
        <v>1245.5178</v>
      </c>
      <c r="O594" s="145">
        <v>2077.01102</v>
      </c>
      <c r="P594" s="145">
        <v>7098.67374</v>
      </c>
      <c r="Q594" s="145">
        <v>0</v>
      </c>
      <c r="R594" s="146">
        <v>7098.67374</v>
      </c>
    </row>
    <row r="595" spans="1:18" ht="13.5">
      <c r="A595" s="147"/>
      <c r="B595" s="147"/>
      <c r="C595" s="147"/>
      <c r="D595" s="143" t="s">
        <v>156</v>
      </c>
      <c r="E595" s="143">
        <v>48</v>
      </c>
      <c r="F595" s="144">
        <v>0</v>
      </c>
      <c r="G595" s="145">
        <v>0</v>
      </c>
      <c r="H595" s="145">
        <v>0</v>
      </c>
      <c r="I595" s="145">
        <v>823.23028</v>
      </c>
      <c r="J595" s="145">
        <v>0</v>
      </c>
      <c r="K595" s="145">
        <v>823.23028</v>
      </c>
      <c r="L595" s="145">
        <v>152.68553</v>
      </c>
      <c r="M595" s="145">
        <v>0</v>
      </c>
      <c r="N595" s="145">
        <v>152.68553</v>
      </c>
      <c r="O595" s="145">
        <v>975.9158100000001</v>
      </c>
      <c r="P595" s="145">
        <v>240.82453</v>
      </c>
      <c r="Q595" s="145">
        <v>0</v>
      </c>
      <c r="R595" s="146">
        <v>240.82453</v>
      </c>
    </row>
    <row r="596" spans="1:18" ht="13.5">
      <c r="A596" s="147"/>
      <c r="B596" s="147"/>
      <c r="C596" s="147"/>
      <c r="D596" s="143" t="s">
        <v>301</v>
      </c>
      <c r="E596" s="143">
        <v>47</v>
      </c>
      <c r="F596" s="144">
        <v>0</v>
      </c>
      <c r="G596" s="145">
        <v>0</v>
      </c>
      <c r="H596" s="145">
        <v>0</v>
      </c>
      <c r="I596" s="145">
        <v>458.92307</v>
      </c>
      <c r="J596" s="145">
        <v>0</v>
      </c>
      <c r="K596" s="145">
        <v>458.92307</v>
      </c>
      <c r="L596" s="145">
        <v>120</v>
      </c>
      <c r="M596" s="145">
        <v>0</v>
      </c>
      <c r="N596" s="145">
        <v>120</v>
      </c>
      <c r="O596" s="145">
        <v>578.9230699999999</v>
      </c>
      <c r="P596" s="145">
        <v>430.19299</v>
      </c>
      <c r="Q596" s="145">
        <v>0</v>
      </c>
      <c r="R596" s="146">
        <v>430.19299</v>
      </c>
    </row>
    <row r="597" spans="1:18" ht="13.5">
      <c r="A597" s="147"/>
      <c r="B597" s="147"/>
      <c r="C597" s="147"/>
      <c r="D597" s="143" t="s">
        <v>158</v>
      </c>
      <c r="E597" s="143">
        <v>4</v>
      </c>
      <c r="F597" s="144">
        <v>0</v>
      </c>
      <c r="G597" s="145">
        <v>0</v>
      </c>
      <c r="H597" s="145">
        <v>0</v>
      </c>
      <c r="I597" s="145">
        <v>2776.41992</v>
      </c>
      <c r="J597" s="145">
        <v>0</v>
      </c>
      <c r="K597" s="145">
        <v>2776.41992</v>
      </c>
      <c r="L597" s="145">
        <v>6521.70924</v>
      </c>
      <c r="M597" s="145">
        <v>0</v>
      </c>
      <c r="N597" s="145">
        <v>6521.70924</v>
      </c>
      <c r="O597" s="145">
        <v>9298.12916</v>
      </c>
      <c r="P597" s="145">
        <v>7527.54446</v>
      </c>
      <c r="Q597" s="145">
        <v>0</v>
      </c>
      <c r="R597" s="146">
        <v>7527.54446</v>
      </c>
    </row>
    <row r="598" spans="1:18" ht="13.5">
      <c r="A598" s="147"/>
      <c r="B598" s="147"/>
      <c r="C598" s="147"/>
      <c r="D598" s="147"/>
      <c r="E598" s="148">
        <v>42</v>
      </c>
      <c r="F598" s="149">
        <v>0</v>
      </c>
      <c r="G598" s="150">
        <v>0</v>
      </c>
      <c r="H598" s="150">
        <v>0</v>
      </c>
      <c r="I598" s="150">
        <v>572.7443900000001</v>
      </c>
      <c r="J598" s="150">
        <v>0</v>
      </c>
      <c r="K598" s="150">
        <v>572.7443900000001</v>
      </c>
      <c r="L598" s="150">
        <v>726.01586</v>
      </c>
      <c r="M598" s="150">
        <v>0</v>
      </c>
      <c r="N598" s="150">
        <v>726.01586</v>
      </c>
      <c r="O598" s="150">
        <v>1298.76025</v>
      </c>
      <c r="P598" s="150">
        <v>4981.749769999999</v>
      </c>
      <c r="Q598" s="150">
        <v>0</v>
      </c>
      <c r="R598" s="151">
        <v>4981.749769999999</v>
      </c>
    </row>
    <row r="599" spans="1:18" ht="13.5">
      <c r="A599" s="147"/>
      <c r="B599" s="147"/>
      <c r="C599" s="147"/>
      <c r="D599" s="143" t="s">
        <v>161</v>
      </c>
      <c r="E599" s="143">
        <v>45</v>
      </c>
      <c r="F599" s="144">
        <v>0</v>
      </c>
      <c r="G599" s="145">
        <v>0</v>
      </c>
      <c r="H599" s="145">
        <v>0</v>
      </c>
      <c r="I599" s="145">
        <v>4032.7879900000003</v>
      </c>
      <c r="J599" s="145">
        <v>0</v>
      </c>
      <c r="K599" s="145">
        <v>4032.7879900000003</v>
      </c>
      <c r="L599" s="145">
        <v>2544.54527</v>
      </c>
      <c r="M599" s="145">
        <v>0</v>
      </c>
      <c r="N599" s="145">
        <v>2544.54527</v>
      </c>
      <c r="O599" s="145">
        <v>6577.333259999999</v>
      </c>
      <c r="P599" s="145">
        <v>990.44001</v>
      </c>
      <c r="Q599" s="145">
        <v>0</v>
      </c>
      <c r="R599" s="146">
        <v>990.44001</v>
      </c>
    </row>
    <row r="600" spans="1:18" ht="13.5">
      <c r="A600" s="147"/>
      <c r="B600" s="147"/>
      <c r="C600" s="147"/>
      <c r="D600" s="143" t="s">
        <v>162</v>
      </c>
      <c r="E600" s="143">
        <v>15</v>
      </c>
      <c r="F600" s="144">
        <v>0</v>
      </c>
      <c r="G600" s="145">
        <v>0</v>
      </c>
      <c r="H600" s="145">
        <v>0</v>
      </c>
      <c r="I600" s="145">
        <v>536.9782700000001</v>
      </c>
      <c r="J600" s="145">
        <v>0</v>
      </c>
      <c r="K600" s="145">
        <v>536.9782700000001</v>
      </c>
      <c r="L600" s="145">
        <v>1155.3513899999998</v>
      </c>
      <c r="M600" s="145">
        <v>0</v>
      </c>
      <c r="N600" s="145">
        <v>1155.3513899999998</v>
      </c>
      <c r="O600" s="145">
        <v>1692.3296599999999</v>
      </c>
      <c r="P600" s="145">
        <v>13388.825359999999</v>
      </c>
      <c r="Q600" s="145">
        <v>0</v>
      </c>
      <c r="R600" s="146">
        <v>13388.825359999999</v>
      </c>
    </row>
    <row r="601" spans="1:18" ht="13.5">
      <c r="A601" s="147"/>
      <c r="B601" s="147"/>
      <c r="C601" s="147"/>
      <c r="D601" s="143" t="s">
        <v>165</v>
      </c>
      <c r="E601" s="143">
        <v>3</v>
      </c>
      <c r="F601" s="144">
        <v>0</v>
      </c>
      <c r="G601" s="145">
        <v>0</v>
      </c>
      <c r="H601" s="145">
        <v>0</v>
      </c>
      <c r="I601" s="145">
        <v>774.65334</v>
      </c>
      <c r="J601" s="145">
        <v>0</v>
      </c>
      <c r="K601" s="145">
        <v>774.65334</v>
      </c>
      <c r="L601" s="145">
        <v>991.0669</v>
      </c>
      <c r="M601" s="145">
        <v>0</v>
      </c>
      <c r="N601" s="145">
        <v>991.0669</v>
      </c>
      <c r="O601" s="145">
        <v>1765.72024</v>
      </c>
      <c r="P601" s="145">
        <v>12502.96674</v>
      </c>
      <c r="Q601" s="145">
        <v>0</v>
      </c>
      <c r="R601" s="146">
        <v>12502.96674</v>
      </c>
    </row>
    <row r="602" spans="1:18" ht="13.5">
      <c r="A602" s="147"/>
      <c r="B602" s="147"/>
      <c r="C602" s="147"/>
      <c r="D602" s="147"/>
      <c r="E602" s="148">
        <v>14</v>
      </c>
      <c r="F602" s="149">
        <v>0</v>
      </c>
      <c r="G602" s="150">
        <v>0</v>
      </c>
      <c r="H602" s="150">
        <v>0</v>
      </c>
      <c r="I602" s="150">
        <v>3152.95949</v>
      </c>
      <c r="J602" s="150">
        <v>0.01193</v>
      </c>
      <c r="K602" s="150">
        <v>3152.97142</v>
      </c>
      <c r="L602" s="150">
        <v>4335.1854</v>
      </c>
      <c r="M602" s="150">
        <v>7.61466</v>
      </c>
      <c r="N602" s="150">
        <v>4342.80006</v>
      </c>
      <c r="O602" s="150">
        <v>7495.77148</v>
      </c>
      <c r="P602" s="150">
        <v>10234.104019999999</v>
      </c>
      <c r="Q602" s="150">
        <v>0</v>
      </c>
      <c r="R602" s="151">
        <v>10234.104019999999</v>
      </c>
    </row>
    <row r="603" spans="1:18" ht="13.5">
      <c r="A603" s="147"/>
      <c r="B603" s="147"/>
      <c r="C603" s="147"/>
      <c r="D603" s="147"/>
      <c r="E603" s="148">
        <v>43</v>
      </c>
      <c r="F603" s="149">
        <v>0</v>
      </c>
      <c r="G603" s="150">
        <v>0</v>
      </c>
      <c r="H603" s="150">
        <v>0</v>
      </c>
      <c r="I603" s="150">
        <v>744.3011300000001</v>
      </c>
      <c r="J603" s="150">
        <v>0</v>
      </c>
      <c r="K603" s="150">
        <v>744.3011300000001</v>
      </c>
      <c r="L603" s="150">
        <v>876.5489</v>
      </c>
      <c r="M603" s="150">
        <v>0</v>
      </c>
      <c r="N603" s="150">
        <v>876.5489</v>
      </c>
      <c r="O603" s="150">
        <v>1620.85003</v>
      </c>
      <c r="P603" s="150">
        <v>8737.09709</v>
      </c>
      <c r="Q603" s="150">
        <v>0</v>
      </c>
      <c r="R603" s="151">
        <v>8737.09709</v>
      </c>
    </row>
    <row r="604" spans="1:18" ht="13.5">
      <c r="A604" s="147"/>
      <c r="B604" s="147"/>
      <c r="C604" s="147"/>
      <c r="D604" s="143" t="s">
        <v>166</v>
      </c>
      <c r="E604" s="143">
        <v>6</v>
      </c>
      <c r="F604" s="144">
        <v>0</v>
      </c>
      <c r="G604" s="145">
        <v>0</v>
      </c>
      <c r="H604" s="145">
        <v>0</v>
      </c>
      <c r="I604" s="145">
        <v>857.33408</v>
      </c>
      <c r="J604" s="145">
        <v>0</v>
      </c>
      <c r="K604" s="145">
        <v>857.33408</v>
      </c>
      <c r="L604" s="145">
        <v>3409.06143</v>
      </c>
      <c r="M604" s="145">
        <v>0</v>
      </c>
      <c r="N604" s="145">
        <v>3409.06143</v>
      </c>
      <c r="O604" s="145">
        <v>4266.395509999999</v>
      </c>
      <c r="P604" s="145">
        <v>8270.704450000001</v>
      </c>
      <c r="Q604" s="145">
        <v>0</v>
      </c>
      <c r="R604" s="146">
        <v>8270.704450000001</v>
      </c>
    </row>
    <row r="605" spans="1:18" ht="13.5">
      <c r="A605" s="147"/>
      <c r="B605" s="147"/>
      <c r="C605" s="147"/>
      <c r="D605" s="143" t="s">
        <v>168</v>
      </c>
      <c r="E605" s="143">
        <v>8</v>
      </c>
      <c r="F605" s="144">
        <v>0</v>
      </c>
      <c r="G605" s="145">
        <v>0</v>
      </c>
      <c r="H605" s="145">
        <v>0</v>
      </c>
      <c r="I605" s="145">
        <v>4567.72159</v>
      </c>
      <c r="J605" s="145">
        <v>0.0031</v>
      </c>
      <c r="K605" s="145">
        <v>4567.72469</v>
      </c>
      <c r="L605" s="145">
        <v>14468.53814</v>
      </c>
      <c r="M605" s="145">
        <v>0</v>
      </c>
      <c r="N605" s="145">
        <v>14468.53814</v>
      </c>
      <c r="O605" s="145">
        <v>19036.26283</v>
      </c>
      <c r="P605" s="145">
        <v>1674.80958</v>
      </c>
      <c r="Q605" s="145">
        <v>0</v>
      </c>
      <c r="R605" s="146">
        <v>1674.80958</v>
      </c>
    </row>
    <row r="606" spans="1:18" ht="13.5">
      <c r="A606" s="147"/>
      <c r="B606" s="147"/>
      <c r="C606" s="147"/>
      <c r="D606" s="143" t="s">
        <v>170</v>
      </c>
      <c r="E606" s="143">
        <v>10</v>
      </c>
      <c r="F606" s="144">
        <v>0</v>
      </c>
      <c r="G606" s="145">
        <v>0</v>
      </c>
      <c r="H606" s="145">
        <v>0</v>
      </c>
      <c r="I606" s="145">
        <v>4436.47926</v>
      </c>
      <c r="J606" s="145">
        <v>0.00155</v>
      </c>
      <c r="K606" s="145">
        <v>4436.48081</v>
      </c>
      <c r="L606" s="145">
        <v>33711.636210000004</v>
      </c>
      <c r="M606" s="145">
        <v>261.63292</v>
      </c>
      <c r="N606" s="145">
        <v>33973.26913</v>
      </c>
      <c r="O606" s="145">
        <v>38409.749939999994</v>
      </c>
      <c r="P606" s="145">
        <v>1266.39407</v>
      </c>
      <c r="Q606" s="145">
        <v>0</v>
      </c>
      <c r="R606" s="146">
        <v>1266.39407</v>
      </c>
    </row>
    <row r="607" spans="1:18" ht="13.5">
      <c r="A607" s="147"/>
      <c r="B607" s="147"/>
      <c r="C607" s="147"/>
      <c r="D607" s="147"/>
      <c r="E607" s="148">
        <v>46</v>
      </c>
      <c r="F607" s="149">
        <v>0</v>
      </c>
      <c r="G607" s="150">
        <v>0</v>
      </c>
      <c r="H607" s="150">
        <v>0</v>
      </c>
      <c r="I607" s="150">
        <v>3001.2063900000003</v>
      </c>
      <c r="J607" s="150">
        <v>0</v>
      </c>
      <c r="K607" s="150">
        <v>3001.2063900000003</v>
      </c>
      <c r="L607" s="150">
        <v>1053.5901399999998</v>
      </c>
      <c r="M607" s="150">
        <v>0</v>
      </c>
      <c r="N607" s="150">
        <v>1053.5901399999998</v>
      </c>
      <c r="O607" s="150">
        <v>4054.7965299999996</v>
      </c>
      <c r="P607" s="150">
        <v>682.93332</v>
      </c>
      <c r="Q607" s="150">
        <v>0</v>
      </c>
      <c r="R607" s="151">
        <v>682.93332</v>
      </c>
    </row>
    <row r="608" spans="1:18" ht="13.5">
      <c r="A608" s="147"/>
      <c r="B608" s="147"/>
      <c r="C608" s="147"/>
      <c r="D608" s="143" t="s">
        <v>171</v>
      </c>
      <c r="E608" s="143">
        <v>41</v>
      </c>
      <c r="F608" s="144">
        <v>0</v>
      </c>
      <c r="G608" s="145">
        <v>0</v>
      </c>
      <c r="H608" s="145">
        <v>0</v>
      </c>
      <c r="I608" s="145">
        <v>1036.75936</v>
      </c>
      <c r="J608" s="145">
        <v>0.55477</v>
      </c>
      <c r="K608" s="145">
        <v>1037.31413</v>
      </c>
      <c r="L608" s="145">
        <v>2302.65379</v>
      </c>
      <c r="M608" s="145">
        <v>36.15128</v>
      </c>
      <c r="N608" s="145">
        <v>2338.80507</v>
      </c>
      <c r="O608" s="145">
        <v>3376.1192</v>
      </c>
      <c r="P608" s="145">
        <v>11241.35254</v>
      </c>
      <c r="Q608" s="145">
        <v>0</v>
      </c>
      <c r="R608" s="146">
        <v>11241.35254</v>
      </c>
    </row>
    <row r="609" spans="1:18" ht="13.5">
      <c r="A609" s="147"/>
      <c r="B609" s="147"/>
      <c r="C609" s="147"/>
      <c r="D609" s="143" t="s">
        <v>174</v>
      </c>
      <c r="E609" s="143">
        <v>12</v>
      </c>
      <c r="F609" s="144">
        <v>0</v>
      </c>
      <c r="G609" s="145">
        <v>0</v>
      </c>
      <c r="H609" s="145">
        <v>0</v>
      </c>
      <c r="I609" s="145">
        <v>1106.54184</v>
      </c>
      <c r="J609" s="145">
        <v>0</v>
      </c>
      <c r="K609" s="145">
        <v>1106.54184</v>
      </c>
      <c r="L609" s="145">
        <v>3430.8812799999996</v>
      </c>
      <c r="M609" s="145">
        <v>0</v>
      </c>
      <c r="N609" s="145">
        <v>3430.8812799999996</v>
      </c>
      <c r="O609" s="145">
        <v>4537.42312</v>
      </c>
      <c r="P609" s="145">
        <v>5849.48005</v>
      </c>
      <c r="Q609" s="145">
        <v>0</v>
      </c>
      <c r="R609" s="146">
        <v>5849.48005</v>
      </c>
    </row>
    <row r="610" spans="1:18" ht="13.5">
      <c r="A610" s="147"/>
      <c r="B610" s="147"/>
      <c r="C610" s="147"/>
      <c r="D610" s="143" t="s">
        <v>302</v>
      </c>
      <c r="E610" s="143">
        <v>1</v>
      </c>
      <c r="F610" s="144">
        <v>0</v>
      </c>
      <c r="G610" s="145">
        <v>0</v>
      </c>
      <c r="H610" s="145">
        <v>0</v>
      </c>
      <c r="I610" s="145">
        <v>2.7389200000000002</v>
      </c>
      <c r="J610" s="145">
        <v>0</v>
      </c>
      <c r="K610" s="145">
        <v>2.7389200000000002</v>
      </c>
      <c r="L610" s="145">
        <v>0</v>
      </c>
      <c r="M610" s="145">
        <v>0</v>
      </c>
      <c r="N610" s="145">
        <v>0</v>
      </c>
      <c r="O610" s="145">
        <v>2.7389200000000002</v>
      </c>
      <c r="P610" s="145">
        <v>3262.66564</v>
      </c>
      <c r="Q610" s="145">
        <v>0</v>
      </c>
      <c r="R610" s="146">
        <v>3262.66564</v>
      </c>
    </row>
    <row r="611" spans="1:18" ht="13.5">
      <c r="A611" s="147"/>
      <c r="B611" s="147"/>
      <c r="C611" s="147"/>
      <c r="D611" s="147"/>
      <c r="E611" s="148">
        <v>44</v>
      </c>
      <c r="F611" s="149">
        <v>0</v>
      </c>
      <c r="G611" s="150">
        <v>0</v>
      </c>
      <c r="H611" s="150">
        <v>0</v>
      </c>
      <c r="I611" s="150">
        <v>10841.1043</v>
      </c>
      <c r="J611" s="150">
        <v>67.84096000000001</v>
      </c>
      <c r="K611" s="150">
        <v>10908.94526</v>
      </c>
      <c r="L611" s="150">
        <v>96962.65396</v>
      </c>
      <c r="M611" s="150">
        <v>110.09974000000001</v>
      </c>
      <c r="N611" s="150">
        <v>97072.7537</v>
      </c>
      <c r="O611" s="150">
        <v>107981.69896</v>
      </c>
      <c r="P611" s="150">
        <v>679.42399</v>
      </c>
      <c r="Q611" s="150">
        <v>0</v>
      </c>
      <c r="R611" s="151">
        <v>679.42399</v>
      </c>
    </row>
    <row r="612" spans="1:18" ht="13.5">
      <c r="A612" s="147"/>
      <c r="B612" s="147"/>
      <c r="C612" s="143" t="s">
        <v>303</v>
      </c>
      <c r="D612" s="143" t="s">
        <v>304</v>
      </c>
      <c r="E612" s="143">
        <v>40</v>
      </c>
      <c r="F612" s="144">
        <v>0</v>
      </c>
      <c r="G612" s="145">
        <v>0</v>
      </c>
      <c r="H612" s="145">
        <v>0</v>
      </c>
      <c r="I612" s="145">
        <v>237.68145</v>
      </c>
      <c r="J612" s="145">
        <v>0</v>
      </c>
      <c r="K612" s="145">
        <v>237.68145</v>
      </c>
      <c r="L612" s="145">
        <v>217.37235</v>
      </c>
      <c r="M612" s="145">
        <v>0</v>
      </c>
      <c r="N612" s="145">
        <v>217.37235</v>
      </c>
      <c r="O612" s="145">
        <v>455.05379999999997</v>
      </c>
      <c r="P612" s="145">
        <v>6097.42042</v>
      </c>
      <c r="Q612" s="145">
        <v>0</v>
      </c>
      <c r="R612" s="146">
        <v>6097.42042</v>
      </c>
    </row>
    <row r="613" spans="1:18" ht="13.5">
      <c r="A613" s="147"/>
      <c r="B613" s="143" t="s">
        <v>20</v>
      </c>
      <c r="C613" s="143" t="s">
        <v>275</v>
      </c>
      <c r="D613" s="143" t="s">
        <v>277</v>
      </c>
      <c r="E613" s="143">
        <v>39</v>
      </c>
      <c r="F613" s="144">
        <v>0</v>
      </c>
      <c r="G613" s="145">
        <v>0</v>
      </c>
      <c r="H613" s="145">
        <v>0</v>
      </c>
      <c r="I613" s="145">
        <v>110.19023</v>
      </c>
      <c r="J613" s="145">
        <v>0</v>
      </c>
      <c r="K613" s="145">
        <v>110.19023</v>
      </c>
      <c r="L613" s="145">
        <v>1433.9440900000002</v>
      </c>
      <c r="M613" s="145">
        <v>5.00948</v>
      </c>
      <c r="N613" s="145">
        <v>1438.9535700000001</v>
      </c>
      <c r="O613" s="145">
        <v>1549.1438</v>
      </c>
      <c r="P613" s="145">
        <v>3272.64946</v>
      </c>
      <c r="Q613" s="145">
        <v>0</v>
      </c>
      <c r="R613" s="146">
        <v>3272.64946</v>
      </c>
    </row>
    <row r="614" spans="1:18" ht="13.5">
      <c r="A614" s="143" t="s">
        <v>305</v>
      </c>
      <c r="B614" s="143" t="s">
        <v>66</v>
      </c>
      <c r="C614" s="143" t="s">
        <v>106</v>
      </c>
      <c r="D614" s="143" t="s">
        <v>106</v>
      </c>
      <c r="E614" s="143">
        <v>8</v>
      </c>
      <c r="F614" s="144">
        <v>0</v>
      </c>
      <c r="G614" s="145">
        <v>0</v>
      </c>
      <c r="H614" s="145">
        <v>0</v>
      </c>
      <c r="I614" s="145">
        <v>478.21767</v>
      </c>
      <c r="J614" s="145">
        <v>4.71326</v>
      </c>
      <c r="K614" s="145">
        <v>482.93093</v>
      </c>
      <c r="L614" s="145">
        <v>2035.7136799999998</v>
      </c>
      <c r="M614" s="145">
        <v>0</v>
      </c>
      <c r="N614" s="145">
        <v>2035.7136799999998</v>
      </c>
      <c r="O614" s="145">
        <v>2518.64461</v>
      </c>
      <c r="P614" s="145">
        <v>19362.536519999998</v>
      </c>
      <c r="Q614" s="145">
        <v>0</v>
      </c>
      <c r="R614" s="146">
        <v>19362.536519999998</v>
      </c>
    </row>
    <row r="615" spans="1:18" ht="13.5">
      <c r="A615" s="147"/>
      <c r="B615" s="147"/>
      <c r="C615" s="143" t="s">
        <v>306</v>
      </c>
      <c r="D615" s="143" t="s">
        <v>307</v>
      </c>
      <c r="E615" s="143">
        <v>47</v>
      </c>
      <c r="F615" s="144">
        <v>0</v>
      </c>
      <c r="G615" s="145">
        <v>0</v>
      </c>
      <c r="H615" s="145">
        <v>0</v>
      </c>
      <c r="I615" s="145">
        <v>208.45432</v>
      </c>
      <c r="J615" s="145">
        <v>0</v>
      </c>
      <c r="K615" s="145">
        <v>208.45432</v>
      </c>
      <c r="L615" s="145">
        <v>90.95138</v>
      </c>
      <c r="M615" s="145">
        <v>0</v>
      </c>
      <c r="N615" s="145">
        <v>90.95138</v>
      </c>
      <c r="O615" s="145">
        <v>299.4057</v>
      </c>
      <c r="P615" s="145">
        <v>8655.569619999998</v>
      </c>
      <c r="Q615" s="145">
        <v>0</v>
      </c>
      <c r="R615" s="146">
        <v>8655.569619999998</v>
      </c>
    </row>
    <row r="616" spans="1:18" ht="13.5">
      <c r="A616" s="147"/>
      <c r="B616" s="143" t="s">
        <v>5</v>
      </c>
      <c r="C616" s="143" t="s">
        <v>5</v>
      </c>
      <c r="D616" s="143" t="s">
        <v>5</v>
      </c>
      <c r="E616" s="143">
        <v>2</v>
      </c>
      <c r="F616" s="144">
        <v>0</v>
      </c>
      <c r="G616" s="145">
        <v>0</v>
      </c>
      <c r="H616" s="145">
        <v>0</v>
      </c>
      <c r="I616" s="145">
        <v>422.32953000000003</v>
      </c>
      <c r="J616" s="145">
        <v>14.31703</v>
      </c>
      <c r="K616" s="145">
        <v>436.64656</v>
      </c>
      <c r="L616" s="145">
        <v>9008.7307</v>
      </c>
      <c r="M616" s="145">
        <v>0</v>
      </c>
      <c r="N616" s="145">
        <v>9008.7307</v>
      </c>
      <c r="O616" s="145">
        <v>9445.37726</v>
      </c>
      <c r="P616" s="145">
        <v>6112.32146</v>
      </c>
      <c r="Q616" s="145">
        <v>0</v>
      </c>
      <c r="R616" s="146">
        <v>6112.32146</v>
      </c>
    </row>
    <row r="617" spans="1:18" ht="13.5">
      <c r="A617" s="147"/>
      <c r="B617" s="147"/>
      <c r="C617" s="147"/>
      <c r="D617" s="143" t="s">
        <v>211</v>
      </c>
      <c r="E617" s="143">
        <v>14</v>
      </c>
      <c r="F617" s="144">
        <v>0</v>
      </c>
      <c r="G617" s="145">
        <v>0</v>
      </c>
      <c r="H617" s="145">
        <v>0</v>
      </c>
      <c r="I617" s="145">
        <v>108.91875</v>
      </c>
      <c r="J617" s="145">
        <v>2.8805300000000003</v>
      </c>
      <c r="K617" s="145">
        <v>111.79928</v>
      </c>
      <c r="L617" s="145">
        <v>2592.35469</v>
      </c>
      <c r="M617" s="145">
        <v>0</v>
      </c>
      <c r="N617" s="145">
        <v>2592.35469</v>
      </c>
      <c r="O617" s="145">
        <v>2704.1539700000003</v>
      </c>
      <c r="P617" s="145">
        <v>8224.52187</v>
      </c>
      <c r="Q617" s="145">
        <v>0</v>
      </c>
      <c r="R617" s="146">
        <v>8224.52187</v>
      </c>
    </row>
    <row r="618" spans="1:18" ht="13.5">
      <c r="A618" s="147"/>
      <c r="B618" s="147"/>
      <c r="C618" s="147"/>
      <c r="D618" s="143" t="s">
        <v>308</v>
      </c>
      <c r="E618" s="143">
        <v>62</v>
      </c>
      <c r="F618" s="144">
        <v>0</v>
      </c>
      <c r="G618" s="145">
        <v>0</v>
      </c>
      <c r="H618" s="145">
        <v>0</v>
      </c>
      <c r="I618" s="145">
        <v>36.942370000000004</v>
      </c>
      <c r="J618" s="145">
        <v>0.05121</v>
      </c>
      <c r="K618" s="145">
        <v>36.99358</v>
      </c>
      <c r="L618" s="145">
        <v>410.87871</v>
      </c>
      <c r="M618" s="145">
        <v>0</v>
      </c>
      <c r="N618" s="145">
        <v>410.87871</v>
      </c>
      <c r="O618" s="145">
        <v>447.87228999999996</v>
      </c>
      <c r="P618" s="145">
        <v>3675.4234300000003</v>
      </c>
      <c r="Q618" s="145">
        <v>0</v>
      </c>
      <c r="R618" s="146">
        <v>3675.4234300000003</v>
      </c>
    </row>
    <row r="619" spans="1:18" ht="13.5">
      <c r="A619" s="147"/>
      <c r="B619" s="147"/>
      <c r="C619" s="143" t="s">
        <v>189</v>
      </c>
      <c r="D619" s="143" t="s">
        <v>309</v>
      </c>
      <c r="E619" s="143">
        <v>51</v>
      </c>
      <c r="F619" s="144">
        <v>0</v>
      </c>
      <c r="G619" s="145">
        <v>0</v>
      </c>
      <c r="H619" s="145">
        <v>0</v>
      </c>
      <c r="I619" s="145">
        <v>169.47068</v>
      </c>
      <c r="J619" s="145">
        <v>0</v>
      </c>
      <c r="K619" s="145">
        <v>169.47068</v>
      </c>
      <c r="L619" s="145">
        <v>534.1912</v>
      </c>
      <c r="M619" s="145">
        <v>0</v>
      </c>
      <c r="N619" s="145">
        <v>534.1912</v>
      </c>
      <c r="O619" s="145">
        <v>703.66188</v>
      </c>
      <c r="P619" s="145">
        <v>4495.94309</v>
      </c>
      <c r="Q619" s="145">
        <v>0</v>
      </c>
      <c r="R619" s="146">
        <v>4495.94309</v>
      </c>
    </row>
    <row r="620" spans="1:18" ht="13.5">
      <c r="A620" s="147"/>
      <c r="B620" s="147"/>
      <c r="C620" s="143" t="s">
        <v>110</v>
      </c>
      <c r="D620" s="143" t="s">
        <v>232</v>
      </c>
      <c r="E620" s="143">
        <v>48</v>
      </c>
      <c r="F620" s="144">
        <v>0</v>
      </c>
      <c r="G620" s="145">
        <v>0</v>
      </c>
      <c r="H620" s="145">
        <v>0</v>
      </c>
      <c r="I620" s="145">
        <v>169.26248</v>
      </c>
      <c r="J620" s="145">
        <v>0.00539</v>
      </c>
      <c r="K620" s="145">
        <v>169.26787</v>
      </c>
      <c r="L620" s="145">
        <v>197.61246</v>
      </c>
      <c r="M620" s="145">
        <v>0</v>
      </c>
      <c r="N620" s="145">
        <v>197.61246</v>
      </c>
      <c r="O620" s="145">
        <v>366.88033</v>
      </c>
      <c r="P620" s="145">
        <v>4573.10218</v>
      </c>
      <c r="Q620" s="145">
        <v>0</v>
      </c>
      <c r="R620" s="146">
        <v>4573.10218</v>
      </c>
    </row>
    <row r="621" spans="1:18" ht="13.5">
      <c r="A621" s="147"/>
      <c r="B621" s="147"/>
      <c r="C621" s="147"/>
      <c r="D621" s="143" t="s">
        <v>111</v>
      </c>
      <c r="E621" s="143">
        <v>41</v>
      </c>
      <c r="F621" s="144">
        <v>0</v>
      </c>
      <c r="G621" s="145">
        <v>0</v>
      </c>
      <c r="H621" s="145">
        <v>0</v>
      </c>
      <c r="I621" s="145">
        <v>264.03526</v>
      </c>
      <c r="J621" s="145">
        <v>6.5072</v>
      </c>
      <c r="K621" s="145">
        <v>270.54246</v>
      </c>
      <c r="L621" s="145">
        <v>551.31611</v>
      </c>
      <c r="M621" s="145">
        <v>0</v>
      </c>
      <c r="N621" s="145">
        <v>551.31611</v>
      </c>
      <c r="O621" s="145">
        <v>821.85857</v>
      </c>
      <c r="P621" s="145">
        <v>5029.11046</v>
      </c>
      <c r="Q621" s="145">
        <v>0</v>
      </c>
      <c r="R621" s="146">
        <v>5029.11046</v>
      </c>
    </row>
    <row r="622" spans="1:18" ht="13.5">
      <c r="A622" s="147"/>
      <c r="B622" s="147"/>
      <c r="C622" s="143" t="s">
        <v>233</v>
      </c>
      <c r="D622" s="143" t="s">
        <v>234</v>
      </c>
      <c r="E622" s="143">
        <v>31</v>
      </c>
      <c r="F622" s="144">
        <v>0</v>
      </c>
      <c r="G622" s="145">
        <v>0</v>
      </c>
      <c r="H622" s="145">
        <v>0</v>
      </c>
      <c r="I622" s="145">
        <v>0</v>
      </c>
      <c r="J622" s="145">
        <v>0</v>
      </c>
      <c r="K622" s="145">
        <v>0</v>
      </c>
      <c r="L622" s="145">
        <v>0</v>
      </c>
      <c r="M622" s="145">
        <v>0</v>
      </c>
      <c r="N622" s="145">
        <v>0</v>
      </c>
      <c r="O622" s="145">
        <v>0</v>
      </c>
      <c r="P622" s="145">
        <v>1862.46304</v>
      </c>
      <c r="Q622" s="145">
        <v>0</v>
      </c>
      <c r="R622" s="146">
        <v>1862.46304</v>
      </c>
    </row>
    <row r="623" spans="1:18" ht="13.5">
      <c r="A623" s="147"/>
      <c r="B623" s="143" t="s">
        <v>6</v>
      </c>
      <c r="C623" s="143" t="s">
        <v>114</v>
      </c>
      <c r="D623" s="143" t="s">
        <v>6</v>
      </c>
      <c r="E623" s="143">
        <v>3</v>
      </c>
      <c r="F623" s="144">
        <v>0</v>
      </c>
      <c r="G623" s="145">
        <v>0</v>
      </c>
      <c r="H623" s="145">
        <v>0</v>
      </c>
      <c r="I623" s="145">
        <v>286.91614000000004</v>
      </c>
      <c r="J623" s="145">
        <v>0.169</v>
      </c>
      <c r="K623" s="145">
        <v>287.08514</v>
      </c>
      <c r="L623" s="145">
        <v>2467.66022</v>
      </c>
      <c r="M623" s="145">
        <v>45.79128</v>
      </c>
      <c r="N623" s="145">
        <v>2513.4515</v>
      </c>
      <c r="O623" s="145">
        <v>2800.5366400000003</v>
      </c>
      <c r="P623" s="145">
        <v>14538.035609999999</v>
      </c>
      <c r="Q623" s="145">
        <v>0</v>
      </c>
      <c r="R623" s="146">
        <v>14538.035609999999</v>
      </c>
    </row>
    <row r="624" spans="1:18" ht="13.5">
      <c r="A624" s="147"/>
      <c r="B624" s="147"/>
      <c r="C624" s="143" t="s">
        <v>115</v>
      </c>
      <c r="D624" s="143" t="s">
        <v>115</v>
      </c>
      <c r="E624" s="143">
        <v>39</v>
      </c>
      <c r="F624" s="144">
        <v>0</v>
      </c>
      <c r="G624" s="145">
        <v>0</v>
      </c>
      <c r="H624" s="145">
        <v>0</v>
      </c>
      <c r="I624" s="145">
        <v>81.21860000000001</v>
      </c>
      <c r="J624" s="145">
        <v>0</v>
      </c>
      <c r="K624" s="145">
        <v>81.21860000000001</v>
      </c>
      <c r="L624" s="145">
        <v>358.76746</v>
      </c>
      <c r="M624" s="145">
        <v>0</v>
      </c>
      <c r="N624" s="145">
        <v>358.76746</v>
      </c>
      <c r="O624" s="145">
        <v>439.98606</v>
      </c>
      <c r="P624" s="145">
        <v>11205.72838</v>
      </c>
      <c r="Q624" s="145">
        <v>0</v>
      </c>
      <c r="R624" s="146">
        <v>11205.72838</v>
      </c>
    </row>
    <row r="625" spans="1:18" ht="13.5">
      <c r="A625" s="147"/>
      <c r="B625" s="147"/>
      <c r="C625" s="143" t="s">
        <v>310</v>
      </c>
      <c r="D625" s="143" t="s">
        <v>311</v>
      </c>
      <c r="E625" s="143">
        <v>50</v>
      </c>
      <c r="F625" s="144">
        <v>0</v>
      </c>
      <c r="G625" s="145">
        <v>0</v>
      </c>
      <c r="H625" s="145">
        <v>0</v>
      </c>
      <c r="I625" s="145">
        <v>99.1461</v>
      </c>
      <c r="J625" s="145">
        <v>0.00604</v>
      </c>
      <c r="K625" s="145">
        <v>99.15214</v>
      </c>
      <c r="L625" s="145">
        <v>171.9115</v>
      </c>
      <c r="M625" s="145">
        <v>0</v>
      </c>
      <c r="N625" s="145">
        <v>171.9115</v>
      </c>
      <c r="O625" s="145">
        <v>271.06364</v>
      </c>
      <c r="P625" s="145">
        <v>14314.196119999999</v>
      </c>
      <c r="Q625" s="145">
        <v>0</v>
      </c>
      <c r="R625" s="146">
        <v>14314.196119999999</v>
      </c>
    </row>
    <row r="626" spans="1:18" ht="13.5">
      <c r="A626" s="147"/>
      <c r="B626" s="147"/>
      <c r="C626" s="147"/>
      <c r="D626" s="143" t="s">
        <v>168</v>
      </c>
      <c r="E626" s="143">
        <v>18</v>
      </c>
      <c r="F626" s="144">
        <v>0</v>
      </c>
      <c r="G626" s="145">
        <v>0</v>
      </c>
      <c r="H626" s="145">
        <v>0</v>
      </c>
      <c r="I626" s="145">
        <v>0</v>
      </c>
      <c r="J626" s="145">
        <v>0</v>
      </c>
      <c r="K626" s="145">
        <v>0</v>
      </c>
      <c r="L626" s="145">
        <v>0</v>
      </c>
      <c r="M626" s="145">
        <v>0</v>
      </c>
      <c r="N626" s="145">
        <v>0</v>
      </c>
      <c r="O626" s="145">
        <v>0</v>
      </c>
      <c r="P626" s="145">
        <v>2511.00394</v>
      </c>
      <c r="Q626" s="145">
        <v>0</v>
      </c>
      <c r="R626" s="146">
        <v>2511.00394</v>
      </c>
    </row>
    <row r="627" spans="1:18" ht="13.5">
      <c r="A627" s="147"/>
      <c r="B627" s="147"/>
      <c r="C627" s="143" t="s">
        <v>312</v>
      </c>
      <c r="D627" s="143" t="s">
        <v>313</v>
      </c>
      <c r="E627" s="143">
        <v>38</v>
      </c>
      <c r="F627" s="144">
        <v>0</v>
      </c>
      <c r="G627" s="145">
        <v>0</v>
      </c>
      <c r="H627" s="145">
        <v>0</v>
      </c>
      <c r="I627" s="145">
        <v>545.1399200000001</v>
      </c>
      <c r="J627" s="145">
        <v>0</v>
      </c>
      <c r="K627" s="145">
        <v>545.1399200000001</v>
      </c>
      <c r="L627" s="145">
        <v>2364.15811</v>
      </c>
      <c r="M627" s="145">
        <v>20.54207</v>
      </c>
      <c r="N627" s="145">
        <v>2384.7001800000003</v>
      </c>
      <c r="O627" s="145">
        <v>2929.8401</v>
      </c>
      <c r="P627" s="145">
        <v>9707.13692</v>
      </c>
      <c r="Q627" s="145">
        <v>0</v>
      </c>
      <c r="R627" s="146">
        <v>9707.13692</v>
      </c>
    </row>
    <row r="628" spans="1:18" ht="13.5">
      <c r="A628" s="147"/>
      <c r="B628" s="147"/>
      <c r="C628" s="143" t="s">
        <v>314</v>
      </c>
      <c r="D628" s="143" t="s">
        <v>315</v>
      </c>
      <c r="E628" s="143">
        <v>49</v>
      </c>
      <c r="F628" s="144">
        <v>0</v>
      </c>
      <c r="G628" s="145">
        <v>0</v>
      </c>
      <c r="H628" s="145">
        <v>0</v>
      </c>
      <c r="I628" s="145">
        <v>0</v>
      </c>
      <c r="J628" s="145">
        <v>0</v>
      </c>
      <c r="K628" s="145">
        <v>0</v>
      </c>
      <c r="L628" s="145">
        <v>0</v>
      </c>
      <c r="M628" s="145">
        <v>0</v>
      </c>
      <c r="N628" s="145">
        <v>0</v>
      </c>
      <c r="O628" s="145">
        <v>0</v>
      </c>
      <c r="P628" s="145">
        <v>1512.9086399999999</v>
      </c>
      <c r="Q628" s="145">
        <v>0</v>
      </c>
      <c r="R628" s="146">
        <v>1512.9086399999999</v>
      </c>
    </row>
    <row r="629" spans="1:18" ht="13.5">
      <c r="A629" s="147"/>
      <c r="B629" s="143" t="s">
        <v>8</v>
      </c>
      <c r="C629" s="143" t="s">
        <v>117</v>
      </c>
      <c r="D629" s="143" t="s">
        <v>216</v>
      </c>
      <c r="E629" s="143">
        <v>11</v>
      </c>
      <c r="F629" s="144">
        <v>0</v>
      </c>
      <c r="G629" s="145">
        <v>0</v>
      </c>
      <c r="H629" s="145">
        <v>0</v>
      </c>
      <c r="I629" s="145">
        <v>508.21449</v>
      </c>
      <c r="J629" s="145">
        <v>10.139059999999999</v>
      </c>
      <c r="K629" s="145">
        <v>518.35355</v>
      </c>
      <c r="L629" s="145">
        <v>16692.2882</v>
      </c>
      <c r="M629" s="145">
        <v>0.0011799999999999998</v>
      </c>
      <c r="N629" s="145">
        <v>16692.289380000002</v>
      </c>
      <c r="O629" s="145">
        <v>17210.642929999998</v>
      </c>
      <c r="P629" s="145">
        <v>11908.8008</v>
      </c>
      <c r="Q629" s="145">
        <v>0</v>
      </c>
      <c r="R629" s="146">
        <v>11908.8008</v>
      </c>
    </row>
    <row r="630" spans="1:18" ht="13.5">
      <c r="A630" s="147"/>
      <c r="B630" s="143" t="s">
        <v>9</v>
      </c>
      <c r="C630" s="143" t="s">
        <v>121</v>
      </c>
      <c r="D630" s="143" t="s">
        <v>316</v>
      </c>
      <c r="E630" s="143">
        <v>59</v>
      </c>
      <c r="F630" s="144">
        <v>0</v>
      </c>
      <c r="G630" s="145">
        <v>0</v>
      </c>
      <c r="H630" s="145">
        <v>0</v>
      </c>
      <c r="I630" s="145">
        <v>356.43197</v>
      </c>
      <c r="J630" s="145">
        <v>8.189359999999999</v>
      </c>
      <c r="K630" s="145">
        <v>364.62133</v>
      </c>
      <c r="L630" s="145">
        <v>41.4985</v>
      </c>
      <c r="M630" s="145">
        <v>8.168</v>
      </c>
      <c r="N630" s="145">
        <v>49.6665</v>
      </c>
      <c r="O630" s="145">
        <v>414.28783000000004</v>
      </c>
      <c r="P630" s="145">
        <v>26789.65935</v>
      </c>
      <c r="Q630" s="145">
        <v>0</v>
      </c>
      <c r="R630" s="146">
        <v>26789.65935</v>
      </c>
    </row>
    <row r="631" spans="1:18" ht="13.5">
      <c r="A631" s="147"/>
      <c r="B631" s="143" t="s">
        <v>10</v>
      </c>
      <c r="C631" s="143" t="s">
        <v>317</v>
      </c>
      <c r="D631" s="143" t="s">
        <v>318</v>
      </c>
      <c r="E631" s="143">
        <v>55</v>
      </c>
      <c r="F631" s="144">
        <v>0</v>
      </c>
      <c r="G631" s="145">
        <v>0</v>
      </c>
      <c r="H631" s="145">
        <v>0</v>
      </c>
      <c r="I631" s="145">
        <v>0</v>
      </c>
      <c r="J631" s="145">
        <v>0</v>
      </c>
      <c r="K631" s="145">
        <v>0</v>
      </c>
      <c r="L631" s="145">
        <v>0</v>
      </c>
      <c r="M631" s="145">
        <v>0</v>
      </c>
      <c r="N631" s="145">
        <v>0</v>
      </c>
      <c r="O631" s="145">
        <v>0</v>
      </c>
      <c r="P631" s="145">
        <v>1126.11003</v>
      </c>
      <c r="Q631" s="145">
        <v>0</v>
      </c>
      <c r="R631" s="146">
        <v>1126.11003</v>
      </c>
    </row>
    <row r="632" spans="1:18" ht="13.5">
      <c r="A632" s="147"/>
      <c r="B632" s="147"/>
      <c r="C632" s="143" t="s">
        <v>10</v>
      </c>
      <c r="D632" s="143" t="s">
        <v>10</v>
      </c>
      <c r="E632" s="143">
        <v>40</v>
      </c>
      <c r="F632" s="144">
        <v>0</v>
      </c>
      <c r="G632" s="145">
        <v>0</v>
      </c>
      <c r="H632" s="145">
        <v>0</v>
      </c>
      <c r="I632" s="145">
        <v>132.26292</v>
      </c>
      <c r="J632" s="145">
        <v>0.00033</v>
      </c>
      <c r="K632" s="145">
        <v>132.26325</v>
      </c>
      <c r="L632" s="145">
        <v>1369.83064</v>
      </c>
      <c r="M632" s="145">
        <v>0</v>
      </c>
      <c r="N632" s="145">
        <v>1369.83064</v>
      </c>
      <c r="O632" s="145">
        <v>1502.0938899999999</v>
      </c>
      <c r="P632" s="145">
        <v>7959.335690000001</v>
      </c>
      <c r="Q632" s="145">
        <v>0</v>
      </c>
      <c r="R632" s="146">
        <v>7959.335690000001</v>
      </c>
    </row>
    <row r="633" spans="1:18" ht="13.5">
      <c r="A633" s="147"/>
      <c r="B633" s="143" t="s">
        <v>123</v>
      </c>
      <c r="C633" s="143" t="s">
        <v>123</v>
      </c>
      <c r="D633" s="143" t="s">
        <v>123</v>
      </c>
      <c r="E633" s="143">
        <v>30</v>
      </c>
      <c r="F633" s="144">
        <v>0</v>
      </c>
      <c r="G633" s="145">
        <v>0</v>
      </c>
      <c r="H633" s="145">
        <v>0</v>
      </c>
      <c r="I633" s="145">
        <v>275.20347999999996</v>
      </c>
      <c r="J633" s="145">
        <v>0.15722999999999998</v>
      </c>
      <c r="K633" s="145">
        <v>275.36071000000004</v>
      </c>
      <c r="L633" s="145">
        <v>1223.69382</v>
      </c>
      <c r="M633" s="145">
        <v>0</v>
      </c>
      <c r="N633" s="145">
        <v>1223.69382</v>
      </c>
      <c r="O633" s="145">
        <v>1499.05453</v>
      </c>
      <c r="P633" s="145">
        <v>12402.53923</v>
      </c>
      <c r="Q633" s="145">
        <v>0</v>
      </c>
      <c r="R633" s="146">
        <v>12402.53923</v>
      </c>
    </row>
    <row r="634" spans="1:18" ht="13.5">
      <c r="A634" s="147"/>
      <c r="B634" s="147"/>
      <c r="C634" s="143" t="s">
        <v>124</v>
      </c>
      <c r="D634" s="143" t="s">
        <v>125</v>
      </c>
      <c r="E634" s="143">
        <v>46</v>
      </c>
      <c r="F634" s="144">
        <v>0</v>
      </c>
      <c r="G634" s="145">
        <v>0</v>
      </c>
      <c r="H634" s="145">
        <v>0</v>
      </c>
      <c r="I634" s="145">
        <v>143.31997</v>
      </c>
      <c r="J634" s="145">
        <v>0.04247</v>
      </c>
      <c r="K634" s="145">
        <v>143.36244</v>
      </c>
      <c r="L634" s="145">
        <v>777.95921</v>
      </c>
      <c r="M634" s="145">
        <v>0</v>
      </c>
      <c r="N634" s="145">
        <v>777.95921</v>
      </c>
      <c r="O634" s="145">
        <v>921.32165</v>
      </c>
      <c r="P634" s="145">
        <v>14006.956380000001</v>
      </c>
      <c r="Q634" s="145">
        <v>0</v>
      </c>
      <c r="R634" s="146">
        <v>14006.956380000001</v>
      </c>
    </row>
    <row r="635" spans="1:18" ht="13.5">
      <c r="A635" s="147"/>
      <c r="B635" s="143" t="s">
        <v>130</v>
      </c>
      <c r="C635" s="143" t="s">
        <v>131</v>
      </c>
      <c r="D635" s="143" t="s">
        <v>131</v>
      </c>
      <c r="E635" s="143">
        <v>54</v>
      </c>
      <c r="F635" s="144">
        <v>0</v>
      </c>
      <c r="G635" s="145">
        <v>0</v>
      </c>
      <c r="H635" s="145">
        <v>0</v>
      </c>
      <c r="I635" s="145">
        <v>187.94492000000002</v>
      </c>
      <c r="J635" s="145">
        <v>0.27293</v>
      </c>
      <c r="K635" s="145">
        <v>188.21785</v>
      </c>
      <c r="L635" s="145">
        <v>188.71284</v>
      </c>
      <c r="M635" s="145">
        <v>0</v>
      </c>
      <c r="N635" s="145">
        <v>188.71284</v>
      </c>
      <c r="O635" s="145">
        <v>376.93069</v>
      </c>
      <c r="P635" s="145">
        <v>4677.33954</v>
      </c>
      <c r="Q635" s="145">
        <v>0</v>
      </c>
      <c r="R635" s="146">
        <v>4677.33954</v>
      </c>
    </row>
    <row r="636" spans="1:18" ht="13.5">
      <c r="A636" s="147"/>
      <c r="B636" s="147"/>
      <c r="C636" s="147"/>
      <c r="D636" s="143" t="s">
        <v>132</v>
      </c>
      <c r="E636" s="143">
        <v>37</v>
      </c>
      <c r="F636" s="144">
        <v>0</v>
      </c>
      <c r="G636" s="145">
        <v>0</v>
      </c>
      <c r="H636" s="145">
        <v>0</v>
      </c>
      <c r="I636" s="145">
        <v>313.78165</v>
      </c>
      <c r="J636" s="145">
        <v>0.0035499999999999998</v>
      </c>
      <c r="K636" s="145">
        <v>313.78520000000003</v>
      </c>
      <c r="L636" s="145">
        <v>223.42543</v>
      </c>
      <c r="M636" s="145">
        <v>0</v>
      </c>
      <c r="N636" s="145">
        <v>223.42543</v>
      </c>
      <c r="O636" s="145">
        <v>537.21063</v>
      </c>
      <c r="P636" s="145">
        <v>10525.654779999999</v>
      </c>
      <c r="Q636" s="145">
        <v>0</v>
      </c>
      <c r="R636" s="146">
        <v>10525.654779999999</v>
      </c>
    </row>
    <row r="637" spans="1:18" ht="13.5">
      <c r="A637" s="147"/>
      <c r="B637" s="147"/>
      <c r="C637" s="143" t="s">
        <v>133</v>
      </c>
      <c r="D637" s="143" t="s">
        <v>134</v>
      </c>
      <c r="E637" s="143">
        <v>27</v>
      </c>
      <c r="F637" s="144">
        <v>0</v>
      </c>
      <c r="G637" s="145">
        <v>0</v>
      </c>
      <c r="H637" s="145">
        <v>0</v>
      </c>
      <c r="I637" s="145">
        <v>319.59944</v>
      </c>
      <c r="J637" s="145">
        <v>20.99139</v>
      </c>
      <c r="K637" s="145">
        <v>340.59083000000004</v>
      </c>
      <c r="L637" s="145">
        <v>4125.53708</v>
      </c>
      <c r="M637" s="145">
        <v>0</v>
      </c>
      <c r="N637" s="145">
        <v>4125.53708</v>
      </c>
      <c r="O637" s="145">
        <v>4466.12791</v>
      </c>
      <c r="P637" s="145">
        <v>9449.61817</v>
      </c>
      <c r="Q637" s="145">
        <v>0</v>
      </c>
      <c r="R637" s="146">
        <v>9449.61817</v>
      </c>
    </row>
    <row r="638" spans="1:18" ht="13.5">
      <c r="A638" s="147"/>
      <c r="B638" s="147"/>
      <c r="C638" s="143" t="s">
        <v>260</v>
      </c>
      <c r="D638" s="143" t="s">
        <v>319</v>
      </c>
      <c r="E638" s="143">
        <v>56</v>
      </c>
      <c r="F638" s="144">
        <v>0</v>
      </c>
      <c r="G638" s="145">
        <v>0</v>
      </c>
      <c r="H638" s="145">
        <v>0</v>
      </c>
      <c r="I638" s="145">
        <v>0</v>
      </c>
      <c r="J638" s="145">
        <v>0</v>
      </c>
      <c r="K638" s="145">
        <v>0</v>
      </c>
      <c r="L638" s="145">
        <v>0</v>
      </c>
      <c r="M638" s="145">
        <v>0</v>
      </c>
      <c r="N638" s="145">
        <v>0</v>
      </c>
      <c r="O638" s="145">
        <v>0</v>
      </c>
      <c r="P638" s="145">
        <v>4271.121929999999</v>
      </c>
      <c r="Q638" s="145">
        <v>0</v>
      </c>
      <c r="R638" s="146">
        <v>4271.121929999999</v>
      </c>
    </row>
    <row r="639" spans="1:18" ht="13.5">
      <c r="A639" s="147"/>
      <c r="B639" s="143" t="s">
        <v>14</v>
      </c>
      <c r="C639" s="143" t="s">
        <v>136</v>
      </c>
      <c r="D639" s="143" t="s">
        <v>264</v>
      </c>
      <c r="E639" s="143">
        <v>33</v>
      </c>
      <c r="F639" s="144">
        <v>0</v>
      </c>
      <c r="G639" s="145">
        <v>0</v>
      </c>
      <c r="H639" s="145">
        <v>0</v>
      </c>
      <c r="I639" s="145">
        <v>0</v>
      </c>
      <c r="J639" s="145">
        <v>0</v>
      </c>
      <c r="K639" s="145">
        <v>0</v>
      </c>
      <c r="L639" s="145">
        <v>0</v>
      </c>
      <c r="M639" s="145">
        <v>0</v>
      </c>
      <c r="N639" s="145">
        <v>0</v>
      </c>
      <c r="O639" s="145">
        <v>0</v>
      </c>
      <c r="P639" s="145">
        <v>1934.1214</v>
      </c>
      <c r="Q639" s="145">
        <v>0</v>
      </c>
      <c r="R639" s="146">
        <v>1934.1214</v>
      </c>
    </row>
    <row r="640" spans="1:18" ht="13.5">
      <c r="A640" s="147"/>
      <c r="B640" s="147"/>
      <c r="C640" s="143" t="s">
        <v>266</v>
      </c>
      <c r="D640" s="143" t="s">
        <v>267</v>
      </c>
      <c r="E640" s="143">
        <v>63</v>
      </c>
      <c r="F640" s="144">
        <v>0</v>
      </c>
      <c r="G640" s="145">
        <v>0</v>
      </c>
      <c r="H640" s="145">
        <v>0</v>
      </c>
      <c r="I640" s="145">
        <v>12.83561</v>
      </c>
      <c r="J640" s="145">
        <v>0</v>
      </c>
      <c r="K640" s="145">
        <v>12.83561</v>
      </c>
      <c r="L640" s="145">
        <v>3.66033</v>
      </c>
      <c r="M640" s="145">
        <v>0</v>
      </c>
      <c r="N640" s="145">
        <v>3.66033</v>
      </c>
      <c r="O640" s="145">
        <v>16.495939999999997</v>
      </c>
      <c r="P640" s="145">
        <v>5552.50499</v>
      </c>
      <c r="Q640" s="145">
        <v>0</v>
      </c>
      <c r="R640" s="146">
        <v>5552.50499</v>
      </c>
    </row>
    <row r="641" spans="1:18" ht="13.5">
      <c r="A641" s="147"/>
      <c r="B641" s="147"/>
      <c r="C641" s="143" t="s">
        <v>139</v>
      </c>
      <c r="D641" s="143" t="s">
        <v>139</v>
      </c>
      <c r="E641" s="143">
        <v>26</v>
      </c>
      <c r="F641" s="144">
        <v>0</v>
      </c>
      <c r="G641" s="145">
        <v>0</v>
      </c>
      <c r="H641" s="145">
        <v>0</v>
      </c>
      <c r="I641" s="145">
        <v>75.29571</v>
      </c>
      <c r="J641" s="145">
        <v>0.44732</v>
      </c>
      <c r="K641" s="145">
        <v>75.74303</v>
      </c>
      <c r="L641" s="145">
        <v>4343.73815</v>
      </c>
      <c r="M641" s="145">
        <v>0</v>
      </c>
      <c r="N641" s="145">
        <v>4343.73815</v>
      </c>
      <c r="O641" s="145">
        <v>4419.48118</v>
      </c>
      <c r="P641" s="145">
        <v>7249.313690000001</v>
      </c>
      <c r="Q641" s="145">
        <v>0</v>
      </c>
      <c r="R641" s="146">
        <v>7249.313690000001</v>
      </c>
    </row>
    <row r="642" spans="1:18" ht="13.5">
      <c r="A642" s="147"/>
      <c r="B642" s="147"/>
      <c r="C642" s="143" t="s">
        <v>141</v>
      </c>
      <c r="D642" s="143" t="s">
        <v>141</v>
      </c>
      <c r="E642" s="143">
        <v>57</v>
      </c>
      <c r="F642" s="144">
        <v>0</v>
      </c>
      <c r="G642" s="145">
        <v>0</v>
      </c>
      <c r="H642" s="145">
        <v>0</v>
      </c>
      <c r="I642" s="145">
        <v>0</v>
      </c>
      <c r="J642" s="145">
        <v>0</v>
      </c>
      <c r="K642" s="145">
        <v>0</v>
      </c>
      <c r="L642" s="145">
        <v>0</v>
      </c>
      <c r="M642" s="145">
        <v>0</v>
      </c>
      <c r="N642" s="145">
        <v>0</v>
      </c>
      <c r="O642" s="145">
        <v>0</v>
      </c>
      <c r="P642" s="145">
        <v>4883.21753</v>
      </c>
      <c r="Q642" s="145">
        <v>0</v>
      </c>
      <c r="R642" s="146">
        <v>4883.21753</v>
      </c>
    </row>
    <row r="643" spans="1:18" ht="13.5">
      <c r="A643" s="147"/>
      <c r="B643" s="143" t="s">
        <v>16</v>
      </c>
      <c r="C643" s="143" t="s">
        <v>16</v>
      </c>
      <c r="D643" s="143" t="s">
        <v>153</v>
      </c>
      <c r="E643" s="143">
        <v>15</v>
      </c>
      <c r="F643" s="144">
        <v>0</v>
      </c>
      <c r="G643" s="145">
        <v>0</v>
      </c>
      <c r="H643" s="145">
        <v>0</v>
      </c>
      <c r="I643" s="145">
        <v>1237.61257</v>
      </c>
      <c r="J643" s="145">
        <v>38.94698</v>
      </c>
      <c r="K643" s="145">
        <v>1276.55955</v>
      </c>
      <c r="L643" s="145">
        <v>2921.09357</v>
      </c>
      <c r="M643" s="145">
        <v>0</v>
      </c>
      <c r="N643" s="145">
        <v>2921.09357</v>
      </c>
      <c r="O643" s="145">
        <v>4197.65312</v>
      </c>
      <c r="P643" s="145">
        <v>25821.31221</v>
      </c>
      <c r="Q643" s="145">
        <v>0</v>
      </c>
      <c r="R643" s="146">
        <v>25821.31221</v>
      </c>
    </row>
    <row r="644" spans="1:18" ht="13.5">
      <c r="A644" s="147"/>
      <c r="B644" s="147"/>
      <c r="C644" s="147"/>
      <c r="D644" s="147"/>
      <c r="E644" s="148">
        <v>24</v>
      </c>
      <c r="F644" s="149">
        <v>0</v>
      </c>
      <c r="G644" s="150">
        <v>0</v>
      </c>
      <c r="H644" s="150">
        <v>0</v>
      </c>
      <c r="I644" s="150">
        <v>919.1560999999999</v>
      </c>
      <c r="J644" s="150">
        <v>22.741259999999997</v>
      </c>
      <c r="K644" s="150">
        <v>941.8973599999999</v>
      </c>
      <c r="L644" s="150">
        <v>5059.38015</v>
      </c>
      <c r="M644" s="150">
        <v>23.84672</v>
      </c>
      <c r="N644" s="150">
        <v>5083.22687</v>
      </c>
      <c r="O644" s="150">
        <v>6025.12423</v>
      </c>
      <c r="P644" s="150">
        <v>18670.061670000003</v>
      </c>
      <c r="Q644" s="150">
        <v>476.22078000000005</v>
      </c>
      <c r="R644" s="151">
        <v>19146.28245</v>
      </c>
    </row>
    <row r="645" spans="1:18" ht="13.5">
      <c r="A645" s="147"/>
      <c r="B645" s="147"/>
      <c r="C645" s="147"/>
      <c r="D645" s="147"/>
      <c r="E645" s="148">
        <v>52</v>
      </c>
      <c r="F645" s="149">
        <v>0</v>
      </c>
      <c r="G645" s="150">
        <v>0</v>
      </c>
      <c r="H645" s="150">
        <v>0</v>
      </c>
      <c r="I645" s="150">
        <v>315.46845</v>
      </c>
      <c r="J645" s="150">
        <v>12.72607</v>
      </c>
      <c r="K645" s="150">
        <v>328.19452</v>
      </c>
      <c r="L645" s="150">
        <v>1415.19664</v>
      </c>
      <c r="M645" s="150">
        <v>0</v>
      </c>
      <c r="N645" s="150">
        <v>1415.19664</v>
      </c>
      <c r="O645" s="150">
        <v>1743.39116</v>
      </c>
      <c r="P645" s="150">
        <v>13277.39</v>
      </c>
      <c r="Q645" s="150">
        <v>0</v>
      </c>
      <c r="R645" s="151">
        <v>13277.39</v>
      </c>
    </row>
    <row r="646" spans="1:18" ht="13.5">
      <c r="A646" s="147"/>
      <c r="B646" s="147"/>
      <c r="C646" s="147"/>
      <c r="D646" s="143" t="s">
        <v>154</v>
      </c>
      <c r="E646" s="143">
        <v>12</v>
      </c>
      <c r="F646" s="144">
        <v>0</v>
      </c>
      <c r="G646" s="145">
        <v>0</v>
      </c>
      <c r="H646" s="145">
        <v>0</v>
      </c>
      <c r="I646" s="145">
        <v>472.91443</v>
      </c>
      <c r="J646" s="145">
        <v>43.72216</v>
      </c>
      <c r="K646" s="145">
        <v>516.6365900000001</v>
      </c>
      <c r="L646" s="145">
        <v>2814.99876</v>
      </c>
      <c r="M646" s="145">
        <v>0</v>
      </c>
      <c r="N646" s="145">
        <v>2814.99876</v>
      </c>
      <c r="O646" s="145">
        <v>3331.63535</v>
      </c>
      <c r="P646" s="145">
        <v>10136.410609999999</v>
      </c>
      <c r="Q646" s="145">
        <v>0</v>
      </c>
      <c r="R646" s="146">
        <v>10136.410609999999</v>
      </c>
    </row>
    <row r="647" spans="1:18" ht="13.5">
      <c r="A647" s="147"/>
      <c r="B647" s="147"/>
      <c r="C647" s="147"/>
      <c r="D647" s="143" t="s">
        <v>155</v>
      </c>
      <c r="E647" s="143">
        <v>10</v>
      </c>
      <c r="F647" s="144">
        <v>0</v>
      </c>
      <c r="G647" s="145">
        <v>0</v>
      </c>
      <c r="H647" s="145">
        <v>0</v>
      </c>
      <c r="I647" s="145">
        <v>373.66577</v>
      </c>
      <c r="J647" s="145">
        <v>4.10528</v>
      </c>
      <c r="K647" s="145">
        <v>377.77105</v>
      </c>
      <c r="L647" s="145">
        <v>6608.52604</v>
      </c>
      <c r="M647" s="145">
        <v>47.23028</v>
      </c>
      <c r="N647" s="145">
        <v>6655.75632</v>
      </c>
      <c r="O647" s="145">
        <v>7033.52737</v>
      </c>
      <c r="P647" s="145">
        <v>10269.611550000001</v>
      </c>
      <c r="Q647" s="145">
        <v>0</v>
      </c>
      <c r="R647" s="146">
        <v>10269.611550000001</v>
      </c>
    </row>
    <row r="648" spans="1:18" ht="13.5">
      <c r="A648" s="147"/>
      <c r="B648" s="147"/>
      <c r="C648" s="147"/>
      <c r="D648" s="143" t="s">
        <v>16</v>
      </c>
      <c r="E648" s="143">
        <v>1</v>
      </c>
      <c r="F648" s="144">
        <v>0</v>
      </c>
      <c r="G648" s="145">
        <v>0</v>
      </c>
      <c r="H648" s="145">
        <v>0</v>
      </c>
      <c r="I648" s="145">
        <v>673.26651</v>
      </c>
      <c r="J648" s="145">
        <v>117.45065</v>
      </c>
      <c r="K648" s="145">
        <v>790.71716</v>
      </c>
      <c r="L648" s="145">
        <v>23105.525879999997</v>
      </c>
      <c r="M648" s="145">
        <v>135.90163</v>
      </c>
      <c r="N648" s="145">
        <v>23241.42751</v>
      </c>
      <c r="O648" s="145">
        <v>24032.14467</v>
      </c>
      <c r="P648" s="145">
        <v>9362.957359999999</v>
      </c>
      <c r="Q648" s="145">
        <v>0</v>
      </c>
      <c r="R648" s="146">
        <v>9362.957359999999</v>
      </c>
    </row>
    <row r="649" spans="1:18" ht="13.5">
      <c r="A649" s="147"/>
      <c r="B649" s="147"/>
      <c r="C649" s="147"/>
      <c r="D649" s="143" t="s">
        <v>158</v>
      </c>
      <c r="E649" s="143">
        <v>7</v>
      </c>
      <c r="F649" s="144">
        <v>0</v>
      </c>
      <c r="G649" s="145">
        <v>0</v>
      </c>
      <c r="H649" s="145">
        <v>0</v>
      </c>
      <c r="I649" s="145">
        <v>732.99223</v>
      </c>
      <c r="J649" s="145">
        <v>61.45934</v>
      </c>
      <c r="K649" s="145">
        <v>794.45157</v>
      </c>
      <c r="L649" s="145">
        <v>18354.583710000003</v>
      </c>
      <c r="M649" s="145">
        <v>0</v>
      </c>
      <c r="N649" s="145">
        <v>18354.583710000003</v>
      </c>
      <c r="O649" s="145">
        <v>19149.03528</v>
      </c>
      <c r="P649" s="145">
        <v>12294.93377</v>
      </c>
      <c r="Q649" s="145">
        <v>0</v>
      </c>
      <c r="R649" s="146">
        <v>12294.93377</v>
      </c>
    </row>
    <row r="650" spans="1:18" ht="13.5">
      <c r="A650" s="147"/>
      <c r="B650" s="147"/>
      <c r="C650" s="147"/>
      <c r="D650" s="143" t="s">
        <v>162</v>
      </c>
      <c r="E650" s="143">
        <v>13</v>
      </c>
      <c r="F650" s="144">
        <v>0</v>
      </c>
      <c r="G650" s="145">
        <v>0</v>
      </c>
      <c r="H650" s="145">
        <v>0</v>
      </c>
      <c r="I650" s="145">
        <v>272.06814</v>
      </c>
      <c r="J650" s="145">
        <v>0.6558099999999999</v>
      </c>
      <c r="K650" s="145">
        <v>272.72395</v>
      </c>
      <c r="L650" s="145">
        <v>1915.75181</v>
      </c>
      <c r="M650" s="145">
        <v>6.15982</v>
      </c>
      <c r="N650" s="145">
        <v>1921.9116299999998</v>
      </c>
      <c r="O650" s="145">
        <v>2194.63558</v>
      </c>
      <c r="P650" s="145">
        <v>11095.817439999999</v>
      </c>
      <c r="Q650" s="145">
        <v>245.04</v>
      </c>
      <c r="R650" s="146">
        <v>11340.85744</v>
      </c>
    </row>
    <row r="651" spans="1:18" ht="13.5">
      <c r="A651" s="147"/>
      <c r="B651" s="147"/>
      <c r="C651" s="147"/>
      <c r="D651" s="143" t="s">
        <v>163</v>
      </c>
      <c r="E651" s="143">
        <v>4</v>
      </c>
      <c r="F651" s="144">
        <v>0</v>
      </c>
      <c r="G651" s="145">
        <v>0</v>
      </c>
      <c r="H651" s="145">
        <v>0</v>
      </c>
      <c r="I651" s="145">
        <v>12459.87347</v>
      </c>
      <c r="J651" s="145">
        <v>1308.53512</v>
      </c>
      <c r="K651" s="145">
        <v>13768.40859</v>
      </c>
      <c r="L651" s="145">
        <v>243861.57690000001</v>
      </c>
      <c r="M651" s="145">
        <v>1451.93824</v>
      </c>
      <c r="N651" s="145">
        <v>245313.51513999997</v>
      </c>
      <c r="O651" s="145">
        <v>259081.92372999998</v>
      </c>
      <c r="P651" s="145">
        <v>118761.78481</v>
      </c>
      <c r="Q651" s="145">
        <v>3231.50856</v>
      </c>
      <c r="R651" s="146">
        <v>121993.29337</v>
      </c>
    </row>
    <row r="652" spans="1:18" ht="13.5">
      <c r="A652" s="147"/>
      <c r="B652" s="147"/>
      <c r="C652" s="147"/>
      <c r="D652" s="143" t="s">
        <v>165</v>
      </c>
      <c r="E652" s="143">
        <v>5</v>
      </c>
      <c r="F652" s="144">
        <v>0</v>
      </c>
      <c r="G652" s="145">
        <v>0</v>
      </c>
      <c r="H652" s="145">
        <v>0</v>
      </c>
      <c r="I652" s="145">
        <v>398.17076000000003</v>
      </c>
      <c r="J652" s="145">
        <v>0.10038</v>
      </c>
      <c r="K652" s="145">
        <v>398.27114</v>
      </c>
      <c r="L652" s="145">
        <v>6866.56218</v>
      </c>
      <c r="M652" s="145">
        <v>123.90774</v>
      </c>
      <c r="N652" s="145">
        <v>6990.46992</v>
      </c>
      <c r="O652" s="145">
        <v>7388.741059999999</v>
      </c>
      <c r="P652" s="145">
        <v>10507.28496</v>
      </c>
      <c r="Q652" s="145">
        <v>0</v>
      </c>
      <c r="R652" s="146">
        <v>10507.28496</v>
      </c>
    </row>
    <row r="653" spans="1:18" ht="13.5">
      <c r="A653" s="147"/>
      <c r="B653" s="147"/>
      <c r="C653" s="147"/>
      <c r="D653" s="147"/>
      <c r="E653" s="148">
        <v>22</v>
      </c>
      <c r="F653" s="149">
        <v>0</v>
      </c>
      <c r="G653" s="150">
        <v>0</v>
      </c>
      <c r="H653" s="150">
        <v>0</v>
      </c>
      <c r="I653" s="150">
        <v>463.7873</v>
      </c>
      <c r="J653" s="150">
        <v>74.99445</v>
      </c>
      <c r="K653" s="150">
        <v>538.78175</v>
      </c>
      <c r="L653" s="150">
        <v>4804.701599999999</v>
      </c>
      <c r="M653" s="150">
        <v>31.90686</v>
      </c>
      <c r="N653" s="150">
        <v>4836.60846</v>
      </c>
      <c r="O653" s="150">
        <v>5375.39021</v>
      </c>
      <c r="P653" s="150">
        <v>13232.98359</v>
      </c>
      <c r="Q653" s="150">
        <v>0</v>
      </c>
      <c r="R653" s="151">
        <v>13232.98359</v>
      </c>
    </row>
    <row r="654" spans="1:18" ht="13.5">
      <c r="A654" s="147"/>
      <c r="B654" s="147"/>
      <c r="C654" s="147"/>
      <c r="D654" s="147"/>
      <c r="E654" s="148">
        <v>60</v>
      </c>
      <c r="F654" s="149">
        <v>0</v>
      </c>
      <c r="G654" s="150">
        <v>0</v>
      </c>
      <c r="H654" s="150">
        <v>0</v>
      </c>
      <c r="I654" s="150">
        <v>235.18562</v>
      </c>
      <c r="J654" s="150">
        <v>0.09262999999999999</v>
      </c>
      <c r="K654" s="150">
        <v>235.27825</v>
      </c>
      <c r="L654" s="150">
        <v>1866.62229</v>
      </c>
      <c r="M654" s="150">
        <v>0</v>
      </c>
      <c r="N654" s="150">
        <v>1866.62229</v>
      </c>
      <c r="O654" s="150">
        <v>2101.90054</v>
      </c>
      <c r="P654" s="150">
        <v>6586.30804</v>
      </c>
      <c r="Q654" s="150">
        <v>0</v>
      </c>
      <c r="R654" s="151">
        <v>6586.30804</v>
      </c>
    </row>
    <row r="655" spans="1:18" ht="13.5">
      <c r="A655" s="147"/>
      <c r="B655" s="147"/>
      <c r="C655" s="147"/>
      <c r="D655" s="143" t="s">
        <v>166</v>
      </c>
      <c r="E655" s="143">
        <v>6</v>
      </c>
      <c r="F655" s="144">
        <v>0</v>
      </c>
      <c r="G655" s="145">
        <v>0</v>
      </c>
      <c r="H655" s="145">
        <v>0</v>
      </c>
      <c r="I655" s="145">
        <v>327.3297</v>
      </c>
      <c r="J655" s="145">
        <v>26.32673</v>
      </c>
      <c r="K655" s="145">
        <v>353.65643</v>
      </c>
      <c r="L655" s="145">
        <v>9202.065990000001</v>
      </c>
      <c r="M655" s="145">
        <v>0.5452100000000001</v>
      </c>
      <c r="N655" s="145">
        <v>9202.6112</v>
      </c>
      <c r="O655" s="145">
        <v>9556.26763</v>
      </c>
      <c r="P655" s="145">
        <v>16766.56162</v>
      </c>
      <c r="Q655" s="145">
        <v>0</v>
      </c>
      <c r="R655" s="146">
        <v>16766.56162</v>
      </c>
    </row>
    <row r="656" spans="1:18" ht="13.5">
      <c r="A656" s="147"/>
      <c r="B656" s="147"/>
      <c r="C656" s="147"/>
      <c r="D656" s="147"/>
      <c r="E656" s="148">
        <v>58</v>
      </c>
      <c r="F656" s="149">
        <v>0</v>
      </c>
      <c r="G656" s="150">
        <v>0</v>
      </c>
      <c r="H656" s="150">
        <v>0</v>
      </c>
      <c r="I656" s="150">
        <v>480.60274</v>
      </c>
      <c r="J656" s="150">
        <v>244.19657999999998</v>
      </c>
      <c r="K656" s="150">
        <v>724.79932</v>
      </c>
      <c r="L656" s="150">
        <v>1509.70362</v>
      </c>
      <c r="M656" s="150">
        <v>0</v>
      </c>
      <c r="N656" s="150">
        <v>1509.70362</v>
      </c>
      <c r="O656" s="150">
        <v>2234.50294</v>
      </c>
      <c r="P656" s="150">
        <v>11813.70951</v>
      </c>
      <c r="Q656" s="150">
        <v>46.38423</v>
      </c>
      <c r="R656" s="151">
        <v>11860.09374</v>
      </c>
    </row>
    <row r="657" spans="1:18" ht="13.5">
      <c r="A657" s="147"/>
      <c r="B657" s="147"/>
      <c r="C657" s="147"/>
      <c r="D657" s="143" t="s">
        <v>171</v>
      </c>
      <c r="E657" s="143">
        <v>29</v>
      </c>
      <c r="F657" s="144">
        <v>0</v>
      </c>
      <c r="G657" s="145">
        <v>0</v>
      </c>
      <c r="H657" s="145">
        <v>0</v>
      </c>
      <c r="I657" s="145">
        <v>421.47055</v>
      </c>
      <c r="J657" s="145">
        <v>0.6600199999999999</v>
      </c>
      <c r="K657" s="145">
        <v>422.13057000000003</v>
      </c>
      <c r="L657" s="145">
        <v>3479.8039700000004</v>
      </c>
      <c r="M657" s="145">
        <v>4.88483</v>
      </c>
      <c r="N657" s="145">
        <v>3484.6888</v>
      </c>
      <c r="O657" s="145">
        <v>3906.81937</v>
      </c>
      <c r="P657" s="145">
        <v>15091.168599999999</v>
      </c>
      <c r="Q657" s="145">
        <v>0</v>
      </c>
      <c r="R657" s="146">
        <v>15091.168599999999</v>
      </c>
    </row>
    <row r="658" spans="1:18" ht="13.5">
      <c r="A658" s="147"/>
      <c r="B658" s="147"/>
      <c r="C658" s="147"/>
      <c r="D658" s="143" t="s">
        <v>172</v>
      </c>
      <c r="E658" s="143">
        <v>28</v>
      </c>
      <c r="F658" s="144">
        <v>0</v>
      </c>
      <c r="G658" s="145">
        <v>0</v>
      </c>
      <c r="H658" s="145">
        <v>0</v>
      </c>
      <c r="I658" s="145">
        <v>580.1316800000001</v>
      </c>
      <c r="J658" s="145">
        <v>41.48037</v>
      </c>
      <c r="K658" s="145">
        <v>621.6120500000001</v>
      </c>
      <c r="L658" s="145">
        <v>4815.75695</v>
      </c>
      <c r="M658" s="145">
        <v>0</v>
      </c>
      <c r="N658" s="145">
        <v>4815.75695</v>
      </c>
      <c r="O658" s="145">
        <v>5437.369</v>
      </c>
      <c r="P658" s="145">
        <v>14582.632720000001</v>
      </c>
      <c r="Q658" s="145">
        <v>0</v>
      </c>
      <c r="R658" s="146">
        <v>14582.632720000001</v>
      </c>
    </row>
    <row r="659" spans="1:18" ht="13.5">
      <c r="A659" s="147"/>
      <c r="B659" s="147"/>
      <c r="C659" s="147"/>
      <c r="D659" s="147"/>
      <c r="E659" s="148">
        <v>53</v>
      </c>
      <c r="F659" s="149">
        <v>0</v>
      </c>
      <c r="G659" s="150">
        <v>0</v>
      </c>
      <c r="H659" s="150">
        <v>0</v>
      </c>
      <c r="I659" s="150">
        <v>341.80682</v>
      </c>
      <c r="J659" s="150">
        <v>1.10648</v>
      </c>
      <c r="K659" s="150">
        <v>342.9133</v>
      </c>
      <c r="L659" s="150">
        <v>1245.57258</v>
      </c>
      <c r="M659" s="150">
        <v>98.53034</v>
      </c>
      <c r="N659" s="150">
        <v>1344.1029199999998</v>
      </c>
      <c r="O659" s="150">
        <v>1687.01622</v>
      </c>
      <c r="P659" s="150">
        <v>7197.111</v>
      </c>
      <c r="Q659" s="150">
        <v>0</v>
      </c>
      <c r="R659" s="151">
        <v>7197.111</v>
      </c>
    </row>
    <row r="660" spans="1:18" ht="13.5">
      <c r="A660" s="147"/>
      <c r="B660" s="147"/>
      <c r="C660" s="147"/>
      <c r="D660" s="143" t="s">
        <v>220</v>
      </c>
      <c r="E660" s="143">
        <v>42</v>
      </c>
      <c r="F660" s="144">
        <v>0</v>
      </c>
      <c r="G660" s="145">
        <v>0</v>
      </c>
      <c r="H660" s="145">
        <v>0</v>
      </c>
      <c r="I660" s="145">
        <v>488.08522999999997</v>
      </c>
      <c r="J660" s="145">
        <v>3.6718</v>
      </c>
      <c r="K660" s="145">
        <v>491.75703000000004</v>
      </c>
      <c r="L660" s="145">
        <v>1786.90524</v>
      </c>
      <c r="M660" s="145">
        <v>4.11733</v>
      </c>
      <c r="N660" s="145">
        <v>1791.02257</v>
      </c>
      <c r="O660" s="145">
        <v>2282.7796000000003</v>
      </c>
      <c r="P660" s="145">
        <v>14686.70181</v>
      </c>
      <c r="Q660" s="145">
        <v>0</v>
      </c>
      <c r="R660" s="146">
        <v>14686.70181</v>
      </c>
    </row>
    <row r="661" spans="1:18" ht="13.5">
      <c r="A661" s="147"/>
      <c r="B661" s="147"/>
      <c r="C661" s="143" t="s">
        <v>274</v>
      </c>
      <c r="D661" s="143" t="s">
        <v>274</v>
      </c>
      <c r="E661" s="143">
        <v>43</v>
      </c>
      <c r="F661" s="144">
        <v>0</v>
      </c>
      <c r="G661" s="145">
        <v>0</v>
      </c>
      <c r="H661" s="145">
        <v>0</v>
      </c>
      <c r="I661" s="145">
        <v>0</v>
      </c>
      <c r="J661" s="145">
        <v>0</v>
      </c>
      <c r="K661" s="145">
        <v>0</v>
      </c>
      <c r="L661" s="145">
        <v>0</v>
      </c>
      <c r="M661" s="145">
        <v>0</v>
      </c>
      <c r="N661" s="145">
        <v>0</v>
      </c>
      <c r="O661" s="145">
        <v>0</v>
      </c>
      <c r="P661" s="145">
        <v>1343.08761</v>
      </c>
      <c r="Q661" s="145">
        <v>0</v>
      </c>
      <c r="R661" s="146">
        <v>1343.08761</v>
      </c>
    </row>
    <row r="662" spans="1:18" ht="13.5">
      <c r="A662" s="143" t="s">
        <v>320</v>
      </c>
      <c r="B662" s="143" t="s">
        <v>3</v>
      </c>
      <c r="C662" s="143" t="s">
        <v>103</v>
      </c>
      <c r="D662" s="143" t="s">
        <v>104</v>
      </c>
      <c r="E662" s="143">
        <v>50</v>
      </c>
      <c r="F662" s="144">
        <v>0</v>
      </c>
      <c r="G662" s="145">
        <v>0</v>
      </c>
      <c r="H662" s="145">
        <v>0</v>
      </c>
      <c r="I662" s="145">
        <v>579.3167900000001</v>
      </c>
      <c r="J662" s="145">
        <v>7.251060000000001</v>
      </c>
      <c r="K662" s="145">
        <v>586.56785</v>
      </c>
      <c r="L662" s="145">
        <v>6223.49855</v>
      </c>
      <c r="M662" s="145">
        <v>45.93389</v>
      </c>
      <c r="N662" s="145">
        <v>6269.4324400000005</v>
      </c>
      <c r="O662" s="145">
        <v>6856.00029</v>
      </c>
      <c r="P662" s="145">
        <v>6202.51878</v>
      </c>
      <c r="Q662" s="145">
        <v>0</v>
      </c>
      <c r="R662" s="146">
        <v>6202.51878</v>
      </c>
    </row>
    <row r="663" spans="1:18" ht="13.5">
      <c r="A663" s="147"/>
      <c r="B663" s="143" t="s">
        <v>66</v>
      </c>
      <c r="C663" s="143" t="s">
        <v>105</v>
      </c>
      <c r="D663" s="143" t="s">
        <v>105</v>
      </c>
      <c r="E663" s="143">
        <v>61</v>
      </c>
      <c r="F663" s="144">
        <v>0</v>
      </c>
      <c r="G663" s="145">
        <v>0</v>
      </c>
      <c r="H663" s="145">
        <v>0</v>
      </c>
      <c r="I663" s="145">
        <v>12105.30387</v>
      </c>
      <c r="J663" s="145">
        <v>315.06389</v>
      </c>
      <c r="K663" s="145">
        <v>12420.36776</v>
      </c>
      <c r="L663" s="145">
        <v>34032.84561</v>
      </c>
      <c r="M663" s="145">
        <v>735.9821999999999</v>
      </c>
      <c r="N663" s="145">
        <v>34768.82781</v>
      </c>
      <c r="O663" s="145">
        <v>47189.19557</v>
      </c>
      <c r="P663" s="145">
        <v>26675.17773</v>
      </c>
      <c r="Q663" s="145">
        <v>0</v>
      </c>
      <c r="R663" s="146">
        <v>26675.17773</v>
      </c>
    </row>
    <row r="664" spans="1:18" ht="13.5">
      <c r="A664" s="147"/>
      <c r="B664" s="147"/>
      <c r="C664" s="147"/>
      <c r="D664" s="143" t="s">
        <v>321</v>
      </c>
      <c r="E664" s="143">
        <v>44</v>
      </c>
      <c r="F664" s="144">
        <v>0</v>
      </c>
      <c r="G664" s="145">
        <v>0</v>
      </c>
      <c r="H664" s="145">
        <v>0</v>
      </c>
      <c r="I664" s="145">
        <v>637.37547</v>
      </c>
      <c r="J664" s="145">
        <v>10.652370000000001</v>
      </c>
      <c r="K664" s="145">
        <v>648.02784</v>
      </c>
      <c r="L664" s="145">
        <v>716.64423</v>
      </c>
      <c r="M664" s="145">
        <v>0.00387</v>
      </c>
      <c r="N664" s="145">
        <v>716.6481</v>
      </c>
      <c r="O664" s="145">
        <v>1364.6759399999999</v>
      </c>
      <c r="P664" s="145">
        <v>5956.122780000001</v>
      </c>
      <c r="Q664" s="145">
        <v>0</v>
      </c>
      <c r="R664" s="146">
        <v>5956.122780000001</v>
      </c>
    </row>
    <row r="665" spans="1:18" ht="13.5">
      <c r="A665" s="147"/>
      <c r="B665" s="147"/>
      <c r="C665" s="143" t="s">
        <v>106</v>
      </c>
      <c r="D665" s="143" t="s">
        <v>106</v>
      </c>
      <c r="E665" s="143">
        <v>53</v>
      </c>
      <c r="F665" s="144">
        <v>0</v>
      </c>
      <c r="G665" s="145">
        <v>0</v>
      </c>
      <c r="H665" s="145">
        <v>0</v>
      </c>
      <c r="I665" s="145">
        <v>2280.3129900000004</v>
      </c>
      <c r="J665" s="145">
        <v>1.9494500000000001</v>
      </c>
      <c r="K665" s="145">
        <v>2282.26244</v>
      </c>
      <c r="L665" s="145">
        <v>1576.3183999999999</v>
      </c>
      <c r="M665" s="145">
        <v>0.013470000000000001</v>
      </c>
      <c r="N665" s="145">
        <v>1576.3318700000002</v>
      </c>
      <c r="O665" s="145">
        <v>3858.59431</v>
      </c>
      <c r="P665" s="145">
        <v>13990.2572</v>
      </c>
      <c r="Q665" s="145">
        <v>0</v>
      </c>
      <c r="R665" s="146">
        <v>13990.2572</v>
      </c>
    </row>
    <row r="666" spans="1:18" ht="13.5">
      <c r="A666" s="147"/>
      <c r="B666" s="147"/>
      <c r="C666" s="143" t="s">
        <v>322</v>
      </c>
      <c r="D666" s="143" t="s">
        <v>323</v>
      </c>
      <c r="E666" s="143">
        <v>48</v>
      </c>
      <c r="F666" s="144">
        <v>0</v>
      </c>
      <c r="G666" s="145">
        <v>0</v>
      </c>
      <c r="H666" s="145">
        <v>0</v>
      </c>
      <c r="I666" s="145">
        <v>1678.41253</v>
      </c>
      <c r="J666" s="145">
        <v>24.33243</v>
      </c>
      <c r="K666" s="145">
        <v>1702.74496</v>
      </c>
      <c r="L666" s="145">
        <v>8337.097230000001</v>
      </c>
      <c r="M666" s="145">
        <v>8E-05</v>
      </c>
      <c r="N666" s="145">
        <v>8337.09731</v>
      </c>
      <c r="O666" s="145">
        <v>10039.84227</v>
      </c>
      <c r="P666" s="145">
        <v>11892.911789999998</v>
      </c>
      <c r="Q666" s="145">
        <v>0</v>
      </c>
      <c r="R666" s="146">
        <v>11892.911789999998</v>
      </c>
    </row>
    <row r="667" spans="1:18" ht="13.5">
      <c r="A667" s="147"/>
      <c r="B667" s="143" t="s">
        <v>5</v>
      </c>
      <c r="C667" s="143" t="s">
        <v>5</v>
      </c>
      <c r="D667" s="143" t="s">
        <v>5</v>
      </c>
      <c r="E667" s="143">
        <v>2</v>
      </c>
      <c r="F667" s="144">
        <v>0</v>
      </c>
      <c r="G667" s="145">
        <v>0</v>
      </c>
      <c r="H667" s="145">
        <v>0</v>
      </c>
      <c r="I667" s="145">
        <v>745.93889</v>
      </c>
      <c r="J667" s="145">
        <v>0.31307</v>
      </c>
      <c r="K667" s="145">
        <v>746.2519599999999</v>
      </c>
      <c r="L667" s="145">
        <v>5335.589349999999</v>
      </c>
      <c r="M667" s="145">
        <v>0.00514</v>
      </c>
      <c r="N667" s="145">
        <v>5335.59449</v>
      </c>
      <c r="O667" s="145">
        <v>6081.84645</v>
      </c>
      <c r="P667" s="145">
        <v>13206.21622</v>
      </c>
      <c r="Q667" s="145">
        <v>0</v>
      </c>
      <c r="R667" s="146">
        <v>13206.21622</v>
      </c>
    </row>
    <row r="668" spans="1:18" ht="13.5">
      <c r="A668" s="147"/>
      <c r="B668" s="147"/>
      <c r="C668" s="147"/>
      <c r="D668" s="143" t="s">
        <v>107</v>
      </c>
      <c r="E668" s="143">
        <v>8</v>
      </c>
      <c r="F668" s="144">
        <v>0</v>
      </c>
      <c r="G668" s="145">
        <v>0</v>
      </c>
      <c r="H668" s="145">
        <v>0</v>
      </c>
      <c r="I668" s="145">
        <v>699.89878</v>
      </c>
      <c r="J668" s="145">
        <v>133.52437</v>
      </c>
      <c r="K668" s="145">
        <v>833.4231500000001</v>
      </c>
      <c r="L668" s="145">
        <v>28695.66925</v>
      </c>
      <c r="M668" s="145">
        <v>31.28882</v>
      </c>
      <c r="N668" s="145">
        <v>28726.95807</v>
      </c>
      <c r="O668" s="145">
        <v>29560.38122</v>
      </c>
      <c r="P668" s="145">
        <v>8784.50681</v>
      </c>
      <c r="Q668" s="145">
        <v>24.493290000000002</v>
      </c>
      <c r="R668" s="146">
        <v>8809.0001</v>
      </c>
    </row>
    <row r="669" spans="1:18" ht="13.5">
      <c r="A669" s="147"/>
      <c r="B669" s="147"/>
      <c r="C669" s="147"/>
      <c r="D669" s="147"/>
      <c r="E669" s="148">
        <v>95</v>
      </c>
      <c r="F669" s="149">
        <v>0</v>
      </c>
      <c r="G669" s="150">
        <v>0</v>
      </c>
      <c r="H669" s="150">
        <v>0</v>
      </c>
      <c r="I669" s="150">
        <v>102.73828</v>
      </c>
      <c r="J669" s="150">
        <v>0</v>
      </c>
      <c r="K669" s="150">
        <v>102.73828</v>
      </c>
      <c r="L669" s="150">
        <v>590.7443199999999</v>
      </c>
      <c r="M669" s="150">
        <v>0</v>
      </c>
      <c r="N669" s="150">
        <v>590.7443199999999</v>
      </c>
      <c r="O669" s="150">
        <v>693.4825999999999</v>
      </c>
      <c r="P669" s="150">
        <v>4709.53893</v>
      </c>
      <c r="Q669" s="150">
        <v>0</v>
      </c>
      <c r="R669" s="151">
        <v>4709.53893</v>
      </c>
    </row>
    <row r="670" spans="1:18" ht="13.5">
      <c r="A670" s="147"/>
      <c r="B670" s="147"/>
      <c r="C670" s="147"/>
      <c r="D670" s="143" t="s">
        <v>108</v>
      </c>
      <c r="E670" s="143">
        <v>3</v>
      </c>
      <c r="F670" s="144">
        <v>0</v>
      </c>
      <c r="G670" s="145">
        <v>0</v>
      </c>
      <c r="H670" s="145">
        <v>0</v>
      </c>
      <c r="I670" s="145">
        <v>1899.0891100000001</v>
      </c>
      <c r="J670" s="145">
        <v>50.6255</v>
      </c>
      <c r="K670" s="145">
        <v>1949.71461</v>
      </c>
      <c r="L670" s="145">
        <v>17198.19009</v>
      </c>
      <c r="M670" s="145">
        <v>73.54605000000001</v>
      </c>
      <c r="N670" s="145">
        <v>17271.73614</v>
      </c>
      <c r="O670" s="145">
        <v>19221.45075</v>
      </c>
      <c r="P670" s="145">
        <v>13745.26442</v>
      </c>
      <c r="Q670" s="145">
        <v>356.10625</v>
      </c>
      <c r="R670" s="146">
        <v>14101.37067</v>
      </c>
    </row>
    <row r="671" spans="1:18" ht="13.5">
      <c r="A671" s="147"/>
      <c r="B671" s="147"/>
      <c r="C671" s="147"/>
      <c r="D671" s="143" t="s">
        <v>230</v>
      </c>
      <c r="E671" s="143">
        <v>10</v>
      </c>
      <c r="F671" s="144">
        <v>0</v>
      </c>
      <c r="G671" s="145">
        <v>0</v>
      </c>
      <c r="H671" s="145">
        <v>0</v>
      </c>
      <c r="I671" s="145">
        <v>260.81570999999997</v>
      </c>
      <c r="J671" s="145">
        <v>0.48963</v>
      </c>
      <c r="K671" s="145">
        <v>261.30534</v>
      </c>
      <c r="L671" s="145">
        <v>146.67125</v>
      </c>
      <c r="M671" s="145">
        <v>0.01425</v>
      </c>
      <c r="N671" s="145">
        <v>146.6855</v>
      </c>
      <c r="O671" s="145">
        <v>407.99084000000005</v>
      </c>
      <c r="P671" s="145">
        <v>7591.395820000001</v>
      </c>
      <c r="Q671" s="145">
        <v>0</v>
      </c>
      <c r="R671" s="146">
        <v>7591.395820000001</v>
      </c>
    </row>
    <row r="672" spans="1:18" ht="13.5">
      <c r="A672" s="147"/>
      <c r="B672" s="147"/>
      <c r="C672" s="147"/>
      <c r="D672" s="143" t="s">
        <v>308</v>
      </c>
      <c r="E672" s="143">
        <v>57</v>
      </c>
      <c r="F672" s="144">
        <v>0</v>
      </c>
      <c r="G672" s="145">
        <v>0</v>
      </c>
      <c r="H672" s="145">
        <v>0</v>
      </c>
      <c r="I672" s="145">
        <v>343.78452000000004</v>
      </c>
      <c r="J672" s="145">
        <v>0.10662999999999999</v>
      </c>
      <c r="K672" s="145">
        <v>343.89115000000004</v>
      </c>
      <c r="L672" s="145">
        <v>329.42167</v>
      </c>
      <c r="M672" s="145">
        <v>0.009470000000000001</v>
      </c>
      <c r="N672" s="145">
        <v>329.43114</v>
      </c>
      <c r="O672" s="145">
        <v>673.3222900000001</v>
      </c>
      <c r="P672" s="145">
        <v>6008.750349999999</v>
      </c>
      <c r="Q672" s="145">
        <v>0</v>
      </c>
      <c r="R672" s="146">
        <v>6008.750349999999</v>
      </c>
    </row>
    <row r="673" spans="1:18" ht="13.5">
      <c r="A673" s="147"/>
      <c r="B673" s="147"/>
      <c r="C673" s="143" t="s">
        <v>109</v>
      </c>
      <c r="D673" s="143" t="s">
        <v>109</v>
      </c>
      <c r="E673" s="143">
        <v>19</v>
      </c>
      <c r="F673" s="144">
        <v>0</v>
      </c>
      <c r="G673" s="145">
        <v>0</v>
      </c>
      <c r="H673" s="145">
        <v>0</v>
      </c>
      <c r="I673" s="145">
        <v>242.77974</v>
      </c>
      <c r="J673" s="145">
        <v>59.1812</v>
      </c>
      <c r="K673" s="145">
        <v>301.96094</v>
      </c>
      <c r="L673" s="145">
        <v>78.89671000000001</v>
      </c>
      <c r="M673" s="145">
        <v>0</v>
      </c>
      <c r="N673" s="145">
        <v>78.89671000000001</v>
      </c>
      <c r="O673" s="145">
        <v>380.85765000000004</v>
      </c>
      <c r="P673" s="145">
        <v>5451.45312</v>
      </c>
      <c r="Q673" s="145">
        <v>0</v>
      </c>
      <c r="R673" s="146">
        <v>5451.45312</v>
      </c>
    </row>
    <row r="674" spans="1:18" ht="13.5">
      <c r="A674" s="147"/>
      <c r="B674" s="147"/>
      <c r="C674" s="143" t="s">
        <v>110</v>
      </c>
      <c r="D674" s="143" t="s">
        <v>111</v>
      </c>
      <c r="E674" s="143">
        <v>4</v>
      </c>
      <c r="F674" s="144">
        <v>0</v>
      </c>
      <c r="G674" s="145">
        <v>0</v>
      </c>
      <c r="H674" s="145">
        <v>0</v>
      </c>
      <c r="I674" s="145">
        <v>263.44412</v>
      </c>
      <c r="J674" s="145">
        <v>96.84037</v>
      </c>
      <c r="K674" s="145">
        <v>360.28449</v>
      </c>
      <c r="L674" s="145">
        <v>260.316</v>
      </c>
      <c r="M674" s="145">
        <v>0</v>
      </c>
      <c r="N674" s="145">
        <v>260.316</v>
      </c>
      <c r="O674" s="145">
        <v>620.60049</v>
      </c>
      <c r="P674" s="145">
        <v>7412.88335</v>
      </c>
      <c r="Q674" s="145">
        <v>0</v>
      </c>
      <c r="R674" s="146">
        <v>7412.88335</v>
      </c>
    </row>
    <row r="675" spans="1:18" ht="13.5">
      <c r="A675" s="147"/>
      <c r="B675" s="147"/>
      <c r="C675" s="143" t="s">
        <v>112</v>
      </c>
      <c r="D675" s="143" t="s">
        <v>214</v>
      </c>
      <c r="E675" s="143">
        <v>15</v>
      </c>
      <c r="F675" s="144">
        <v>0</v>
      </c>
      <c r="G675" s="145">
        <v>0</v>
      </c>
      <c r="H675" s="145">
        <v>0</v>
      </c>
      <c r="I675" s="145">
        <v>53.81412</v>
      </c>
      <c r="J675" s="145">
        <v>0</v>
      </c>
      <c r="K675" s="145">
        <v>53.81412</v>
      </c>
      <c r="L675" s="145">
        <v>426.84115</v>
      </c>
      <c r="M675" s="145">
        <v>0</v>
      </c>
      <c r="N675" s="145">
        <v>426.84115</v>
      </c>
      <c r="O675" s="145">
        <v>480.65527000000003</v>
      </c>
      <c r="P675" s="145">
        <v>5834.19227</v>
      </c>
      <c r="Q675" s="145">
        <v>0</v>
      </c>
      <c r="R675" s="146">
        <v>5834.19227</v>
      </c>
    </row>
    <row r="676" spans="1:18" ht="13.5">
      <c r="A676" s="147"/>
      <c r="B676" s="143" t="s">
        <v>6</v>
      </c>
      <c r="C676" s="143" t="s">
        <v>114</v>
      </c>
      <c r="D676" s="143" t="s">
        <v>6</v>
      </c>
      <c r="E676" s="143">
        <v>90</v>
      </c>
      <c r="F676" s="144">
        <v>0</v>
      </c>
      <c r="G676" s="145">
        <v>0</v>
      </c>
      <c r="H676" s="145">
        <v>0</v>
      </c>
      <c r="I676" s="145">
        <v>469.44117</v>
      </c>
      <c r="J676" s="145">
        <v>1.2050999999999998</v>
      </c>
      <c r="K676" s="145">
        <v>470.64627</v>
      </c>
      <c r="L676" s="145">
        <v>887.83537</v>
      </c>
      <c r="M676" s="145">
        <v>0.0013</v>
      </c>
      <c r="N676" s="145">
        <v>887.83667</v>
      </c>
      <c r="O676" s="145">
        <v>1358.4829399999999</v>
      </c>
      <c r="P676" s="145">
        <v>6222.17616</v>
      </c>
      <c r="Q676" s="145">
        <v>0</v>
      </c>
      <c r="R676" s="146">
        <v>6222.17616</v>
      </c>
    </row>
    <row r="677" spans="1:18" ht="13.5">
      <c r="A677" s="147"/>
      <c r="B677" s="147"/>
      <c r="C677" s="143" t="s">
        <v>115</v>
      </c>
      <c r="D677" s="143" t="s">
        <v>115</v>
      </c>
      <c r="E677" s="143">
        <v>97</v>
      </c>
      <c r="F677" s="144">
        <v>0</v>
      </c>
      <c r="G677" s="145">
        <v>0</v>
      </c>
      <c r="H677" s="145">
        <v>0</v>
      </c>
      <c r="I677" s="145">
        <v>107.88613000000001</v>
      </c>
      <c r="J677" s="145">
        <v>0</v>
      </c>
      <c r="K677" s="145">
        <v>107.88613000000001</v>
      </c>
      <c r="L677" s="145">
        <v>6.28254</v>
      </c>
      <c r="M677" s="145">
        <v>0</v>
      </c>
      <c r="N677" s="145">
        <v>6.28254</v>
      </c>
      <c r="O677" s="145">
        <v>114.16866999999999</v>
      </c>
      <c r="P677" s="145">
        <v>6298.22832</v>
      </c>
      <c r="Q677" s="145">
        <v>0</v>
      </c>
      <c r="R677" s="146">
        <v>6298.22832</v>
      </c>
    </row>
    <row r="678" spans="1:18" ht="13.5">
      <c r="A678" s="147"/>
      <c r="B678" s="147"/>
      <c r="C678" s="143" t="s">
        <v>312</v>
      </c>
      <c r="D678" s="143" t="s">
        <v>313</v>
      </c>
      <c r="E678" s="143">
        <v>65</v>
      </c>
      <c r="F678" s="144">
        <v>0</v>
      </c>
      <c r="G678" s="145">
        <v>0</v>
      </c>
      <c r="H678" s="145">
        <v>0</v>
      </c>
      <c r="I678" s="145">
        <v>237.01918</v>
      </c>
      <c r="J678" s="145">
        <v>0.8983099999999999</v>
      </c>
      <c r="K678" s="145">
        <v>237.91749</v>
      </c>
      <c r="L678" s="145">
        <v>959.3772700000001</v>
      </c>
      <c r="M678" s="145">
        <v>0.00824</v>
      </c>
      <c r="N678" s="145">
        <v>959.38551</v>
      </c>
      <c r="O678" s="145">
        <v>1197.303</v>
      </c>
      <c r="P678" s="145">
        <v>4596.26027</v>
      </c>
      <c r="Q678" s="145">
        <v>0</v>
      </c>
      <c r="R678" s="146">
        <v>4596.26027</v>
      </c>
    </row>
    <row r="679" spans="1:18" ht="13.5">
      <c r="A679" s="147"/>
      <c r="B679" s="143" t="s">
        <v>7</v>
      </c>
      <c r="C679" s="143" t="s">
        <v>236</v>
      </c>
      <c r="D679" s="143" t="s">
        <v>236</v>
      </c>
      <c r="E679" s="143">
        <v>75</v>
      </c>
      <c r="F679" s="144">
        <v>0</v>
      </c>
      <c r="G679" s="145">
        <v>0</v>
      </c>
      <c r="H679" s="145">
        <v>0</v>
      </c>
      <c r="I679" s="145">
        <v>446.79004</v>
      </c>
      <c r="J679" s="145">
        <v>0.00028000000000000003</v>
      </c>
      <c r="K679" s="145">
        <v>446.79032</v>
      </c>
      <c r="L679" s="145">
        <v>351.78486</v>
      </c>
      <c r="M679" s="145">
        <v>0</v>
      </c>
      <c r="N679" s="145">
        <v>351.78486</v>
      </c>
      <c r="O679" s="145">
        <v>798.57518</v>
      </c>
      <c r="P679" s="145">
        <v>6170.574860000001</v>
      </c>
      <c r="Q679" s="145">
        <v>122.52</v>
      </c>
      <c r="R679" s="146">
        <v>6293.09486</v>
      </c>
    </row>
    <row r="680" spans="1:18" ht="13.5">
      <c r="A680" s="147"/>
      <c r="B680" s="147"/>
      <c r="C680" s="143" t="s">
        <v>7</v>
      </c>
      <c r="D680" s="143" t="s">
        <v>7</v>
      </c>
      <c r="E680" s="143">
        <v>76</v>
      </c>
      <c r="F680" s="144">
        <v>0</v>
      </c>
      <c r="G680" s="145">
        <v>0</v>
      </c>
      <c r="H680" s="145">
        <v>0</v>
      </c>
      <c r="I680" s="145">
        <v>16911.447620000003</v>
      </c>
      <c r="J680" s="145">
        <v>1008.76369</v>
      </c>
      <c r="K680" s="145">
        <v>17920.21131</v>
      </c>
      <c r="L680" s="145">
        <v>85660.05609999999</v>
      </c>
      <c r="M680" s="145">
        <v>1366.0401100000001</v>
      </c>
      <c r="N680" s="145">
        <v>87026.09620999999</v>
      </c>
      <c r="O680" s="145">
        <v>104946.30752</v>
      </c>
      <c r="P680" s="145">
        <v>8258.61161</v>
      </c>
      <c r="Q680" s="145">
        <v>0</v>
      </c>
      <c r="R680" s="146">
        <v>8258.61161</v>
      </c>
    </row>
    <row r="681" spans="1:18" ht="13.5">
      <c r="A681" s="147"/>
      <c r="B681" s="147"/>
      <c r="C681" s="147"/>
      <c r="D681" s="147"/>
      <c r="E681" s="148">
        <v>80</v>
      </c>
      <c r="F681" s="149">
        <v>0</v>
      </c>
      <c r="G681" s="150">
        <v>0</v>
      </c>
      <c r="H681" s="150">
        <v>0</v>
      </c>
      <c r="I681" s="150">
        <v>956.5907</v>
      </c>
      <c r="J681" s="150">
        <v>2.0551500000000003</v>
      </c>
      <c r="K681" s="150">
        <v>958.64585</v>
      </c>
      <c r="L681" s="150">
        <v>4017.00212</v>
      </c>
      <c r="M681" s="150">
        <v>0</v>
      </c>
      <c r="N681" s="150">
        <v>4017.00212</v>
      </c>
      <c r="O681" s="150">
        <v>4975.64797</v>
      </c>
      <c r="P681" s="150">
        <v>6898.08317</v>
      </c>
      <c r="Q681" s="150">
        <v>0</v>
      </c>
      <c r="R681" s="151">
        <v>6898.08317</v>
      </c>
    </row>
    <row r="682" spans="1:18" ht="13.5">
      <c r="A682" s="147"/>
      <c r="B682" s="147"/>
      <c r="C682" s="143" t="s">
        <v>237</v>
      </c>
      <c r="D682" s="143" t="s">
        <v>237</v>
      </c>
      <c r="E682" s="143">
        <v>82</v>
      </c>
      <c r="F682" s="144">
        <v>0</v>
      </c>
      <c r="G682" s="145">
        <v>0</v>
      </c>
      <c r="H682" s="145">
        <v>0</v>
      </c>
      <c r="I682" s="145">
        <v>846.6387900000001</v>
      </c>
      <c r="J682" s="145">
        <v>0</v>
      </c>
      <c r="K682" s="145">
        <v>846.6387900000001</v>
      </c>
      <c r="L682" s="145">
        <v>609.85308</v>
      </c>
      <c r="M682" s="145">
        <v>0</v>
      </c>
      <c r="N682" s="145">
        <v>609.85308</v>
      </c>
      <c r="O682" s="145">
        <v>1456.49187</v>
      </c>
      <c r="P682" s="145">
        <v>16042.49295</v>
      </c>
      <c r="Q682" s="145">
        <v>0</v>
      </c>
      <c r="R682" s="146">
        <v>16042.49295</v>
      </c>
    </row>
    <row r="683" spans="1:18" ht="13.5">
      <c r="A683" s="147"/>
      <c r="B683" s="147"/>
      <c r="C683" s="143" t="s">
        <v>215</v>
      </c>
      <c r="D683" s="143" t="s">
        <v>215</v>
      </c>
      <c r="E683" s="143">
        <v>81</v>
      </c>
      <c r="F683" s="144">
        <v>0</v>
      </c>
      <c r="G683" s="145">
        <v>0</v>
      </c>
      <c r="H683" s="145">
        <v>0</v>
      </c>
      <c r="I683" s="145">
        <v>221.70954999999998</v>
      </c>
      <c r="J683" s="145">
        <v>0</v>
      </c>
      <c r="K683" s="145">
        <v>221.70954999999998</v>
      </c>
      <c r="L683" s="145">
        <v>829.78087</v>
      </c>
      <c r="M683" s="145">
        <v>0</v>
      </c>
      <c r="N683" s="145">
        <v>829.78087</v>
      </c>
      <c r="O683" s="145">
        <v>1051.4904199999999</v>
      </c>
      <c r="P683" s="145">
        <v>12726.935019999999</v>
      </c>
      <c r="Q683" s="145">
        <v>0</v>
      </c>
      <c r="R683" s="146">
        <v>12726.935019999999</v>
      </c>
    </row>
    <row r="684" spans="1:18" ht="13.5">
      <c r="A684" s="147"/>
      <c r="B684" s="147"/>
      <c r="C684" s="143" t="s">
        <v>324</v>
      </c>
      <c r="D684" s="143" t="s">
        <v>325</v>
      </c>
      <c r="E684" s="143">
        <v>89</v>
      </c>
      <c r="F684" s="144">
        <v>0</v>
      </c>
      <c r="G684" s="145">
        <v>0</v>
      </c>
      <c r="H684" s="145">
        <v>0</v>
      </c>
      <c r="I684" s="145">
        <v>53.03725</v>
      </c>
      <c r="J684" s="145">
        <v>0</v>
      </c>
      <c r="K684" s="145">
        <v>53.03725</v>
      </c>
      <c r="L684" s="145">
        <v>73.95603</v>
      </c>
      <c r="M684" s="145">
        <v>0</v>
      </c>
      <c r="N684" s="145">
        <v>73.95603</v>
      </c>
      <c r="O684" s="145">
        <v>126.99328</v>
      </c>
      <c r="P684" s="145">
        <v>2801.11895</v>
      </c>
      <c r="Q684" s="145">
        <v>0</v>
      </c>
      <c r="R684" s="146">
        <v>2801.11895</v>
      </c>
    </row>
    <row r="685" spans="1:18" ht="13.5">
      <c r="A685" s="147"/>
      <c r="B685" s="147"/>
      <c r="C685" s="143" t="s">
        <v>238</v>
      </c>
      <c r="D685" s="143" t="s">
        <v>238</v>
      </c>
      <c r="E685" s="143">
        <v>78</v>
      </c>
      <c r="F685" s="144">
        <v>0</v>
      </c>
      <c r="G685" s="145">
        <v>0</v>
      </c>
      <c r="H685" s="145">
        <v>0</v>
      </c>
      <c r="I685" s="145">
        <v>232.52832</v>
      </c>
      <c r="J685" s="145">
        <v>0</v>
      </c>
      <c r="K685" s="145">
        <v>232.52832</v>
      </c>
      <c r="L685" s="145">
        <v>195.04218</v>
      </c>
      <c r="M685" s="145">
        <v>0</v>
      </c>
      <c r="N685" s="145">
        <v>195.04218</v>
      </c>
      <c r="O685" s="145">
        <v>427.5705</v>
      </c>
      <c r="P685" s="145">
        <v>8530.513789999999</v>
      </c>
      <c r="Q685" s="145">
        <v>0</v>
      </c>
      <c r="R685" s="146">
        <v>8530.513789999999</v>
      </c>
    </row>
    <row r="686" spans="1:18" ht="13.5">
      <c r="A686" s="147"/>
      <c r="B686" s="147"/>
      <c r="C686" s="143" t="s">
        <v>239</v>
      </c>
      <c r="D686" s="143" t="s">
        <v>240</v>
      </c>
      <c r="E686" s="143">
        <v>79</v>
      </c>
      <c r="F686" s="144">
        <v>0</v>
      </c>
      <c r="G686" s="145">
        <v>0</v>
      </c>
      <c r="H686" s="145">
        <v>0</v>
      </c>
      <c r="I686" s="145">
        <v>139.84951</v>
      </c>
      <c r="J686" s="145">
        <v>0</v>
      </c>
      <c r="K686" s="145">
        <v>139.84951</v>
      </c>
      <c r="L686" s="145">
        <v>52.818949999999994</v>
      </c>
      <c r="M686" s="145">
        <v>0</v>
      </c>
      <c r="N686" s="145">
        <v>52.818949999999994</v>
      </c>
      <c r="O686" s="145">
        <v>192.66845999999998</v>
      </c>
      <c r="P686" s="145">
        <v>9344.56284</v>
      </c>
      <c r="Q686" s="145">
        <v>0</v>
      </c>
      <c r="R686" s="146">
        <v>9344.56284</v>
      </c>
    </row>
    <row r="687" spans="1:18" ht="13.5">
      <c r="A687" s="147"/>
      <c r="B687" s="147"/>
      <c r="C687" s="143" t="s">
        <v>241</v>
      </c>
      <c r="D687" s="143" t="s">
        <v>242</v>
      </c>
      <c r="E687" s="143">
        <v>77</v>
      </c>
      <c r="F687" s="144">
        <v>0</v>
      </c>
      <c r="G687" s="145">
        <v>0</v>
      </c>
      <c r="H687" s="145">
        <v>0</v>
      </c>
      <c r="I687" s="145">
        <v>1116.84666</v>
      </c>
      <c r="J687" s="145">
        <v>0.0018700000000000001</v>
      </c>
      <c r="K687" s="145">
        <v>1116.84853</v>
      </c>
      <c r="L687" s="145">
        <v>605.0242099999999</v>
      </c>
      <c r="M687" s="145">
        <v>0</v>
      </c>
      <c r="N687" s="145">
        <v>605.0242099999999</v>
      </c>
      <c r="O687" s="145">
        <v>1721.87274</v>
      </c>
      <c r="P687" s="145">
        <v>7708.66524</v>
      </c>
      <c r="Q687" s="145">
        <v>0</v>
      </c>
      <c r="R687" s="146">
        <v>7708.66524</v>
      </c>
    </row>
    <row r="688" spans="1:18" ht="13.5">
      <c r="A688" s="147"/>
      <c r="B688" s="143" t="s">
        <v>9</v>
      </c>
      <c r="C688" s="143" t="s">
        <v>243</v>
      </c>
      <c r="D688" s="143" t="s">
        <v>243</v>
      </c>
      <c r="E688" s="143">
        <v>66</v>
      </c>
      <c r="F688" s="144">
        <v>0</v>
      </c>
      <c r="G688" s="145">
        <v>0</v>
      </c>
      <c r="H688" s="145">
        <v>0</v>
      </c>
      <c r="I688" s="145">
        <v>1912.4973300000001</v>
      </c>
      <c r="J688" s="145">
        <v>12.059479999999999</v>
      </c>
      <c r="K688" s="145">
        <v>1924.55681</v>
      </c>
      <c r="L688" s="145">
        <v>2502.70415</v>
      </c>
      <c r="M688" s="145">
        <v>2.0670300000000004</v>
      </c>
      <c r="N688" s="145">
        <v>2504.77118</v>
      </c>
      <c r="O688" s="145">
        <v>4429.32799</v>
      </c>
      <c r="P688" s="145">
        <v>16297.716960000002</v>
      </c>
      <c r="Q688" s="145">
        <v>0</v>
      </c>
      <c r="R688" s="146">
        <v>16297.716960000002</v>
      </c>
    </row>
    <row r="689" spans="1:18" ht="13.5">
      <c r="A689" s="147"/>
      <c r="B689" s="147"/>
      <c r="C689" s="143" t="s">
        <v>244</v>
      </c>
      <c r="D689" s="143" t="s">
        <v>326</v>
      </c>
      <c r="E689" s="143">
        <v>51</v>
      </c>
      <c r="F689" s="144">
        <v>0</v>
      </c>
      <c r="G689" s="145">
        <v>0</v>
      </c>
      <c r="H689" s="145">
        <v>0</v>
      </c>
      <c r="I689" s="145">
        <v>401.17138</v>
      </c>
      <c r="J689" s="145">
        <v>0.06791</v>
      </c>
      <c r="K689" s="145">
        <v>401.23929</v>
      </c>
      <c r="L689" s="145">
        <v>789.4156800000001</v>
      </c>
      <c r="M689" s="145">
        <v>0.00269</v>
      </c>
      <c r="N689" s="145">
        <v>789.41837</v>
      </c>
      <c r="O689" s="145">
        <v>1190.6576599999999</v>
      </c>
      <c r="P689" s="145">
        <v>4722.227059999999</v>
      </c>
      <c r="Q689" s="145">
        <v>0</v>
      </c>
      <c r="R689" s="146">
        <v>4722.227059999999</v>
      </c>
    </row>
    <row r="690" spans="1:18" ht="13.5">
      <c r="A690" s="147"/>
      <c r="B690" s="147"/>
      <c r="C690" s="143" t="s">
        <v>119</v>
      </c>
      <c r="D690" s="143" t="s">
        <v>120</v>
      </c>
      <c r="E690" s="143">
        <v>60</v>
      </c>
      <c r="F690" s="144">
        <v>0</v>
      </c>
      <c r="G690" s="145">
        <v>0</v>
      </c>
      <c r="H690" s="145">
        <v>0</v>
      </c>
      <c r="I690" s="145">
        <v>3096.7063599999997</v>
      </c>
      <c r="J690" s="145">
        <v>260.51688</v>
      </c>
      <c r="K690" s="145">
        <v>3357.2232400000003</v>
      </c>
      <c r="L690" s="145">
        <v>7027.93494</v>
      </c>
      <c r="M690" s="145">
        <v>8.79958</v>
      </c>
      <c r="N690" s="145">
        <v>7036.73452</v>
      </c>
      <c r="O690" s="145">
        <v>10393.95776</v>
      </c>
      <c r="P690" s="145">
        <v>16118.39839</v>
      </c>
      <c r="Q690" s="145">
        <v>0</v>
      </c>
      <c r="R690" s="146">
        <v>16118.39839</v>
      </c>
    </row>
    <row r="691" spans="1:18" ht="13.5">
      <c r="A691" s="147"/>
      <c r="B691" s="147"/>
      <c r="C691" s="143" t="s">
        <v>9</v>
      </c>
      <c r="D691" s="143" t="s">
        <v>9</v>
      </c>
      <c r="E691" s="143">
        <v>40</v>
      </c>
      <c r="F691" s="144">
        <v>0</v>
      </c>
      <c r="G691" s="145">
        <v>0</v>
      </c>
      <c r="H691" s="145">
        <v>0</v>
      </c>
      <c r="I691" s="145">
        <v>8213.42775</v>
      </c>
      <c r="J691" s="145">
        <v>1093.4753500000002</v>
      </c>
      <c r="K691" s="145">
        <v>9306.9031</v>
      </c>
      <c r="L691" s="145">
        <v>39329.96355</v>
      </c>
      <c r="M691" s="145">
        <v>738.7110799999999</v>
      </c>
      <c r="N691" s="145">
        <v>40068.67463</v>
      </c>
      <c r="O691" s="145">
        <v>49375.57773</v>
      </c>
      <c r="P691" s="145">
        <v>34752.88768</v>
      </c>
      <c r="Q691" s="145">
        <v>0</v>
      </c>
      <c r="R691" s="146">
        <v>34752.88768</v>
      </c>
    </row>
    <row r="692" spans="1:18" ht="13.5">
      <c r="A692" s="147"/>
      <c r="B692" s="147"/>
      <c r="C692" s="147"/>
      <c r="D692" s="147"/>
      <c r="E692" s="148">
        <v>70</v>
      </c>
      <c r="F692" s="149">
        <v>0</v>
      </c>
      <c r="G692" s="150">
        <v>0</v>
      </c>
      <c r="H692" s="150">
        <v>0</v>
      </c>
      <c r="I692" s="150">
        <v>18814.7729</v>
      </c>
      <c r="J692" s="150">
        <v>3061.1291699999997</v>
      </c>
      <c r="K692" s="150">
        <v>21875.90207</v>
      </c>
      <c r="L692" s="150">
        <v>66208.5208</v>
      </c>
      <c r="M692" s="150">
        <v>3325.46109</v>
      </c>
      <c r="N692" s="150">
        <v>69533.98189</v>
      </c>
      <c r="O692" s="150">
        <v>91409.88395999999</v>
      </c>
      <c r="P692" s="150">
        <v>44959.21581</v>
      </c>
      <c r="Q692" s="150">
        <v>71.36708</v>
      </c>
      <c r="R692" s="151">
        <v>45030.58289</v>
      </c>
    </row>
    <row r="693" spans="1:18" ht="13.5">
      <c r="A693" s="147"/>
      <c r="B693" s="147"/>
      <c r="C693" s="147"/>
      <c r="D693" s="143" t="s">
        <v>217</v>
      </c>
      <c r="E693" s="143">
        <v>42</v>
      </c>
      <c r="F693" s="144">
        <v>0</v>
      </c>
      <c r="G693" s="145">
        <v>0</v>
      </c>
      <c r="H693" s="145">
        <v>0</v>
      </c>
      <c r="I693" s="145">
        <v>2046.53303</v>
      </c>
      <c r="J693" s="145">
        <v>99.55578999999999</v>
      </c>
      <c r="K693" s="145">
        <v>2146.08882</v>
      </c>
      <c r="L693" s="145">
        <v>2324.7536600000003</v>
      </c>
      <c r="M693" s="145">
        <v>0.06362</v>
      </c>
      <c r="N693" s="145">
        <v>2324.8172799999998</v>
      </c>
      <c r="O693" s="145">
        <v>4470.906099999999</v>
      </c>
      <c r="P693" s="145">
        <v>14781.99725</v>
      </c>
      <c r="Q693" s="145">
        <v>0</v>
      </c>
      <c r="R693" s="146">
        <v>14781.99725</v>
      </c>
    </row>
    <row r="694" spans="1:18" ht="13.5">
      <c r="A694" s="147"/>
      <c r="B694" s="147"/>
      <c r="C694" s="147"/>
      <c r="D694" s="143" t="s">
        <v>246</v>
      </c>
      <c r="E694" s="143">
        <v>46</v>
      </c>
      <c r="F694" s="144">
        <v>0</v>
      </c>
      <c r="G694" s="145">
        <v>0</v>
      </c>
      <c r="H694" s="145">
        <v>0</v>
      </c>
      <c r="I694" s="145">
        <v>4790.799190000001</v>
      </c>
      <c r="J694" s="145">
        <v>456.35603000000003</v>
      </c>
      <c r="K694" s="145">
        <v>5247.15522</v>
      </c>
      <c r="L694" s="145">
        <v>11833.87379</v>
      </c>
      <c r="M694" s="145">
        <v>238.98417999999998</v>
      </c>
      <c r="N694" s="145">
        <v>12072.857970000001</v>
      </c>
      <c r="O694" s="145">
        <v>17320.01319</v>
      </c>
      <c r="P694" s="145">
        <v>32595.70697</v>
      </c>
      <c r="Q694" s="145">
        <v>0</v>
      </c>
      <c r="R694" s="146">
        <v>32595.70697</v>
      </c>
    </row>
    <row r="695" spans="1:18" ht="13.5">
      <c r="A695" s="147"/>
      <c r="B695" s="147"/>
      <c r="C695" s="147"/>
      <c r="D695" s="143" t="s">
        <v>327</v>
      </c>
      <c r="E695" s="143">
        <v>86</v>
      </c>
      <c r="F695" s="144">
        <v>0</v>
      </c>
      <c r="G695" s="145">
        <v>0</v>
      </c>
      <c r="H695" s="145">
        <v>0</v>
      </c>
      <c r="I695" s="145">
        <v>947.62694</v>
      </c>
      <c r="J695" s="145">
        <v>188.56448</v>
      </c>
      <c r="K695" s="145">
        <v>1136.1914199999999</v>
      </c>
      <c r="L695" s="145">
        <v>2779.27847</v>
      </c>
      <c r="M695" s="145">
        <v>0.01751</v>
      </c>
      <c r="N695" s="145">
        <v>2779.29598</v>
      </c>
      <c r="O695" s="145">
        <v>3915.4874</v>
      </c>
      <c r="P695" s="145">
        <v>25068.71349</v>
      </c>
      <c r="Q695" s="145">
        <v>0</v>
      </c>
      <c r="R695" s="146">
        <v>25068.71349</v>
      </c>
    </row>
    <row r="696" spans="1:18" ht="13.5">
      <c r="A696" s="147"/>
      <c r="B696" s="147"/>
      <c r="C696" s="143" t="s">
        <v>328</v>
      </c>
      <c r="D696" s="143" t="s">
        <v>328</v>
      </c>
      <c r="E696" s="143">
        <v>55</v>
      </c>
      <c r="F696" s="144">
        <v>0</v>
      </c>
      <c r="G696" s="145">
        <v>0</v>
      </c>
      <c r="H696" s="145">
        <v>0</v>
      </c>
      <c r="I696" s="145">
        <v>1603.08467</v>
      </c>
      <c r="J696" s="145">
        <v>165.53803</v>
      </c>
      <c r="K696" s="145">
        <v>1768.6227</v>
      </c>
      <c r="L696" s="145">
        <v>2352.96097</v>
      </c>
      <c r="M696" s="145">
        <v>8.18425</v>
      </c>
      <c r="N696" s="145">
        <v>2361.1452200000003</v>
      </c>
      <c r="O696" s="145">
        <v>4129.76792</v>
      </c>
      <c r="P696" s="145">
        <v>11040.72691</v>
      </c>
      <c r="Q696" s="145">
        <v>0</v>
      </c>
      <c r="R696" s="146">
        <v>11040.72691</v>
      </c>
    </row>
    <row r="697" spans="1:18" ht="13.5">
      <c r="A697" s="147"/>
      <c r="B697" s="147"/>
      <c r="C697" s="143" t="s">
        <v>121</v>
      </c>
      <c r="D697" s="143" t="s">
        <v>122</v>
      </c>
      <c r="E697" s="143">
        <v>71</v>
      </c>
      <c r="F697" s="144">
        <v>0</v>
      </c>
      <c r="G697" s="145">
        <v>0</v>
      </c>
      <c r="H697" s="145">
        <v>0</v>
      </c>
      <c r="I697" s="145">
        <v>12221.805349999999</v>
      </c>
      <c r="J697" s="145">
        <v>451.74854</v>
      </c>
      <c r="K697" s="145">
        <v>12673.553890000001</v>
      </c>
      <c r="L697" s="145">
        <v>15432.9575</v>
      </c>
      <c r="M697" s="145">
        <v>118.55789999999999</v>
      </c>
      <c r="N697" s="145">
        <v>15551.5154</v>
      </c>
      <c r="O697" s="145">
        <v>28225.06929</v>
      </c>
      <c r="P697" s="145">
        <v>11080.54702</v>
      </c>
      <c r="Q697" s="145">
        <v>0.79474</v>
      </c>
      <c r="R697" s="146">
        <v>11081.34176</v>
      </c>
    </row>
    <row r="698" spans="1:18" ht="13.5">
      <c r="A698" s="147"/>
      <c r="B698" s="147"/>
      <c r="C698" s="147"/>
      <c r="D698" s="143" t="s">
        <v>329</v>
      </c>
      <c r="E698" s="143">
        <v>72</v>
      </c>
      <c r="F698" s="144">
        <v>0</v>
      </c>
      <c r="G698" s="145">
        <v>0</v>
      </c>
      <c r="H698" s="145">
        <v>0</v>
      </c>
      <c r="I698" s="145">
        <v>1299.8406499999999</v>
      </c>
      <c r="J698" s="145">
        <v>2.34768</v>
      </c>
      <c r="K698" s="145">
        <v>1302.1883300000002</v>
      </c>
      <c r="L698" s="145">
        <v>1364.67985</v>
      </c>
      <c r="M698" s="145">
        <v>0.01286</v>
      </c>
      <c r="N698" s="145">
        <v>1364.69271</v>
      </c>
      <c r="O698" s="145">
        <v>2666.88104</v>
      </c>
      <c r="P698" s="145">
        <v>4006.69971</v>
      </c>
      <c r="Q698" s="145">
        <v>0</v>
      </c>
      <c r="R698" s="146">
        <v>4006.69971</v>
      </c>
    </row>
    <row r="699" spans="1:18" ht="13.5">
      <c r="A699" s="147"/>
      <c r="B699" s="147"/>
      <c r="C699" s="143" t="s">
        <v>247</v>
      </c>
      <c r="D699" s="143" t="s">
        <v>248</v>
      </c>
      <c r="E699" s="143">
        <v>67</v>
      </c>
      <c r="F699" s="144">
        <v>0</v>
      </c>
      <c r="G699" s="145">
        <v>0</v>
      </c>
      <c r="H699" s="145">
        <v>0</v>
      </c>
      <c r="I699" s="145">
        <v>3109.37596</v>
      </c>
      <c r="J699" s="145">
        <v>2.14079</v>
      </c>
      <c r="K699" s="145">
        <v>3111.51675</v>
      </c>
      <c r="L699" s="145">
        <v>2688.27977</v>
      </c>
      <c r="M699" s="145">
        <v>0.00138</v>
      </c>
      <c r="N699" s="145">
        <v>2688.28115</v>
      </c>
      <c r="O699" s="145">
        <v>5799.7979000000005</v>
      </c>
      <c r="P699" s="145">
        <v>7743.49608</v>
      </c>
      <c r="Q699" s="145">
        <v>0</v>
      </c>
      <c r="R699" s="146">
        <v>7743.49608</v>
      </c>
    </row>
    <row r="700" spans="1:18" ht="13.5">
      <c r="A700" s="147"/>
      <c r="B700" s="147"/>
      <c r="C700" s="143" t="s">
        <v>249</v>
      </c>
      <c r="D700" s="143" t="s">
        <v>249</v>
      </c>
      <c r="E700" s="143">
        <v>49</v>
      </c>
      <c r="F700" s="144">
        <v>0</v>
      </c>
      <c r="G700" s="145">
        <v>0</v>
      </c>
      <c r="H700" s="145">
        <v>0</v>
      </c>
      <c r="I700" s="145">
        <v>2486.28818</v>
      </c>
      <c r="J700" s="145">
        <v>60.61798</v>
      </c>
      <c r="K700" s="145">
        <v>2546.90616</v>
      </c>
      <c r="L700" s="145">
        <v>7046.0806600000005</v>
      </c>
      <c r="M700" s="145">
        <v>0.11859</v>
      </c>
      <c r="N700" s="145">
        <v>7046.19925</v>
      </c>
      <c r="O700" s="145">
        <v>9593.10541</v>
      </c>
      <c r="P700" s="145">
        <v>13083.61705</v>
      </c>
      <c r="Q700" s="145">
        <v>0</v>
      </c>
      <c r="R700" s="146">
        <v>13083.61705</v>
      </c>
    </row>
    <row r="701" spans="1:18" ht="13.5">
      <c r="A701" s="147"/>
      <c r="B701" s="147"/>
      <c r="C701" s="143" t="s">
        <v>330</v>
      </c>
      <c r="D701" s="143" t="s">
        <v>331</v>
      </c>
      <c r="E701" s="143">
        <v>68</v>
      </c>
      <c r="F701" s="144">
        <v>0</v>
      </c>
      <c r="G701" s="145">
        <v>0</v>
      </c>
      <c r="H701" s="145">
        <v>0</v>
      </c>
      <c r="I701" s="145">
        <v>727.2148000000001</v>
      </c>
      <c r="J701" s="145">
        <v>0.07759</v>
      </c>
      <c r="K701" s="145">
        <v>727.2923900000001</v>
      </c>
      <c r="L701" s="145">
        <v>1341.14046</v>
      </c>
      <c r="M701" s="145">
        <v>0.0169</v>
      </c>
      <c r="N701" s="145">
        <v>1341.1573600000002</v>
      </c>
      <c r="O701" s="145">
        <v>2068.44975</v>
      </c>
      <c r="P701" s="145">
        <v>14296.660189999999</v>
      </c>
      <c r="Q701" s="145">
        <v>0</v>
      </c>
      <c r="R701" s="146">
        <v>14296.660189999999</v>
      </c>
    </row>
    <row r="702" spans="1:18" ht="13.5">
      <c r="A702" s="147"/>
      <c r="B702" s="147"/>
      <c r="C702" s="143" t="s">
        <v>332</v>
      </c>
      <c r="D702" s="143" t="s">
        <v>332</v>
      </c>
      <c r="E702" s="143">
        <v>74</v>
      </c>
      <c r="F702" s="144">
        <v>0</v>
      </c>
      <c r="G702" s="145">
        <v>0</v>
      </c>
      <c r="H702" s="145">
        <v>0</v>
      </c>
      <c r="I702" s="145">
        <v>579.43127</v>
      </c>
      <c r="J702" s="145">
        <v>0</v>
      </c>
      <c r="K702" s="145">
        <v>579.43127</v>
      </c>
      <c r="L702" s="145">
        <v>575.77086</v>
      </c>
      <c r="M702" s="145">
        <v>0</v>
      </c>
      <c r="N702" s="145">
        <v>575.77086</v>
      </c>
      <c r="O702" s="145">
        <v>1155.20213</v>
      </c>
      <c r="P702" s="145">
        <v>5509.09479</v>
      </c>
      <c r="Q702" s="145">
        <v>0</v>
      </c>
      <c r="R702" s="146">
        <v>5509.09479</v>
      </c>
    </row>
    <row r="703" spans="1:18" ht="13.5">
      <c r="A703" s="147"/>
      <c r="B703" s="147"/>
      <c r="C703" s="147"/>
      <c r="D703" s="143" t="s">
        <v>333</v>
      </c>
      <c r="E703" s="143">
        <v>101</v>
      </c>
      <c r="F703" s="144">
        <v>0</v>
      </c>
      <c r="G703" s="145">
        <v>0</v>
      </c>
      <c r="H703" s="145">
        <v>0</v>
      </c>
      <c r="I703" s="145">
        <v>32.53734</v>
      </c>
      <c r="J703" s="145">
        <v>0</v>
      </c>
      <c r="K703" s="145">
        <v>32.53734</v>
      </c>
      <c r="L703" s="145">
        <v>5</v>
      </c>
      <c r="M703" s="145">
        <v>0</v>
      </c>
      <c r="N703" s="145">
        <v>5</v>
      </c>
      <c r="O703" s="145">
        <v>37.53733999999999</v>
      </c>
      <c r="P703" s="145">
        <v>4011.3718599999997</v>
      </c>
      <c r="Q703" s="145">
        <v>0</v>
      </c>
      <c r="R703" s="146">
        <v>4011.3718599999997</v>
      </c>
    </row>
    <row r="704" spans="1:18" ht="13.5">
      <c r="A704" s="147"/>
      <c r="B704" s="147"/>
      <c r="C704" s="143" t="s">
        <v>334</v>
      </c>
      <c r="D704" s="143" t="s">
        <v>334</v>
      </c>
      <c r="E704" s="143">
        <v>88</v>
      </c>
      <c r="F704" s="144">
        <v>0</v>
      </c>
      <c r="G704" s="145">
        <v>0</v>
      </c>
      <c r="H704" s="145">
        <v>0</v>
      </c>
      <c r="I704" s="145">
        <v>659.83428</v>
      </c>
      <c r="J704" s="145">
        <v>0</v>
      </c>
      <c r="K704" s="145">
        <v>659.83428</v>
      </c>
      <c r="L704" s="145">
        <v>231.17257</v>
      </c>
      <c r="M704" s="145">
        <v>0.00032</v>
      </c>
      <c r="N704" s="145">
        <v>231.17289000000002</v>
      </c>
      <c r="O704" s="145">
        <v>891.0071700000001</v>
      </c>
      <c r="P704" s="145">
        <v>6384.32469</v>
      </c>
      <c r="Q704" s="145">
        <v>0</v>
      </c>
      <c r="R704" s="146">
        <v>6384.32469</v>
      </c>
    </row>
    <row r="705" spans="1:18" ht="13.5">
      <c r="A705" s="147"/>
      <c r="B705" s="147"/>
      <c r="C705" s="147"/>
      <c r="D705" s="143" t="s">
        <v>335</v>
      </c>
      <c r="E705" s="143">
        <v>100</v>
      </c>
      <c r="F705" s="144">
        <v>0</v>
      </c>
      <c r="G705" s="145">
        <v>0</v>
      </c>
      <c r="H705" s="145">
        <v>0</v>
      </c>
      <c r="I705" s="145">
        <v>54.51311</v>
      </c>
      <c r="J705" s="145">
        <v>0</v>
      </c>
      <c r="K705" s="145">
        <v>54.51311</v>
      </c>
      <c r="L705" s="145">
        <v>121.80936</v>
      </c>
      <c r="M705" s="145">
        <v>0</v>
      </c>
      <c r="N705" s="145">
        <v>121.80936</v>
      </c>
      <c r="O705" s="145">
        <v>176.32247</v>
      </c>
      <c r="P705" s="145">
        <v>2896.65416</v>
      </c>
      <c r="Q705" s="145">
        <v>0</v>
      </c>
      <c r="R705" s="146">
        <v>2896.65416</v>
      </c>
    </row>
    <row r="706" spans="1:18" ht="13.5">
      <c r="A706" s="147"/>
      <c r="B706" s="143" t="s">
        <v>10</v>
      </c>
      <c r="C706" s="143" t="s">
        <v>10</v>
      </c>
      <c r="D706" s="143" t="s">
        <v>10</v>
      </c>
      <c r="E706" s="143">
        <v>93</v>
      </c>
      <c r="F706" s="144">
        <v>0</v>
      </c>
      <c r="G706" s="145">
        <v>0</v>
      </c>
      <c r="H706" s="145">
        <v>0</v>
      </c>
      <c r="I706" s="145">
        <v>168.92397</v>
      </c>
      <c r="J706" s="145">
        <v>0</v>
      </c>
      <c r="K706" s="145">
        <v>168.92397</v>
      </c>
      <c r="L706" s="145">
        <v>628.84172</v>
      </c>
      <c r="M706" s="145">
        <v>0</v>
      </c>
      <c r="N706" s="145">
        <v>628.84172</v>
      </c>
      <c r="O706" s="145">
        <v>797.76569</v>
      </c>
      <c r="P706" s="145">
        <v>4401.76455</v>
      </c>
      <c r="Q706" s="145">
        <v>0</v>
      </c>
      <c r="R706" s="146">
        <v>4401.76455</v>
      </c>
    </row>
    <row r="707" spans="1:18" ht="13.5">
      <c r="A707" s="147"/>
      <c r="B707" s="143" t="s">
        <v>12</v>
      </c>
      <c r="C707" s="143" t="s">
        <v>126</v>
      </c>
      <c r="D707" s="143" t="s">
        <v>127</v>
      </c>
      <c r="E707" s="143">
        <v>98</v>
      </c>
      <c r="F707" s="144">
        <v>0</v>
      </c>
      <c r="G707" s="145">
        <v>0</v>
      </c>
      <c r="H707" s="145">
        <v>0</v>
      </c>
      <c r="I707" s="145">
        <v>43.113769999999995</v>
      </c>
      <c r="J707" s="145">
        <v>20.821330000000003</v>
      </c>
      <c r="K707" s="145">
        <v>63.9351</v>
      </c>
      <c r="L707" s="145">
        <v>527.73454</v>
      </c>
      <c r="M707" s="145">
        <v>0</v>
      </c>
      <c r="N707" s="145">
        <v>527.73454</v>
      </c>
      <c r="O707" s="145">
        <v>591.66964</v>
      </c>
      <c r="P707" s="145">
        <v>2806.1306600000003</v>
      </c>
      <c r="Q707" s="145">
        <v>0</v>
      </c>
      <c r="R707" s="146">
        <v>2806.1306600000003</v>
      </c>
    </row>
    <row r="708" spans="1:18" ht="13.5">
      <c r="A708" s="147"/>
      <c r="B708" s="147"/>
      <c r="C708" s="143" t="s">
        <v>12</v>
      </c>
      <c r="D708" s="143" t="s">
        <v>12</v>
      </c>
      <c r="E708" s="143">
        <v>96</v>
      </c>
      <c r="F708" s="144">
        <v>0</v>
      </c>
      <c r="G708" s="145">
        <v>0</v>
      </c>
      <c r="H708" s="145">
        <v>0</v>
      </c>
      <c r="I708" s="145">
        <v>360.35146000000003</v>
      </c>
      <c r="J708" s="145">
        <v>38.23681</v>
      </c>
      <c r="K708" s="145">
        <v>398.58827</v>
      </c>
      <c r="L708" s="145">
        <v>2804.09542</v>
      </c>
      <c r="M708" s="145">
        <v>6.126</v>
      </c>
      <c r="N708" s="145">
        <v>2810.22142</v>
      </c>
      <c r="O708" s="145">
        <v>3208.80969</v>
      </c>
      <c r="P708" s="145">
        <v>5053.58897</v>
      </c>
      <c r="Q708" s="145">
        <v>0</v>
      </c>
      <c r="R708" s="146">
        <v>5053.58897</v>
      </c>
    </row>
    <row r="709" spans="1:18" ht="13.5">
      <c r="A709" s="147"/>
      <c r="B709" s="147"/>
      <c r="C709" s="143" t="s">
        <v>128</v>
      </c>
      <c r="D709" s="143" t="s">
        <v>128</v>
      </c>
      <c r="E709" s="143">
        <v>91</v>
      </c>
      <c r="F709" s="144">
        <v>0</v>
      </c>
      <c r="G709" s="145">
        <v>0</v>
      </c>
      <c r="H709" s="145">
        <v>0</v>
      </c>
      <c r="I709" s="145">
        <v>303.91926</v>
      </c>
      <c r="J709" s="145">
        <v>169.76828</v>
      </c>
      <c r="K709" s="145">
        <v>473.68753999999996</v>
      </c>
      <c r="L709" s="145">
        <v>597.37264</v>
      </c>
      <c r="M709" s="145">
        <v>0</v>
      </c>
      <c r="N709" s="145">
        <v>597.37264</v>
      </c>
      <c r="O709" s="145">
        <v>1071.06018</v>
      </c>
      <c r="P709" s="145">
        <v>4596.8556</v>
      </c>
      <c r="Q709" s="145">
        <v>0</v>
      </c>
      <c r="R709" s="146">
        <v>4596.8556</v>
      </c>
    </row>
    <row r="710" spans="1:18" ht="13.5">
      <c r="A710" s="147"/>
      <c r="B710" s="143" t="s">
        <v>130</v>
      </c>
      <c r="C710" s="143" t="s">
        <v>133</v>
      </c>
      <c r="D710" s="143" t="s">
        <v>134</v>
      </c>
      <c r="E710" s="143">
        <v>73</v>
      </c>
      <c r="F710" s="144">
        <v>0</v>
      </c>
      <c r="G710" s="145">
        <v>0</v>
      </c>
      <c r="H710" s="145">
        <v>0</v>
      </c>
      <c r="I710" s="145">
        <v>422.68226</v>
      </c>
      <c r="J710" s="145">
        <v>20.18443</v>
      </c>
      <c r="K710" s="145">
        <v>442.86669</v>
      </c>
      <c r="L710" s="145">
        <v>3467.5764599999998</v>
      </c>
      <c r="M710" s="145">
        <v>0.03397</v>
      </c>
      <c r="N710" s="145">
        <v>3467.61043</v>
      </c>
      <c r="O710" s="145">
        <v>3910.47712</v>
      </c>
      <c r="P710" s="145">
        <v>8596.46257</v>
      </c>
      <c r="Q710" s="145">
        <v>0</v>
      </c>
      <c r="R710" s="146">
        <v>8596.46257</v>
      </c>
    </row>
    <row r="711" spans="1:18" ht="13.5">
      <c r="A711" s="147"/>
      <c r="B711" s="143" t="s">
        <v>14</v>
      </c>
      <c r="C711" s="143" t="s">
        <v>266</v>
      </c>
      <c r="D711" s="143" t="s">
        <v>267</v>
      </c>
      <c r="E711" s="143">
        <v>83</v>
      </c>
      <c r="F711" s="144">
        <v>0</v>
      </c>
      <c r="G711" s="145">
        <v>0</v>
      </c>
      <c r="H711" s="145">
        <v>0</v>
      </c>
      <c r="I711" s="145">
        <v>205.62684</v>
      </c>
      <c r="J711" s="145">
        <v>0</v>
      </c>
      <c r="K711" s="145">
        <v>205.62684</v>
      </c>
      <c r="L711" s="145">
        <v>214.56524</v>
      </c>
      <c r="M711" s="145">
        <v>0.007019999999999999</v>
      </c>
      <c r="N711" s="145">
        <v>214.57226</v>
      </c>
      <c r="O711" s="145">
        <v>420.1991</v>
      </c>
      <c r="P711" s="145">
        <v>9707.22027</v>
      </c>
      <c r="Q711" s="145">
        <v>0</v>
      </c>
      <c r="R711" s="146">
        <v>9707.22027</v>
      </c>
    </row>
    <row r="712" spans="1:18" ht="13.5">
      <c r="A712" s="147"/>
      <c r="B712" s="147"/>
      <c r="C712" s="143" t="s">
        <v>139</v>
      </c>
      <c r="D712" s="143" t="s">
        <v>140</v>
      </c>
      <c r="E712" s="143">
        <v>84</v>
      </c>
      <c r="F712" s="144">
        <v>0</v>
      </c>
      <c r="G712" s="145">
        <v>0</v>
      </c>
      <c r="H712" s="145">
        <v>0</v>
      </c>
      <c r="I712" s="145">
        <v>120.10148</v>
      </c>
      <c r="J712" s="145">
        <v>0.8823799999999999</v>
      </c>
      <c r="K712" s="145">
        <v>120.98386</v>
      </c>
      <c r="L712" s="145">
        <v>1730.36532</v>
      </c>
      <c r="M712" s="145">
        <v>12.262</v>
      </c>
      <c r="N712" s="145">
        <v>1742.62732</v>
      </c>
      <c r="O712" s="145">
        <v>1863.6111799999999</v>
      </c>
      <c r="P712" s="145">
        <v>6192.37586</v>
      </c>
      <c r="Q712" s="145">
        <v>0</v>
      </c>
      <c r="R712" s="146">
        <v>6192.37586</v>
      </c>
    </row>
    <row r="713" spans="1:18" ht="13.5">
      <c r="A713" s="147"/>
      <c r="B713" s="143" t="s">
        <v>15</v>
      </c>
      <c r="C713" s="143" t="s">
        <v>143</v>
      </c>
      <c r="D713" s="143" t="s">
        <v>144</v>
      </c>
      <c r="E713" s="143">
        <v>85</v>
      </c>
      <c r="F713" s="144">
        <v>0</v>
      </c>
      <c r="G713" s="145">
        <v>0</v>
      </c>
      <c r="H713" s="145">
        <v>0</v>
      </c>
      <c r="I713" s="145">
        <v>70.09694</v>
      </c>
      <c r="J713" s="145">
        <v>105.19412</v>
      </c>
      <c r="K713" s="145">
        <v>175.29106</v>
      </c>
      <c r="L713" s="145">
        <v>999.19895</v>
      </c>
      <c r="M713" s="145">
        <v>0.00106</v>
      </c>
      <c r="N713" s="145">
        <v>999.20001</v>
      </c>
      <c r="O713" s="145">
        <v>1174.49107</v>
      </c>
      <c r="P713" s="145">
        <v>3133.1973700000003</v>
      </c>
      <c r="Q713" s="145">
        <v>0</v>
      </c>
      <c r="R713" s="146">
        <v>3133.1973700000003</v>
      </c>
    </row>
    <row r="714" spans="1:18" ht="13.5">
      <c r="A714" s="147"/>
      <c r="B714" s="143" t="s">
        <v>16</v>
      </c>
      <c r="C714" s="143" t="s">
        <v>16</v>
      </c>
      <c r="D714" s="143" t="s">
        <v>164</v>
      </c>
      <c r="E714" s="143">
        <v>45</v>
      </c>
      <c r="F714" s="144">
        <v>0</v>
      </c>
      <c r="G714" s="145">
        <v>0</v>
      </c>
      <c r="H714" s="145">
        <v>0</v>
      </c>
      <c r="I714" s="145">
        <v>9705.222240000001</v>
      </c>
      <c r="J714" s="145">
        <v>1997.7236699999999</v>
      </c>
      <c r="K714" s="145">
        <v>11702.94591</v>
      </c>
      <c r="L714" s="145">
        <v>187363.05316</v>
      </c>
      <c r="M714" s="145">
        <v>1814.76724</v>
      </c>
      <c r="N714" s="145">
        <v>189177.8204</v>
      </c>
      <c r="O714" s="145">
        <v>200880.76631</v>
      </c>
      <c r="P714" s="145">
        <v>75044.11386</v>
      </c>
      <c r="Q714" s="145">
        <v>30998.56354</v>
      </c>
      <c r="R714" s="146">
        <v>106042.6774</v>
      </c>
    </row>
    <row r="715" spans="1:18" ht="13.5">
      <c r="A715" s="147"/>
      <c r="B715" s="147"/>
      <c r="C715" s="147"/>
      <c r="D715" s="143" t="s">
        <v>175</v>
      </c>
      <c r="E715" s="143">
        <v>87</v>
      </c>
      <c r="F715" s="144">
        <v>0</v>
      </c>
      <c r="G715" s="145">
        <v>0</v>
      </c>
      <c r="H715" s="145">
        <v>0</v>
      </c>
      <c r="I715" s="145">
        <v>617.42561</v>
      </c>
      <c r="J715" s="145">
        <v>54.49814</v>
      </c>
      <c r="K715" s="145">
        <v>671.92375</v>
      </c>
      <c r="L715" s="145">
        <v>14798.84061</v>
      </c>
      <c r="M715" s="145">
        <v>300.11653</v>
      </c>
      <c r="N715" s="145">
        <v>15098.95714</v>
      </c>
      <c r="O715" s="145">
        <v>15770.88089</v>
      </c>
      <c r="P715" s="145">
        <v>6714.37335</v>
      </c>
      <c r="Q715" s="145">
        <v>0</v>
      </c>
      <c r="R715" s="146">
        <v>6714.37335</v>
      </c>
    </row>
    <row r="716" spans="1:18" ht="13.5">
      <c r="A716" s="147"/>
      <c r="B716" s="143" t="s">
        <v>19</v>
      </c>
      <c r="C716" s="143" t="s">
        <v>183</v>
      </c>
      <c r="D716" s="143" t="s">
        <v>183</v>
      </c>
      <c r="E716" s="143">
        <v>94</v>
      </c>
      <c r="F716" s="144">
        <v>0</v>
      </c>
      <c r="G716" s="145">
        <v>0</v>
      </c>
      <c r="H716" s="145">
        <v>0</v>
      </c>
      <c r="I716" s="145">
        <v>157.39044</v>
      </c>
      <c r="J716" s="145">
        <v>0</v>
      </c>
      <c r="K716" s="145">
        <v>157.39044</v>
      </c>
      <c r="L716" s="145">
        <v>549.7734300000001</v>
      </c>
      <c r="M716" s="145">
        <v>0</v>
      </c>
      <c r="N716" s="145">
        <v>549.7734300000001</v>
      </c>
      <c r="O716" s="145">
        <v>707.16387</v>
      </c>
      <c r="P716" s="145">
        <v>4297.81463</v>
      </c>
      <c r="Q716" s="145">
        <v>0</v>
      </c>
      <c r="R716" s="146">
        <v>4297.81463</v>
      </c>
    </row>
    <row r="717" spans="1:18" ht="13.5">
      <c r="A717" s="147"/>
      <c r="B717" s="147"/>
      <c r="C717" s="143" t="s">
        <v>184</v>
      </c>
      <c r="D717" s="143" t="s">
        <v>19</v>
      </c>
      <c r="E717" s="143">
        <v>13</v>
      </c>
      <c r="F717" s="144">
        <v>0</v>
      </c>
      <c r="G717" s="145">
        <v>0</v>
      </c>
      <c r="H717" s="145">
        <v>0</v>
      </c>
      <c r="I717" s="145">
        <v>401.73765999999995</v>
      </c>
      <c r="J717" s="145">
        <v>41.251050000000006</v>
      </c>
      <c r="K717" s="145">
        <v>442.98871</v>
      </c>
      <c r="L717" s="145">
        <v>1032.3044399999999</v>
      </c>
      <c r="M717" s="145">
        <v>0.00722</v>
      </c>
      <c r="N717" s="145">
        <v>1032.31166</v>
      </c>
      <c r="O717" s="145">
        <v>1475.3003700000002</v>
      </c>
      <c r="P717" s="145">
        <v>9938.12888</v>
      </c>
      <c r="Q717" s="145">
        <v>0</v>
      </c>
      <c r="R717" s="146">
        <v>9938.12888</v>
      </c>
    </row>
    <row r="718" spans="1:18" ht="13.5">
      <c r="A718" s="147"/>
      <c r="B718" s="143" t="s">
        <v>22</v>
      </c>
      <c r="C718" s="143" t="s">
        <v>336</v>
      </c>
      <c r="D718" s="143" t="s">
        <v>337</v>
      </c>
      <c r="E718" s="143">
        <v>27</v>
      </c>
      <c r="F718" s="144">
        <v>0</v>
      </c>
      <c r="G718" s="145">
        <v>0</v>
      </c>
      <c r="H718" s="145">
        <v>0</v>
      </c>
      <c r="I718" s="145">
        <v>57.31881</v>
      </c>
      <c r="J718" s="145">
        <v>1.85527</v>
      </c>
      <c r="K718" s="145">
        <v>59.174080000000004</v>
      </c>
      <c r="L718" s="145">
        <v>48.94064</v>
      </c>
      <c r="M718" s="145">
        <v>0.00175</v>
      </c>
      <c r="N718" s="145">
        <v>48.942389999999996</v>
      </c>
      <c r="O718" s="145">
        <v>108.11647</v>
      </c>
      <c r="P718" s="145">
        <v>4499.0751900000005</v>
      </c>
      <c r="Q718" s="145">
        <v>0</v>
      </c>
      <c r="R718" s="146">
        <v>4499.0751900000005</v>
      </c>
    </row>
    <row r="719" spans="1:18" ht="13.5">
      <c r="A719" s="147"/>
      <c r="B719" s="147"/>
      <c r="C719" s="147"/>
      <c r="D719" s="143" t="s">
        <v>338</v>
      </c>
      <c r="E719" s="143">
        <v>28</v>
      </c>
      <c r="F719" s="144">
        <v>0</v>
      </c>
      <c r="G719" s="145">
        <v>0</v>
      </c>
      <c r="H719" s="145">
        <v>0</v>
      </c>
      <c r="I719" s="145">
        <v>176.53</v>
      </c>
      <c r="J719" s="145">
        <v>0.9984500000000001</v>
      </c>
      <c r="K719" s="145">
        <v>177.52845000000002</v>
      </c>
      <c r="L719" s="145">
        <v>215.60517000000002</v>
      </c>
      <c r="M719" s="145">
        <v>0.00289</v>
      </c>
      <c r="N719" s="145">
        <v>215.60806</v>
      </c>
      <c r="O719" s="145">
        <v>393.13651</v>
      </c>
      <c r="P719" s="145">
        <v>5619.68716</v>
      </c>
      <c r="Q719" s="145">
        <v>0</v>
      </c>
      <c r="R719" s="146">
        <v>5619.68716</v>
      </c>
    </row>
    <row r="720" spans="1:18" ht="13.5">
      <c r="A720" s="147"/>
      <c r="B720" s="147"/>
      <c r="C720" s="143" t="s">
        <v>194</v>
      </c>
      <c r="D720" s="143" t="s">
        <v>195</v>
      </c>
      <c r="E720" s="143">
        <v>26</v>
      </c>
      <c r="F720" s="144">
        <v>0</v>
      </c>
      <c r="G720" s="145">
        <v>0</v>
      </c>
      <c r="H720" s="145">
        <v>0</v>
      </c>
      <c r="I720" s="145">
        <v>161.65294</v>
      </c>
      <c r="J720" s="145">
        <v>0.02291</v>
      </c>
      <c r="K720" s="145">
        <v>161.67585</v>
      </c>
      <c r="L720" s="145">
        <v>124.42183</v>
      </c>
      <c r="M720" s="145">
        <v>0.008119999999999999</v>
      </c>
      <c r="N720" s="145">
        <v>124.42994999999999</v>
      </c>
      <c r="O720" s="145">
        <v>286.1058</v>
      </c>
      <c r="P720" s="145">
        <v>11361.3599</v>
      </c>
      <c r="Q720" s="145">
        <v>0</v>
      </c>
      <c r="R720" s="146">
        <v>11361.3599</v>
      </c>
    </row>
    <row r="721" spans="1:18" ht="13.5">
      <c r="A721" s="147"/>
      <c r="B721" s="147"/>
      <c r="C721" s="143" t="s">
        <v>339</v>
      </c>
      <c r="D721" s="143" t="s">
        <v>340</v>
      </c>
      <c r="E721" s="143">
        <v>59</v>
      </c>
      <c r="F721" s="144">
        <v>0</v>
      </c>
      <c r="G721" s="145">
        <v>0</v>
      </c>
      <c r="H721" s="145">
        <v>0</v>
      </c>
      <c r="I721" s="145">
        <v>270.27885</v>
      </c>
      <c r="J721" s="145">
        <v>0.53075</v>
      </c>
      <c r="K721" s="145">
        <v>270.8096</v>
      </c>
      <c r="L721" s="145">
        <v>292.03434999999996</v>
      </c>
      <c r="M721" s="145">
        <v>0.00032</v>
      </c>
      <c r="N721" s="145">
        <v>292.03467</v>
      </c>
      <c r="O721" s="145">
        <v>562.84427</v>
      </c>
      <c r="P721" s="145">
        <v>14709.22176</v>
      </c>
      <c r="Q721" s="145">
        <v>0</v>
      </c>
      <c r="R721" s="146">
        <v>14709.22176</v>
      </c>
    </row>
    <row r="722" spans="1:18" ht="13.5">
      <c r="A722" s="147"/>
      <c r="B722" s="147"/>
      <c r="C722" s="143" t="s">
        <v>22</v>
      </c>
      <c r="D722" s="143" t="s">
        <v>22</v>
      </c>
      <c r="E722" s="143">
        <v>58</v>
      </c>
      <c r="F722" s="144">
        <v>0</v>
      </c>
      <c r="G722" s="145">
        <v>0</v>
      </c>
      <c r="H722" s="145">
        <v>0</v>
      </c>
      <c r="I722" s="145">
        <v>322.95602</v>
      </c>
      <c r="J722" s="145">
        <v>20.13232</v>
      </c>
      <c r="K722" s="145">
        <v>343.08834</v>
      </c>
      <c r="L722" s="145">
        <v>2364.09071</v>
      </c>
      <c r="M722" s="145">
        <v>22.27245</v>
      </c>
      <c r="N722" s="145">
        <v>2386.3631600000003</v>
      </c>
      <c r="O722" s="145">
        <v>2729.4515</v>
      </c>
      <c r="P722" s="145">
        <v>11407.48834</v>
      </c>
      <c r="Q722" s="145">
        <v>0</v>
      </c>
      <c r="R722" s="146">
        <v>11407.48834</v>
      </c>
    </row>
    <row r="723" spans="1:18" ht="13.5">
      <c r="A723" s="147"/>
      <c r="B723" s="147"/>
      <c r="C723" s="143" t="s">
        <v>196</v>
      </c>
      <c r="D723" s="143" t="s">
        <v>197</v>
      </c>
      <c r="E723" s="143">
        <v>7</v>
      </c>
      <c r="F723" s="144">
        <v>0</v>
      </c>
      <c r="G723" s="145">
        <v>0</v>
      </c>
      <c r="H723" s="145">
        <v>0</v>
      </c>
      <c r="I723" s="145">
        <v>528.41965</v>
      </c>
      <c r="J723" s="145">
        <v>1.48281</v>
      </c>
      <c r="K723" s="145">
        <v>529.90246</v>
      </c>
      <c r="L723" s="145">
        <v>721.88336</v>
      </c>
      <c r="M723" s="145">
        <v>3.3110999999999997</v>
      </c>
      <c r="N723" s="145">
        <v>725.1944599999999</v>
      </c>
      <c r="O723" s="145">
        <v>1255.09692</v>
      </c>
      <c r="P723" s="145">
        <v>16246.88996</v>
      </c>
      <c r="Q723" s="145">
        <v>0</v>
      </c>
      <c r="R723" s="146">
        <v>16246.88996</v>
      </c>
    </row>
    <row r="724" spans="1:18" ht="13.5">
      <c r="A724" s="147"/>
      <c r="B724" s="147"/>
      <c r="C724" s="147"/>
      <c r="D724" s="147"/>
      <c r="E724" s="148">
        <v>29</v>
      </c>
      <c r="F724" s="149">
        <v>0</v>
      </c>
      <c r="G724" s="150">
        <v>0</v>
      </c>
      <c r="H724" s="150">
        <v>0</v>
      </c>
      <c r="I724" s="150">
        <v>128.0601</v>
      </c>
      <c r="J724" s="150">
        <v>0.10984999999999999</v>
      </c>
      <c r="K724" s="150">
        <v>128.16995</v>
      </c>
      <c r="L724" s="150">
        <v>281.28106</v>
      </c>
      <c r="M724" s="150">
        <v>0.00408</v>
      </c>
      <c r="N724" s="150">
        <v>281.28514</v>
      </c>
      <c r="O724" s="150">
        <v>409.45509000000004</v>
      </c>
      <c r="P724" s="150">
        <v>14349.74224</v>
      </c>
      <c r="Q724" s="150">
        <v>0</v>
      </c>
      <c r="R724" s="151">
        <v>14349.74224</v>
      </c>
    </row>
    <row r="725" spans="1:18" ht="13.5">
      <c r="A725" s="147"/>
      <c r="B725" s="147"/>
      <c r="C725" s="143" t="s">
        <v>341</v>
      </c>
      <c r="D725" s="143" t="s">
        <v>341</v>
      </c>
      <c r="E725" s="143">
        <v>31</v>
      </c>
      <c r="F725" s="144">
        <v>0</v>
      </c>
      <c r="G725" s="145">
        <v>0</v>
      </c>
      <c r="H725" s="145">
        <v>0</v>
      </c>
      <c r="I725" s="145">
        <v>64.43011</v>
      </c>
      <c r="J725" s="145">
        <v>0.00314</v>
      </c>
      <c r="K725" s="145">
        <v>64.43325</v>
      </c>
      <c r="L725" s="145">
        <v>56.79913</v>
      </c>
      <c r="M725" s="145">
        <v>0</v>
      </c>
      <c r="N725" s="145">
        <v>56.79913</v>
      </c>
      <c r="O725" s="145">
        <v>121.23238</v>
      </c>
      <c r="P725" s="145">
        <v>5526.9132</v>
      </c>
      <c r="Q725" s="145">
        <v>0</v>
      </c>
      <c r="R725" s="146">
        <v>5526.9132</v>
      </c>
    </row>
    <row r="726" spans="1:18" ht="13.5">
      <c r="A726" s="147"/>
      <c r="B726" s="147"/>
      <c r="C726" s="143" t="s">
        <v>342</v>
      </c>
      <c r="D726" s="143" t="s">
        <v>342</v>
      </c>
      <c r="E726" s="143">
        <v>56</v>
      </c>
      <c r="F726" s="144">
        <v>0</v>
      </c>
      <c r="G726" s="145">
        <v>0</v>
      </c>
      <c r="H726" s="145">
        <v>0</v>
      </c>
      <c r="I726" s="145">
        <v>168.55606</v>
      </c>
      <c r="J726" s="145">
        <v>0</v>
      </c>
      <c r="K726" s="145">
        <v>168.55606</v>
      </c>
      <c r="L726" s="145">
        <v>74.68283</v>
      </c>
      <c r="M726" s="145">
        <v>0.00445</v>
      </c>
      <c r="N726" s="145">
        <v>74.68728</v>
      </c>
      <c r="O726" s="145">
        <v>243.24334</v>
      </c>
      <c r="P726" s="145">
        <v>8711.05625</v>
      </c>
      <c r="Q726" s="145">
        <v>0</v>
      </c>
      <c r="R726" s="146">
        <v>8711.05625</v>
      </c>
    </row>
    <row r="727" spans="1:18" ht="13.5">
      <c r="A727" s="147"/>
      <c r="B727" s="147"/>
      <c r="C727" s="143" t="s">
        <v>343</v>
      </c>
      <c r="D727" s="143" t="s">
        <v>344</v>
      </c>
      <c r="E727" s="143">
        <v>32</v>
      </c>
      <c r="F727" s="144">
        <v>0</v>
      </c>
      <c r="G727" s="145">
        <v>0</v>
      </c>
      <c r="H727" s="145">
        <v>0</v>
      </c>
      <c r="I727" s="145">
        <v>122.31411999999999</v>
      </c>
      <c r="J727" s="145">
        <v>0</v>
      </c>
      <c r="K727" s="145">
        <v>122.31411999999999</v>
      </c>
      <c r="L727" s="145">
        <v>93.79027</v>
      </c>
      <c r="M727" s="145">
        <v>0</v>
      </c>
      <c r="N727" s="145">
        <v>93.79027</v>
      </c>
      <c r="O727" s="145">
        <v>216.10439000000002</v>
      </c>
      <c r="P727" s="145">
        <v>5137.41136</v>
      </c>
      <c r="Q727" s="145">
        <v>0</v>
      </c>
      <c r="R727" s="146">
        <v>5137.41136</v>
      </c>
    </row>
    <row r="728" spans="1:18" ht="13.5">
      <c r="A728" s="147"/>
      <c r="B728" s="147"/>
      <c r="C728" s="143" t="s">
        <v>345</v>
      </c>
      <c r="D728" s="143" t="s">
        <v>345</v>
      </c>
      <c r="E728" s="143">
        <v>30</v>
      </c>
      <c r="F728" s="144">
        <v>0</v>
      </c>
      <c r="G728" s="145">
        <v>0</v>
      </c>
      <c r="H728" s="145">
        <v>0</v>
      </c>
      <c r="I728" s="145">
        <v>103.32114</v>
      </c>
      <c r="J728" s="145">
        <v>0</v>
      </c>
      <c r="K728" s="145">
        <v>103.32114</v>
      </c>
      <c r="L728" s="145">
        <v>62.91318</v>
      </c>
      <c r="M728" s="145">
        <v>0</v>
      </c>
      <c r="N728" s="145">
        <v>62.91318</v>
      </c>
      <c r="O728" s="145">
        <v>166.23432</v>
      </c>
      <c r="P728" s="145">
        <v>10273.73696</v>
      </c>
      <c r="Q728" s="145">
        <v>0</v>
      </c>
      <c r="R728" s="146">
        <v>10273.73696</v>
      </c>
    </row>
    <row r="729" spans="1:18" ht="13.5">
      <c r="A729" s="147"/>
      <c r="B729" s="143" t="s">
        <v>24</v>
      </c>
      <c r="C729" s="143" t="s">
        <v>24</v>
      </c>
      <c r="D729" s="143" t="s">
        <v>226</v>
      </c>
      <c r="E729" s="143">
        <v>20</v>
      </c>
      <c r="F729" s="144">
        <v>0</v>
      </c>
      <c r="G729" s="145">
        <v>0</v>
      </c>
      <c r="H729" s="145">
        <v>0</v>
      </c>
      <c r="I729" s="145">
        <v>228.55635</v>
      </c>
      <c r="J729" s="145">
        <v>0.0033799999999999998</v>
      </c>
      <c r="K729" s="145">
        <v>228.55973</v>
      </c>
      <c r="L729" s="145">
        <v>629.48088</v>
      </c>
      <c r="M729" s="145">
        <v>0.02062</v>
      </c>
      <c r="N729" s="145">
        <v>629.5015</v>
      </c>
      <c r="O729" s="145">
        <v>858.06123</v>
      </c>
      <c r="P729" s="145">
        <v>13070.25527</v>
      </c>
      <c r="Q729" s="145">
        <v>0</v>
      </c>
      <c r="R729" s="146">
        <v>13070.25527</v>
      </c>
    </row>
    <row r="730" spans="1:18" ht="13.5">
      <c r="A730" s="147"/>
      <c r="B730" s="147"/>
      <c r="C730" s="147"/>
      <c r="D730" s="143" t="s">
        <v>24</v>
      </c>
      <c r="E730" s="143">
        <v>6</v>
      </c>
      <c r="F730" s="144">
        <v>0</v>
      </c>
      <c r="G730" s="145">
        <v>0</v>
      </c>
      <c r="H730" s="145">
        <v>0</v>
      </c>
      <c r="I730" s="145">
        <v>318.18164</v>
      </c>
      <c r="J730" s="145">
        <v>5.4865200000000005</v>
      </c>
      <c r="K730" s="145">
        <v>323.66816</v>
      </c>
      <c r="L730" s="145">
        <v>3322.61594</v>
      </c>
      <c r="M730" s="145">
        <v>0.00269</v>
      </c>
      <c r="N730" s="145">
        <v>3322.61863</v>
      </c>
      <c r="O730" s="145">
        <v>3646.28679</v>
      </c>
      <c r="P730" s="145">
        <v>11251.36396</v>
      </c>
      <c r="Q730" s="145">
        <v>0</v>
      </c>
      <c r="R730" s="146">
        <v>11251.36396</v>
      </c>
    </row>
    <row r="731" spans="1:18" ht="13.5">
      <c r="A731" s="147"/>
      <c r="B731" s="147"/>
      <c r="C731" s="147"/>
      <c r="D731" s="143" t="s">
        <v>346</v>
      </c>
      <c r="E731" s="143">
        <v>92</v>
      </c>
      <c r="F731" s="144">
        <v>0</v>
      </c>
      <c r="G731" s="145">
        <v>0</v>
      </c>
      <c r="H731" s="145">
        <v>0</v>
      </c>
      <c r="I731" s="145">
        <v>65.19295</v>
      </c>
      <c r="J731" s="145">
        <v>0</v>
      </c>
      <c r="K731" s="145">
        <v>65.19295</v>
      </c>
      <c r="L731" s="145">
        <v>77.60064</v>
      </c>
      <c r="M731" s="145">
        <v>0.01396</v>
      </c>
      <c r="N731" s="145">
        <v>77.61460000000001</v>
      </c>
      <c r="O731" s="145">
        <v>142.80755</v>
      </c>
      <c r="P731" s="145">
        <v>5138.78358</v>
      </c>
      <c r="Q731" s="145">
        <v>0</v>
      </c>
      <c r="R731" s="146">
        <v>5138.78358</v>
      </c>
    </row>
    <row r="732" spans="1:18" ht="13.5">
      <c r="A732" s="143" t="s">
        <v>347</v>
      </c>
      <c r="B732" s="143" t="s">
        <v>16</v>
      </c>
      <c r="C732" s="143" t="s">
        <v>16</v>
      </c>
      <c r="D732" s="143" t="s">
        <v>164</v>
      </c>
      <c r="E732" s="143">
        <v>1</v>
      </c>
      <c r="F732" s="144">
        <v>0</v>
      </c>
      <c r="G732" s="145">
        <v>0</v>
      </c>
      <c r="H732" s="145">
        <v>0</v>
      </c>
      <c r="I732" s="145">
        <v>0</v>
      </c>
      <c r="J732" s="145">
        <v>0</v>
      </c>
      <c r="K732" s="145">
        <v>0</v>
      </c>
      <c r="L732" s="145">
        <v>0</v>
      </c>
      <c r="M732" s="145">
        <v>0</v>
      </c>
      <c r="N732" s="145">
        <v>0</v>
      </c>
      <c r="O732" s="145">
        <v>0</v>
      </c>
      <c r="P732" s="145">
        <v>578640.66333</v>
      </c>
      <c r="Q732" s="145">
        <v>443103.52102</v>
      </c>
      <c r="R732" s="146">
        <v>1021744.18435</v>
      </c>
    </row>
    <row r="733" spans="1:18" ht="13.5">
      <c r="A733" s="143" t="s">
        <v>348</v>
      </c>
      <c r="B733" s="143" t="s">
        <v>3</v>
      </c>
      <c r="C733" s="143" t="s">
        <v>103</v>
      </c>
      <c r="D733" s="143" t="s">
        <v>104</v>
      </c>
      <c r="E733" s="143">
        <v>33</v>
      </c>
      <c r="F733" s="144">
        <v>0</v>
      </c>
      <c r="G733" s="145">
        <v>0</v>
      </c>
      <c r="H733" s="145">
        <v>0</v>
      </c>
      <c r="I733" s="145">
        <v>0</v>
      </c>
      <c r="J733" s="145">
        <v>0</v>
      </c>
      <c r="K733" s="145">
        <v>0</v>
      </c>
      <c r="L733" s="145">
        <v>0</v>
      </c>
      <c r="M733" s="145">
        <v>0</v>
      </c>
      <c r="N733" s="145">
        <v>0</v>
      </c>
      <c r="O733" s="145">
        <v>0</v>
      </c>
      <c r="P733" s="145">
        <v>20236.50377</v>
      </c>
      <c r="Q733" s="145">
        <v>0</v>
      </c>
      <c r="R733" s="146">
        <v>20236.50377</v>
      </c>
    </row>
    <row r="734" spans="1:18" ht="13.5">
      <c r="A734" s="147"/>
      <c r="B734" s="143" t="s">
        <v>5</v>
      </c>
      <c r="C734" s="143" t="s">
        <v>5</v>
      </c>
      <c r="D734" s="143" t="s">
        <v>5</v>
      </c>
      <c r="E734" s="143">
        <v>38</v>
      </c>
      <c r="F734" s="144">
        <v>0</v>
      </c>
      <c r="G734" s="145">
        <v>0</v>
      </c>
      <c r="H734" s="145">
        <v>0</v>
      </c>
      <c r="I734" s="145">
        <v>0</v>
      </c>
      <c r="J734" s="145">
        <v>0</v>
      </c>
      <c r="K734" s="145">
        <v>0</v>
      </c>
      <c r="L734" s="145">
        <v>0</v>
      </c>
      <c r="M734" s="145">
        <v>0</v>
      </c>
      <c r="N734" s="145">
        <v>0</v>
      </c>
      <c r="O734" s="145">
        <v>0</v>
      </c>
      <c r="P734" s="145">
        <v>13057.82787</v>
      </c>
      <c r="Q734" s="145">
        <v>0</v>
      </c>
      <c r="R734" s="146">
        <v>13057.82787</v>
      </c>
    </row>
    <row r="735" spans="1:18" ht="13.5">
      <c r="A735" s="147"/>
      <c r="B735" s="147"/>
      <c r="C735" s="147"/>
      <c r="D735" s="143" t="s">
        <v>107</v>
      </c>
      <c r="E735" s="143">
        <v>6</v>
      </c>
      <c r="F735" s="144">
        <v>0</v>
      </c>
      <c r="G735" s="145">
        <v>0</v>
      </c>
      <c r="H735" s="145">
        <v>0</v>
      </c>
      <c r="I735" s="145">
        <v>0</v>
      </c>
      <c r="J735" s="145">
        <v>0</v>
      </c>
      <c r="K735" s="145">
        <v>0</v>
      </c>
      <c r="L735" s="145">
        <v>0</v>
      </c>
      <c r="M735" s="145">
        <v>0</v>
      </c>
      <c r="N735" s="145">
        <v>0</v>
      </c>
      <c r="O735" s="145">
        <v>0</v>
      </c>
      <c r="P735" s="145">
        <v>17911.259140000002</v>
      </c>
      <c r="Q735" s="145">
        <v>0</v>
      </c>
      <c r="R735" s="146">
        <v>17911.259140000002</v>
      </c>
    </row>
    <row r="736" spans="1:18" ht="13.5">
      <c r="A736" s="147"/>
      <c r="B736" s="147"/>
      <c r="C736" s="147"/>
      <c r="D736" s="147"/>
      <c r="E736" s="148">
        <v>122</v>
      </c>
      <c r="F736" s="149">
        <v>0</v>
      </c>
      <c r="G736" s="150">
        <v>0</v>
      </c>
      <c r="H736" s="150">
        <v>0</v>
      </c>
      <c r="I736" s="150">
        <v>0</v>
      </c>
      <c r="J736" s="150">
        <v>0</v>
      </c>
      <c r="K736" s="150">
        <v>0</v>
      </c>
      <c r="L736" s="150">
        <v>0</v>
      </c>
      <c r="M736" s="150">
        <v>0</v>
      </c>
      <c r="N736" s="150">
        <v>0</v>
      </c>
      <c r="O736" s="150">
        <v>0</v>
      </c>
      <c r="P736" s="150">
        <v>1063.9081299999998</v>
      </c>
      <c r="Q736" s="150">
        <v>0</v>
      </c>
      <c r="R736" s="151">
        <v>1063.9081299999998</v>
      </c>
    </row>
    <row r="737" spans="1:18" ht="13.5">
      <c r="A737" s="147"/>
      <c r="B737" s="147"/>
      <c r="C737" s="147"/>
      <c r="D737" s="143" t="s">
        <v>210</v>
      </c>
      <c r="E737" s="143">
        <v>129</v>
      </c>
      <c r="F737" s="144">
        <v>0</v>
      </c>
      <c r="G737" s="145">
        <v>0</v>
      </c>
      <c r="H737" s="145">
        <v>0</v>
      </c>
      <c r="I737" s="145">
        <v>0</v>
      </c>
      <c r="J737" s="145">
        <v>0</v>
      </c>
      <c r="K737" s="145">
        <v>0</v>
      </c>
      <c r="L737" s="145">
        <v>0</v>
      </c>
      <c r="M737" s="145">
        <v>0</v>
      </c>
      <c r="N737" s="145">
        <v>0</v>
      </c>
      <c r="O737" s="145">
        <v>0</v>
      </c>
      <c r="P737" s="145">
        <v>787.42638</v>
      </c>
      <c r="Q737" s="145">
        <v>0</v>
      </c>
      <c r="R737" s="146">
        <v>787.42638</v>
      </c>
    </row>
    <row r="738" spans="1:18" ht="13.5">
      <c r="A738" s="147"/>
      <c r="B738" s="147"/>
      <c r="C738" s="147"/>
      <c r="D738" s="143" t="s">
        <v>108</v>
      </c>
      <c r="E738" s="143">
        <v>158</v>
      </c>
      <c r="F738" s="144">
        <v>0</v>
      </c>
      <c r="G738" s="145">
        <v>0</v>
      </c>
      <c r="H738" s="145">
        <v>0</v>
      </c>
      <c r="I738" s="145">
        <v>0</v>
      </c>
      <c r="J738" s="145">
        <v>0</v>
      </c>
      <c r="K738" s="145">
        <v>0</v>
      </c>
      <c r="L738" s="145">
        <v>0</v>
      </c>
      <c r="M738" s="145">
        <v>0</v>
      </c>
      <c r="N738" s="145">
        <v>0</v>
      </c>
      <c r="O738" s="145">
        <v>0</v>
      </c>
      <c r="P738" s="145">
        <v>464.16366999999997</v>
      </c>
      <c r="Q738" s="145">
        <v>0</v>
      </c>
      <c r="R738" s="146">
        <v>464.16366999999997</v>
      </c>
    </row>
    <row r="739" spans="1:18" ht="13.5">
      <c r="A739" s="147"/>
      <c r="B739" s="147"/>
      <c r="C739" s="147"/>
      <c r="D739" s="143" t="s">
        <v>291</v>
      </c>
      <c r="E739" s="143">
        <v>132</v>
      </c>
      <c r="F739" s="144">
        <v>0</v>
      </c>
      <c r="G739" s="145">
        <v>0</v>
      </c>
      <c r="H739" s="145">
        <v>0</v>
      </c>
      <c r="I739" s="145">
        <v>0</v>
      </c>
      <c r="J739" s="145">
        <v>0</v>
      </c>
      <c r="K739" s="145">
        <v>0</v>
      </c>
      <c r="L739" s="145">
        <v>0</v>
      </c>
      <c r="M739" s="145">
        <v>0</v>
      </c>
      <c r="N739" s="145">
        <v>0</v>
      </c>
      <c r="O739" s="145">
        <v>0</v>
      </c>
      <c r="P739" s="145">
        <v>1308.41523</v>
      </c>
      <c r="Q739" s="145">
        <v>0</v>
      </c>
      <c r="R739" s="146">
        <v>1308.41523</v>
      </c>
    </row>
    <row r="740" spans="1:18" ht="13.5">
      <c r="A740" s="147"/>
      <c r="B740" s="143" t="s">
        <v>7</v>
      </c>
      <c r="C740" s="143" t="s">
        <v>7</v>
      </c>
      <c r="D740" s="143" t="s">
        <v>7</v>
      </c>
      <c r="E740" s="143">
        <v>80</v>
      </c>
      <c r="F740" s="144">
        <v>0</v>
      </c>
      <c r="G740" s="145">
        <v>0</v>
      </c>
      <c r="H740" s="145">
        <v>0</v>
      </c>
      <c r="I740" s="145">
        <v>0</v>
      </c>
      <c r="J740" s="145">
        <v>0</v>
      </c>
      <c r="K740" s="145">
        <v>0</v>
      </c>
      <c r="L740" s="145">
        <v>0</v>
      </c>
      <c r="M740" s="145">
        <v>0</v>
      </c>
      <c r="N740" s="145">
        <v>0</v>
      </c>
      <c r="O740" s="145">
        <v>0</v>
      </c>
      <c r="P740" s="145">
        <v>8744.1713</v>
      </c>
      <c r="Q740" s="145">
        <v>0</v>
      </c>
      <c r="R740" s="146">
        <v>8744.1713</v>
      </c>
    </row>
    <row r="741" spans="1:18" ht="13.5">
      <c r="A741" s="147"/>
      <c r="B741" s="147"/>
      <c r="C741" s="147"/>
      <c r="D741" s="147"/>
      <c r="E741" s="148">
        <v>85</v>
      </c>
      <c r="F741" s="149">
        <v>0</v>
      </c>
      <c r="G741" s="150">
        <v>0</v>
      </c>
      <c r="H741" s="150">
        <v>0</v>
      </c>
      <c r="I741" s="150">
        <v>0</v>
      </c>
      <c r="J741" s="150">
        <v>0</v>
      </c>
      <c r="K741" s="150">
        <v>0</v>
      </c>
      <c r="L741" s="150">
        <v>0</v>
      </c>
      <c r="M741" s="150">
        <v>0</v>
      </c>
      <c r="N741" s="150">
        <v>0</v>
      </c>
      <c r="O741" s="150">
        <v>0</v>
      </c>
      <c r="P741" s="150">
        <v>7478.84581</v>
      </c>
      <c r="Q741" s="150">
        <v>0</v>
      </c>
      <c r="R741" s="151">
        <v>7478.84581</v>
      </c>
    </row>
    <row r="742" spans="1:18" ht="13.5">
      <c r="A742" s="147"/>
      <c r="B742" s="147"/>
      <c r="C742" s="143" t="s">
        <v>116</v>
      </c>
      <c r="D742" s="143" t="s">
        <v>116</v>
      </c>
      <c r="E742" s="143">
        <v>96</v>
      </c>
      <c r="F742" s="144">
        <v>0</v>
      </c>
      <c r="G742" s="145">
        <v>0</v>
      </c>
      <c r="H742" s="145">
        <v>0</v>
      </c>
      <c r="I742" s="145">
        <v>0</v>
      </c>
      <c r="J742" s="145">
        <v>0</v>
      </c>
      <c r="K742" s="145">
        <v>0</v>
      </c>
      <c r="L742" s="145">
        <v>0</v>
      </c>
      <c r="M742" s="145">
        <v>0</v>
      </c>
      <c r="N742" s="145">
        <v>0</v>
      </c>
      <c r="O742" s="145">
        <v>0</v>
      </c>
      <c r="P742" s="145">
        <v>9790.04375</v>
      </c>
      <c r="Q742" s="145">
        <v>0</v>
      </c>
      <c r="R742" s="146">
        <v>9790.04375</v>
      </c>
    </row>
    <row r="743" spans="1:18" ht="13.5">
      <c r="A743" s="147"/>
      <c r="B743" s="143" t="s">
        <v>8</v>
      </c>
      <c r="C743" s="143" t="s">
        <v>117</v>
      </c>
      <c r="D743" s="143" t="s">
        <v>216</v>
      </c>
      <c r="E743" s="143">
        <v>58</v>
      </c>
      <c r="F743" s="144">
        <v>0</v>
      </c>
      <c r="G743" s="145">
        <v>0</v>
      </c>
      <c r="H743" s="145">
        <v>0</v>
      </c>
      <c r="I743" s="145">
        <v>0</v>
      </c>
      <c r="J743" s="145">
        <v>0</v>
      </c>
      <c r="K743" s="145">
        <v>0</v>
      </c>
      <c r="L743" s="145">
        <v>0</v>
      </c>
      <c r="M743" s="145">
        <v>0</v>
      </c>
      <c r="N743" s="145">
        <v>0</v>
      </c>
      <c r="O743" s="145">
        <v>0</v>
      </c>
      <c r="P743" s="145">
        <v>10569.942519999999</v>
      </c>
      <c r="Q743" s="145">
        <v>0</v>
      </c>
      <c r="R743" s="146">
        <v>10569.942519999999</v>
      </c>
    </row>
    <row r="744" spans="1:18" ht="13.5">
      <c r="A744" s="147"/>
      <c r="B744" s="147"/>
      <c r="C744" s="147"/>
      <c r="D744" s="147"/>
      <c r="E744" s="148">
        <v>62</v>
      </c>
      <c r="F744" s="149">
        <v>0</v>
      </c>
      <c r="G744" s="150">
        <v>0</v>
      </c>
      <c r="H744" s="150">
        <v>0</v>
      </c>
      <c r="I744" s="150">
        <v>0</v>
      </c>
      <c r="J744" s="150">
        <v>0</v>
      </c>
      <c r="K744" s="150">
        <v>0</v>
      </c>
      <c r="L744" s="150">
        <v>0</v>
      </c>
      <c r="M744" s="150">
        <v>0</v>
      </c>
      <c r="N744" s="150">
        <v>0</v>
      </c>
      <c r="O744" s="150">
        <v>0</v>
      </c>
      <c r="P744" s="150">
        <v>9113.52904</v>
      </c>
      <c r="Q744" s="150">
        <v>0</v>
      </c>
      <c r="R744" s="151">
        <v>9113.52904</v>
      </c>
    </row>
    <row r="745" spans="1:18" ht="13.5">
      <c r="A745" s="147"/>
      <c r="B745" s="147"/>
      <c r="C745" s="147"/>
      <c r="D745" s="143" t="s">
        <v>8</v>
      </c>
      <c r="E745" s="143">
        <v>94</v>
      </c>
      <c r="F745" s="144">
        <v>0</v>
      </c>
      <c r="G745" s="145">
        <v>0</v>
      </c>
      <c r="H745" s="145">
        <v>0</v>
      </c>
      <c r="I745" s="145">
        <v>0</v>
      </c>
      <c r="J745" s="145">
        <v>0</v>
      </c>
      <c r="K745" s="145">
        <v>0</v>
      </c>
      <c r="L745" s="145">
        <v>0</v>
      </c>
      <c r="M745" s="145">
        <v>0</v>
      </c>
      <c r="N745" s="145">
        <v>0</v>
      </c>
      <c r="O745" s="145">
        <v>0</v>
      </c>
      <c r="P745" s="145">
        <v>10244.92449</v>
      </c>
      <c r="Q745" s="145">
        <v>0</v>
      </c>
      <c r="R745" s="146">
        <v>10244.92449</v>
      </c>
    </row>
    <row r="746" spans="1:18" ht="13.5">
      <c r="A746" s="147"/>
      <c r="B746" s="147"/>
      <c r="C746" s="147"/>
      <c r="D746" s="147"/>
      <c r="E746" s="148">
        <v>157</v>
      </c>
      <c r="F746" s="149">
        <v>0</v>
      </c>
      <c r="G746" s="150">
        <v>0</v>
      </c>
      <c r="H746" s="150">
        <v>0</v>
      </c>
      <c r="I746" s="150">
        <v>0</v>
      </c>
      <c r="J746" s="150">
        <v>0</v>
      </c>
      <c r="K746" s="150">
        <v>0</v>
      </c>
      <c r="L746" s="150">
        <v>0</v>
      </c>
      <c r="M746" s="150">
        <v>0</v>
      </c>
      <c r="N746" s="150">
        <v>0</v>
      </c>
      <c r="O746" s="150">
        <v>0</v>
      </c>
      <c r="P746" s="150">
        <v>695.67364</v>
      </c>
      <c r="Q746" s="150">
        <v>0</v>
      </c>
      <c r="R746" s="151">
        <v>695.67364</v>
      </c>
    </row>
    <row r="747" spans="1:18" ht="13.5">
      <c r="A747" s="147"/>
      <c r="B747" s="143" t="s">
        <v>9</v>
      </c>
      <c r="C747" s="143" t="s">
        <v>9</v>
      </c>
      <c r="D747" s="143" t="s">
        <v>9</v>
      </c>
      <c r="E747" s="143">
        <v>81</v>
      </c>
      <c r="F747" s="144">
        <v>0</v>
      </c>
      <c r="G747" s="145">
        <v>0</v>
      </c>
      <c r="H747" s="145">
        <v>0</v>
      </c>
      <c r="I747" s="145">
        <v>0</v>
      </c>
      <c r="J747" s="145">
        <v>0</v>
      </c>
      <c r="K747" s="145">
        <v>0</v>
      </c>
      <c r="L747" s="145">
        <v>0</v>
      </c>
      <c r="M747" s="145">
        <v>0</v>
      </c>
      <c r="N747" s="145">
        <v>0</v>
      </c>
      <c r="O747" s="145">
        <v>0</v>
      </c>
      <c r="P747" s="145">
        <v>11204.30017</v>
      </c>
      <c r="Q747" s="145">
        <v>0</v>
      </c>
      <c r="R747" s="146">
        <v>11204.30017</v>
      </c>
    </row>
    <row r="748" spans="1:18" ht="13.5">
      <c r="A748" s="147"/>
      <c r="B748" s="147"/>
      <c r="C748" s="147"/>
      <c r="D748" s="147"/>
      <c r="E748" s="148">
        <v>75</v>
      </c>
      <c r="F748" s="149">
        <v>0</v>
      </c>
      <c r="G748" s="150">
        <v>0</v>
      </c>
      <c r="H748" s="150">
        <v>0</v>
      </c>
      <c r="I748" s="150">
        <v>0</v>
      </c>
      <c r="J748" s="150">
        <v>0</v>
      </c>
      <c r="K748" s="150">
        <v>0</v>
      </c>
      <c r="L748" s="150">
        <v>0</v>
      </c>
      <c r="M748" s="150">
        <v>0</v>
      </c>
      <c r="N748" s="150">
        <v>0</v>
      </c>
      <c r="O748" s="150">
        <v>0</v>
      </c>
      <c r="P748" s="150">
        <v>14408.613630000002</v>
      </c>
      <c r="Q748" s="150">
        <v>0</v>
      </c>
      <c r="R748" s="151">
        <v>14408.613630000002</v>
      </c>
    </row>
    <row r="749" spans="1:18" ht="13.5">
      <c r="A749" s="147"/>
      <c r="B749" s="147"/>
      <c r="C749" s="147"/>
      <c r="D749" s="143" t="s">
        <v>217</v>
      </c>
      <c r="E749" s="143">
        <v>125</v>
      </c>
      <c r="F749" s="144">
        <v>0</v>
      </c>
      <c r="G749" s="145">
        <v>0</v>
      </c>
      <c r="H749" s="145">
        <v>0</v>
      </c>
      <c r="I749" s="145">
        <v>0</v>
      </c>
      <c r="J749" s="145">
        <v>0</v>
      </c>
      <c r="K749" s="145">
        <v>0</v>
      </c>
      <c r="L749" s="145">
        <v>0</v>
      </c>
      <c r="M749" s="145">
        <v>0</v>
      </c>
      <c r="N749" s="145">
        <v>0</v>
      </c>
      <c r="O749" s="145">
        <v>0</v>
      </c>
      <c r="P749" s="145">
        <v>227.56291000000002</v>
      </c>
      <c r="Q749" s="145">
        <v>0</v>
      </c>
      <c r="R749" s="146">
        <v>227.56291000000002</v>
      </c>
    </row>
    <row r="750" spans="1:18" ht="13.5">
      <c r="A750" s="147"/>
      <c r="B750" s="143" t="s">
        <v>123</v>
      </c>
      <c r="C750" s="143" t="s">
        <v>123</v>
      </c>
      <c r="D750" s="143" t="s">
        <v>123</v>
      </c>
      <c r="E750" s="143">
        <v>19</v>
      </c>
      <c r="F750" s="144">
        <v>0</v>
      </c>
      <c r="G750" s="145">
        <v>0</v>
      </c>
      <c r="H750" s="145">
        <v>0</v>
      </c>
      <c r="I750" s="145">
        <v>0</v>
      </c>
      <c r="J750" s="145">
        <v>0</v>
      </c>
      <c r="K750" s="145">
        <v>0</v>
      </c>
      <c r="L750" s="145">
        <v>0</v>
      </c>
      <c r="M750" s="145">
        <v>0</v>
      </c>
      <c r="N750" s="145">
        <v>0</v>
      </c>
      <c r="O750" s="145">
        <v>0</v>
      </c>
      <c r="P750" s="145">
        <v>13888.193640000001</v>
      </c>
      <c r="Q750" s="145">
        <v>0</v>
      </c>
      <c r="R750" s="146">
        <v>13888.193640000001</v>
      </c>
    </row>
    <row r="751" spans="1:18" ht="13.5">
      <c r="A751" s="147"/>
      <c r="B751" s="147"/>
      <c r="C751" s="147"/>
      <c r="D751" s="147"/>
      <c r="E751" s="148">
        <v>67</v>
      </c>
      <c r="F751" s="149">
        <v>0</v>
      </c>
      <c r="G751" s="150">
        <v>0</v>
      </c>
      <c r="H751" s="150">
        <v>0</v>
      </c>
      <c r="I751" s="150">
        <v>0</v>
      </c>
      <c r="J751" s="150">
        <v>0</v>
      </c>
      <c r="K751" s="150">
        <v>0</v>
      </c>
      <c r="L751" s="150">
        <v>0</v>
      </c>
      <c r="M751" s="150">
        <v>0</v>
      </c>
      <c r="N751" s="150">
        <v>0</v>
      </c>
      <c r="O751" s="150">
        <v>0</v>
      </c>
      <c r="P751" s="150">
        <v>8876.60388</v>
      </c>
      <c r="Q751" s="150">
        <v>0</v>
      </c>
      <c r="R751" s="151">
        <v>8876.60388</v>
      </c>
    </row>
    <row r="752" spans="1:18" ht="13.5">
      <c r="A752" s="147"/>
      <c r="B752" s="143" t="s">
        <v>12</v>
      </c>
      <c r="C752" s="143" t="s">
        <v>126</v>
      </c>
      <c r="D752" s="143" t="s">
        <v>127</v>
      </c>
      <c r="E752" s="143">
        <v>37</v>
      </c>
      <c r="F752" s="144">
        <v>0</v>
      </c>
      <c r="G752" s="145">
        <v>0</v>
      </c>
      <c r="H752" s="145">
        <v>0</v>
      </c>
      <c r="I752" s="145">
        <v>0</v>
      </c>
      <c r="J752" s="145">
        <v>0</v>
      </c>
      <c r="K752" s="145">
        <v>0</v>
      </c>
      <c r="L752" s="145">
        <v>0</v>
      </c>
      <c r="M752" s="145">
        <v>0</v>
      </c>
      <c r="N752" s="145">
        <v>0</v>
      </c>
      <c r="O752" s="145">
        <v>0</v>
      </c>
      <c r="P752" s="145">
        <v>9969.900689999999</v>
      </c>
      <c r="Q752" s="145">
        <v>0</v>
      </c>
      <c r="R752" s="146">
        <v>9969.900689999999</v>
      </c>
    </row>
    <row r="753" spans="1:18" ht="13.5">
      <c r="A753" s="147"/>
      <c r="B753" s="147"/>
      <c r="C753" s="147"/>
      <c r="D753" s="143" t="s">
        <v>349</v>
      </c>
      <c r="E753" s="143">
        <v>149</v>
      </c>
      <c r="F753" s="144">
        <v>0</v>
      </c>
      <c r="G753" s="145">
        <v>0</v>
      </c>
      <c r="H753" s="145">
        <v>0</v>
      </c>
      <c r="I753" s="145">
        <v>0</v>
      </c>
      <c r="J753" s="145">
        <v>0</v>
      </c>
      <c r="K753" s="145">
        <v>0</v>
      </c>
      <c r="L753" s="145">
        <v>0</v>
      </c>
      <c r="M753" s="145">
        <v>0</v>
      </c>
      <c r="N753" s="145">
        <v>0</v>
      </c>
      <c r="O753" s="145">
        <v>0</v>
      </c>
      <c r="P753" s="145">
        <v>121.01298</v>
      </c>
      <c r="Q753" s="145">
        <v>0</v>
      </c>
      <c r="R753" s="146">
        <v>121.01298</v>
      </c>
    </row>
    <row r="754" spans="1:18" ht="13.5">
      <c r="A754" s="147"/>
      <c r="B754" s="147"/>
      <c r="C754" s="143" t="s">
        <v>12</v>
      </c>
      <c r="D754" s="143" t="s">
        <v>12</v>
      </c>
      <c r="E754" s="143">
        <v>5</v>
      </c>
      <c r="F754" s="144">
        <v>0</v>
      </c>
      <c r="G754" s="145">
        <v>0</v>
      </c>
      <c r="H754" s="145">
        <v>0</v>
      </c>
      <c r="I754" s="145">
        <v>0</v>
      </c>
      <c r="J754" s="145">
        <v>0</v>
      </c>
      <c r="K754" s="145">
        <v>0</v>
      </c>
      <c r="L754" s="145">
        <v>0</v>
      </c>
      <c r="M754" s="145">
        <v>0</v>
      </c>
      <c r="N754" s="145">
        <v>0</v>
      </c>
      <c r="O754" s="145">
        <v>0</v>
      </c>
      <c r="P754" s="145">
        <v>13694.89666</v>
      </c>
      <c r="Q754" s="145">
        <v>0</v>
      </c>
      <c r="R754" s="146">
        <v>13694.89666</v>
      </c>
    </row>
    <row r="755" spans="1:18" ht="13.5">
      <c r="A755" s="147"/>
      <c r="B755" s="147"/>
      <c r="C755" s="147"/>
      <c r="D755" s="147"/>
      <c r="E755" s="148">
        <v>36</v>
      </c>
      <c r="F755" s="149">
        <v>0</v>
      </c>
      <c r="G755" s="150">
        <v>0</v>
      </c>
      <c r="H755" s="150">
        <v>0</v>
      </c>
      <c r="I755" s="150">
        <v>0</v>
      </c>
      <c r="J755" s="150">
        <v>0</v>
      </c>
      <c r="K755" s="150">
        <v>0</v>
      </c>
      <c r="L755" s="150">
        <v>0</v>
      </c>
      <c r="M755" s="150">
        <v>0</v>
      </c>
      <c r="N755" s="150">
        <v>0</v>
      </c>
      <c r="O755" s="150">
        <v>0</v>
      </c>
      <c r="P755" s="150">
        <v>11931.91788</v>
      </c>
      <c r="Q755" s="150">
        <v>0</v>
      </c>
      <c r="R755" s="151">
        <v>11931.91788</v>
      </c>
    </row>
    <row r="756" spans="1:18" ht="13.5">
      <c r="A756" s="147"/>
      <c r="B756" s="147"/>
      <c r="C756" s="147"/>
      <c r="D756" s="147"/>
      <c r="E756" s="148">
        <v>150</v>
      </c>
      <c r="F756" s="149">
        <v>0</v>
      </c>
      <c r="G756" s="150">
        <v>0</v>
      </c>
      <c r="H756" s="150">
        <v>0</v>
      </c>
      <c r="I756" s="150">
        <v>0</v>
      </c>
      <c r="J756" s="150">
        <v>0</v>
      </c>
      <c r="K756" s="150">
        <v>0</v>
      </c>
      <c r="L756" s="150">
        <v>0</v>
      </c>
      <c r="M756" s="150">
        <v>0</v>
      </c>
      <c r="N756" s="150">
        <v>0</v>
      </c>
      <c r="O756" s="150">
        <v>0</v>
      </c>
      <c r="P756" s="150">
        <v>128.10908</v>
      </c>
      <c r="Q756" s="150">
        <v>0</v>
      </c>
      <c r="R756" s="151">
        <v>128.10908</v>
      </c>
    </row>
    <row r="757" spans="1:18" ht="13.5">
      <c r="A757" s="147"/>
      <c r="B757" s="143" t="s">
        <v>130</v>
      </c>
      <c r="C757" s="143" t="s">
        <v>133</v>
      </c>
      <c r="D757" s="143" t="s">
        <v>134</v>
      </c>
      <c r="E757" s="143">
        <v>152</v>
      </c>
      <c r="F757" s="144">
        <v>0</v>
      </c>
      <c r="G757" s="145">
        <v>0</v>
      </c>
      <c r="H757" s="145">
        <v>0</v>
      </c>
      <c r="I757" s="145">
        <v>0</v>
      </c>
      <c r="J757" s="145">
        <v>0</v>
      </c>
      <c r="K757" s="145">
        <v>0</v>
      </c>
      <c r="L757" s="145">
        <v>0</v>
      </c>
      <c r="M757" s="145">
        <v>0</v>
      </c>
      <c r="N757" s="145">
        <v>0</v>
      </c>
      <c r="O757" s="145">
        <v>0</v>
      </c>
      <c r="P757" s="145">
        <v>379.57505</v>
      </c>
      <c r="Q757" s="145">
        <v>0</v>
      </c>
      <c r="R757" s="146">
        <v>379.57505</v>
      </c>
    </row>
    <row r="758" spans="1:18" ht="13.5">
      <c r="A758" s="147"/>
      <c r="B758" s="147"/>
      <c r="C758" s="147"/>
      <c r="D758" s="143" t="s">
        <v>133</v>
      </c>
      <c r="E758" s="143">
        <v>2</v>
      </c>
      <c r="F758" s="144">
        <v>0</v>
      </c>
      <c r="G758" s="145">
        <v>0</v>
      </c>
      <c r="H758" s="145">
        <v>0</v>
      </c>
      <c r="I758" s="145">
        <v>0</v>
      </c>
      <c r="J758" s="145">
        <v>0</v>
      </c>
      <c r="K758" s="145">
        <v>0</v>
      </c>
      <c r="L758" s="145">
        <v>0</v>
      </c>
      <c r="M758" s="145">
        <v>0</v>
      </c>
      <c r="N758" s="145">
        <v>0</v>
      </c>
      <c r="O758" s="145">
        <v>0</v>
      </c>
      <c r="P758" s="145">
        <v>22146.64627</v>
      </c>
      <c r="Q758" s="145">
        <v>0</v>
      </c>
      <c r="R758" s="146">
        <v>22146.64627</v>
      </c>
    </row>
    <row r="759" spans="1:18" ht="13.5">
      <c r="A759" s="147"/>
      <c r="B759" s="147"/>
      <c r="C759" s="147"/>
      <c r="D759" s="147"/>
      <c r="E759" s="148">
        <v>52</v>
      </c>
      <c r="F759" s="149">
        <v>0</v>
      </c>
      <c r="G759" s="150">
        <v>0</v>
      </c>
      <c r="H759" s="150">
        <v>0</v>
      </c>
      <c r="I759" s="150">
        <v>0</v>
      </c>
      <c r="J759" s="150">
        <v>0</v>
      </c>
      <c r="K759" s="150">
        <v>0</v>
      </c>
      <c r="L759" s="150">
        <v>0</v>
      </c>
      <c r="M759" s="150">
        <v>0</v>
      </c>
      <c r="N759" s="150">
        <v>0</v>
      </c>
      <c r="O759" s="150">
        <v>0</v>
      </c>
      <c r="P759" s="150">
        <v>12674.68982</v>
      </c>
      <c r="Q759" s="150">
        <v>0</v>
      </c>
      <c r="R759" s="151">
        <v>12674.68982</v>
      </c>
    </row>
    <row r="760" spans="1:18" ht="13.5">
      <c r="A760" s="147"/>
      <c r="B760" s="143" t="s">
        <v>14</v>
      </c>
      <c r="C760" s="143" t="s">
        <v>139</v>
      </c>
      <c r="D760" s="143" t="s">
        <v>139</v>
      </c>
      <c r="E760" s="143">
        <v>3</v>
      </c>
      <c r="F760" s="144">
        <v>0</v>
      </c>
      <c r="G760" s="145">
        <v>0</v>
      </c>
      <c r="H760" s="145">
        <v>0</v>
      </c>
      <c r="I760" s="145">
        <v>0</v>
      </c>
      <c r="J760" s="145">
        <v>0</v>
      </c>
      <c r="K760" s="145">
        <v>0</v>
      </c>
      <c r="L760" s="145">
        <v>0</v>
      </c>
      <c r="M760" s="145">
        <v>0</v>
      </c>
      <c r="N760" s="145">
        <v>0</v>
      </c>
      <c r="O760" s="145">
        <v>0</v>
      </c>
      <c r="P760" s="145">
        <v>33050.59041</v>
      </c>
      <c r="Q760" s="145">
        <v>0</v>
      </c>
      <c r="R760" s="146">
        <v>33050.59041</v>
      </c>
    </row>
    <row r="761" spans="1:18" ht="13.5">
      <c r="A761" s="147"/>
      <c r="B761" s="147"/>
      <c r="C761" s="147"/>
      <c r="D761" s="147"/>
      <c r="E761" s="148">
        <v>30</v>
      </c>
      <c r="F761" s="149">
        <v>0</v>
      </c>
      <c r="G761" s="150">
        <v>0</v>
      </c>
      <c r="H761" s="150">
        <v>0</v>
      </c>
      <c r="I761" s="150">
        <v>0</v>
      </c>
      <c r="J761" s="150">
        <v>0</v>
      </c>
      <c r="K761" s="150">
        <v>0</v>
      </c>
      <c r="L761" s="150">
        <v>0</v>
      </c>
      <c r="M761" s="150">
        <v>0</v>
      </c>
      <c r="N761" s="150">
        <v>0</v>
      </c>
      <c r="O761" s="150">
        <v>0</v>
      </c>
      <c r="P761" s="150">
        <v>24665.683510000003</v>
      </c>
      <c r="Q761" s="150">
        <v>0</v>
      </c>
      <c r="R761" s="151">
        <v>24665.683510000003</v>
      </c>
    </row>
    <row r="762" spans="1:18" ht="13.5">
      <c r="A762" s="147"/>
      <c r="B762" s="147"/>
      <c r="C762" s="147"/>
      <c r="D762" s="147"/>
      <c r="E762" s="148">
        <v>108</v>
      </c>
      <c r="F762" s="149">
        <v>0</v>
      </c>
      <c r="G762" s="150">
        <v>0</v>
      </c>
      <c r="H762" s="150">
        <v>0</v>
      </c>
      <c r="I762" s="150">
        <v>0</v>
      </c>
      <c r="J762" s="150">
        <v>0</v>
      </c>
      <c r="K762" s="150">
        <v>0</v>
      </c>
      <c r="L762" s="150">
        <v>0</v>
      </c>
      <c r="M762" s="150">
        <v>0</v>
      </c>
      <c r="N762" s="150">
        <v>0</v>
      </c>
      <c r="O762" s="150">
        <v>0</v>
      </c>
      <c r="P762" s="150">
        <v>1952.00065</v>
      </c>
      <c r="Q762" s="150">
        <v>0</v>
      </c>
      <c r="R762" s="151">
        <v>1952.00065</v>
      </c>
    </row>
    <row r="763" spans="1:18" ht="13.5">
      <c r="A763" s="147"/>
      <c r="B763" s="147"/>
      <c r="C763" s="147"/>
      <c r="D763" s="147"/>
      <c r="E763" s="148">
        <v>148</v>
      </c>
      <c r="F763" s="149">
        <v>0</v>
      </c>
      <c r="G763" s="150">
        <v>0</v>
      </c>
      <c r="H763" s="150">
        <v>0</v>
      </c>
      <c r="I763" s="150">
        <v>0</v>
      </c>
      <c r="J763" s="150">
        <v>0</v>
      </c>
      <c r="K763" s="150">
        <v>0</v>
      </c>
      <c r="L763" s="150">
        <v>0</v>
      </c>
      <c r="M763" s="150">
        <v>0</v>
      </c>
      <c r="N763" s="150">
        <v>0</v>
      </c>
      <c r="O763" s="150">
        <v>0</v>
      </c>
      <c r="P763" s="150">
        <v>627.70748</v>
      </c>
      <c r="Q763" s="150">
        <v>0</v>
      </c>
      <c r="R763" s="151">
        <v>627.70748</v>
      </c>
    </row>
    <row r="764" spans="1:18" ht="13.5">
      <c r="A764" s="147"/>
      <c r="B764" s="147"/>
      <c r="C764" s="147"/>
      <c r="D764" s="143" t="s">
        <v>350</v>
      </c>
      <c r="E764" s="143">
        <v>155</v>
      </c>
      <c r="F764" s="144">
        <v>0</v>
      </c>
      <c r="G764" s="145">
        <v>0</v>
      </c>
      <c r="H764" s="145">
        <v>0</v>
      </c>
      <c r="I764" s="145">
        <v>0</v>
      </c>
      <c r="J764" s="145">
        <v>0</v>
      </c>
      <c r="K764" s="145">
        <v>0</v>
      </c>
      <c r="L764" s="145">
        <v>0</v>
      </c>
      <c r="M764" s="145">
        <v>0</v>
      </c>
      <c r="N764" s="145">
        <v>0</v>
      </c>
      <c r="O764" s="145">
        <v>0</v>
      </c>
      <c r="P764" s="145">
        <v>255.03611999999998</v>
      </c>
      <c r="Q764" s="145">
        <v>0</v>
      </c>
      <c r="R764" s="146">
        <v>255.03611999999998</v>
      </c>
    </row>
    <row r="765" spans="1:18" ht="13.5">
      <c r="A765" s="147"/>
      <c r="B765" s="143" t="s">
        <v>15</v>
      </c>
      <c r="C765" s="143" t="s">
        <v>143</v>
      </c>
      <c r="D765" s="143" t="s">
        <v>143</v>
      </c>
      <c r="E765" s="143">
        <v>34</v>
      </c>
      <c r="F765" s="144">
        <v>0</v>
      </c>
      <c r="G765" s="145">
        <v>0</v>
      </c>
      <c r="H765" s="145">
        <v>0</v>
      </c>
      <c r="I765" s="145">
        <v>0</v>
      </c>
      <c r="J765" s="145">
        <v>0</v>
      </c>
      <c r="K765" s="145">
        <v>0</v>
      </c>
      <c r="L765" s="145">
        <v>0</v>
      </c>
      <c r="M765" s="145">
        <v>0</v>
      </c>
      <c r="N765" s="145">
        <v>0</v>
      </c>
      <c r="O765" s="145">
        <v>0</v>
      </c>
      <c r="P765" s="145">
        <v>24773.62704</v>
      </c>
      <c r="Q765" s="145">
        <v>0</v>
      </c>
      <c r="R765" s="146">
        <v>24773.62704</v>
      </c>
    </row>
    <row r="766" spans="1:18" ht="13.5">
      <c r="A766" s="147"/>
      <c r="B766" s="147"/>
      <c r="C766" s="147"/>
      <c r="D766" s="147"/>
      <c r="E766" s="148">
        <v>77</v>
      </c>
      <c r="F766" s="149">
        <v>0</v>
      </c>
      <c r="G766" s="150">
        <v>0</v>
      </c>
      <c r="H766" s="150">
        <v>0</v>
      </c>
      <c r="I766" s="150">
        <v>0</v>
      </c>
      <c r="J766" s="150">
        <v>0</v>
      </c>
      <c r="K766" s="150">
        <v>0</v>
      </c>
      <c r="L766" s="150">
        <v>0</v>
      </c>
      <c r="M766" s="150">
        <v>0</v>
      </c>
      <c r="N766" s="150">
        <v>0</v>
      </c>
      <c r="O766" s="150">
        <v>0</v>
      </c>
      <c r="P766" s="150">
        <v>27374.928</v>
      </c>
      <c r="Q766" s="150">
        <v>0</v>
      </c>
      <c r="R766" s="151">
        <v>27374.928</v>
      </c>
    </row>
    <row r="767" spans="1:18" ht="13.5">
      <c r="A767" s="147"/>
      <c r="B767" s="147"/>
      <c r="C767" s="147"/>
      <c r="D767" s="147"/>
      <c r="E767" s="148">
        <v>147</v>
      </c>
      <c r="F767" s="149">
        <v>0</v>
      </c>
      <c r="G767" s="150">
        <v>0</v>
      </c>
      <c r="H767" s="150">
        <v>0</v>
      </c>
      <c r="I767" s="150">
        <v>0</v>
      </c>
      <c r="J767" s="150">
        <v>0</v>
      </c>
      <c r="K767" s="150">
        <v>0</v>
      </c>
      <c r="L767" s="150">
        <v>0</v>
      </c>
      <c r="M767" s="150">
        <v>0</v>
      </c>
      <c r="N767" s="150">
        <v>0</v>
      </c>
      <c r="O767" s="150">
        <v>0</v>
      </c>
      <c r="P767" s="150">
        <v>417.8315</v>
      </c>
      <c r="Q767" s="150">
        <v>0</v>
      </c>
      <c r="R767" s="151">
        <v>417.8315</v>
      </c>
    </row>
    <row r="768" spans="1:18" ht="13.5">
      <c r="A768" s="147"/>
      <c r="B768" s="143" t="s">
        <v>16</v>
      </c>
      <c r="C768" s="143" t="s">
        <v>147</v>
      </c>
      <c r="D768" s="143" t="s">
        <v>147</v>
      </c>
      <c r="E768" s="143">
        <v>79</v>
      </c>
      <c r="F768" s="144">
        <v>0</v>
      </c>
      <c r="G768" s="145">
        <v>0</v>
      </c>
      <c r="H768" s="145">
        <v>0</v>
      </c>
      <c r="I768" s="145">
        <v>0</v>
      </c>
      <c r="J768" s="145">
        <v>0</v>
      </c>
      <c r="K768" s="145">
        <v>0</v>
      </c>
      <c r="L768" s="145">
        <v>0</v>
      </c>
      <c r="M768" s="145">
        <v>0</v>
      </c>
      <c r="N768" s="145">
        <v>0</v>
      </c>
      <c r="O768" s="145">
        <v>0</v>
      </c>
      <c r="P768" s="145">
        <v>11613.44845</v>
      </c>
      <c r="Q768" s="145">
        <v>0</v>
      </c>
      <c r="R768" s="146">
        <v>11613.44845</v>
      </c>
    </row>
    <row r="769" spans="1:18" ht="13.5">
      <c r="A769" s="147"/>
      <c r="B769" s="147"/>
      <c r="C769" s="143" t="s">
        <v>150</v>
      </c>
      <c r="D769" s="143" t="s">
        <v>150</v>
      </c>
      <c r="E769" s="143">
        <v>112</v>
      </c>
      <c r="F769" s="144">
        <v>0</v>
      </c>
      <c r="G769" s="145">
        <v>0</v>
      </c>
      <c r="H769" s="145">
        <v>0</v>
      </c>
      <c r="I769" s="145">
        <v>0</v>
      </c>
      <c r="J769" s="145">
        <v>0</v>
      </c>
      <c r="K769" s="145">
        <v>0</v>
      </c>
      <c r="L769" s="145">
        <v>0</v>
      </c>
      <c r="M769" s="145">
        <v>0</v>
      </c>
      <c r="N769" s="145">
        <v>0</v>
      </c>
      <c r="O769" s="145">
        <v>0</v>
      </c>
      <c r="P769" s="145">
        <v>1785.1495300000001</v>
      </c>
      <c r="Q769" s="145">
        <v>0</v>
      </c>
      <c r="R769" s="146">
        <v>1785.1495300000001</v>
      </c>
    </row>
    <row r="770" spans="1:18" ht="13.5">
      <c r="A770" s="147"/>
      <c r="B770" s="147"/>
      <c r="C770" s="143" t="s">
        <v>151</v>
      </c>
      <c r="D770" s="143" t="s">
        <v>152</v>
      </c>
      <c r="E770" s="143">
        <v>49</v>
      </c>
      <c r="F770" s="144">
        <v>0</v>
      </c>
      <c r="G770" s="145">
        <v>0</v>
      </c>
      <c r="H770" s="145">
        <v>0</v>
      </c>
      <c r="I770" s="145">
        <v>0</v>
      </c>
      <c r="J770" s="145">
        <v>0</v>
      </c>
      <c r="K770" s="145">
        <v>0</v>
      </c>
      <c r="L770" s="145">
        <v>0</v>
      </c>
      <c r="M770" s="145">
        <v>0</v>
      </c>
      <c r="N770" s="145">
        <v>0</v>
      </c>
      <c r="O770" s="145">
        <v>0</v>
      </c>
      <c r="P770" s="145">
        <v>13143.22562</v>
      </c>
      <c r="Q770" s="145">
        <v>0</v>
      </c>
      <c r="R770" s="146">
        <v>13143.22562</v>
      </c>
    </row>
    <row r="771" spans="1:18" ht="13.5">
      <c r="A771" s="147"/>
      <c r="B771" s="147"/>
      <c r="C771" s="147"/>
      <c r="D771" s="143" t="s">
        <v>351</v>
      </c>
      <c r="E771" s="143">
        <v>156</v>
      </c>
      <c r="F771" s="144">
        <v>0</v>
      </c>
      <c r="G771" s="145">
        <v>0</v>
      </c>
      <c r="H771" s="145">
        <v>0</v>
      </c>
      <c r="I771" s="145">
        <v>0</v>
      </c>
      <c r="J771" s="145">
        <v>0</v>
      </c>
      <c r="K771" s="145">
        <v>0</v>
      </c>
      <c r="L771" s="145">
        <v>0</v>
      </c>
      <c r="M771" s="145">
        <v>0</v>
      </c>
      <c r="N771" s="145">
        <v>0</v>
      </c>
      <c r="O771" s="145">
        <v>0</v>
      </c>
      <c r="P771" s="145">
        <v>88.51124</v>
      </c>
      <c r="Q771" s="145">
        <v>0</v>
      </c>
      <c r="R771" s="146">
        <v>88.51124</v>
      </c>
    </row>
    <row r="772" spans="1:18" ht="13.5">
      <c r="A772" s="147"/>
      <c r="B772" s="147"/>
      <c r="C772" s="143" t="s">
        <v>16</v>
      </c>
      <c r="D772" s="143" t="s">
        <v>153</v>
      </c>
      <c r="E772" s="143">
        <v>24</v>
      </c>
      <c r="F772" s="144">
        <v>0</v>
      </c>
      <c r="G772" s="145">
        <v>0</v>
      </c>
      <c r="H772" s="145">
        <v>0</v>
      </c>
      <c r="I772" s="145">
        <v>0</v>
      </c>
      <c r="J772" s="145">
        <v>0</v>
      </c>
      <c r="K772" s="145">
        <v>0</v>
      </c>
      <c r="L772" s="145">
        <v>0</v>
      </c>
      <c r="M772" s="145">
        <v>0</v>
      </c>
      <c r="N772" s="145">
        <v>0</v>
      </c>
      <c r="O772" s="145">
        <v>0</v>
      </c>
      <c r="P772" s="145">
        <v>17200.219</v>
      </c>
      <c r="Q772" s="145">
        <v>0</v>
      </c>
      <c r="R772" s="146">
        <v>17200.219</v>
      </c>
    </row>
    <row r="773" spans="1:18" ht="13.5">
      <c r="A773" s="147"/>
      <c r="B773" s="147"/>
      <c r="C773" s="147"/>
      <c r="D773" s="147"/>
      <c r="E773" s="148">
        <v>25</v>
      </c>
      <c r="F773" s="149">
        <v>0</v>
      </c>
      <c r="G773" s="150">
        <v>0</v>
      </c>
      <c r="H773" s="150">
        <v>0</v>
      </c>
      <c r="I773" s="150">
        <v>0</v>
      </c>
      <c r="J773" s="150">
        <v>0</v>
      </c>
      <c r="K773" s="150">
        <v>0</v>
      </c>
      <c r="L773" s="150">
        <v>0</v>
      </c>
      <c r="M773" s="150">
        <v>0</v>
      </c>
      <c r="N773" s="150">
        <v>0</v>
      </c>
      <c r="O773" s="150">
        <v>0</v>
      </c>
      <c r="P773" s="150">
        <v>23167.808100000002</v>
      </c>
      <c r="Q773" s="150">
        <v>0</v>
      </c>
      <c r="R773" s="151">
        <v>23167.808100000002</v>
      </c>
    </row>
    <row r="774" spans="1:18" ht="13.5">
      <c r="A774" s="147"/>
      <c r="B774" s="147"/>
      <c r="C774" s="147"/>
      <c r="D774" s="147"/>
      <c r="E774" s="148">
        <v>90</v>
      </c>
      <c r="F774" s="149">
        <v>0</v>
      </c>
      <c r="G774" s="150">
        <v>0</v>
      </c>
      <c r="H774" s="150">
        <v>0</v>
      </c>
      <c r="I774" s="150">
        <v>0</v>
      </c>
      <c r="J774" s="150">
        <v>0</v>
      </c>
      <c r="K774" s="150">
        <v>0</v>
      </c>
      <c r="L774" s="150">
        <v>0</v>
      </c>
      <c r="M774" s="150">
        <v>0</v>
      </c>
      <c r="N774" s="150">
        <v>0</v>
      </c>
      <c r="O774" s="150">
        <v>0</v>
      </c>
      <c r="P774" s="150">
        <v>8362.109110000001</v>
      </c>
      <c r="Q774" s="150">
        <v>0</v>
      </c>
      <c r="R774" s="151">
        <v>8362.109110000001</v>
      </c>
    </row>
    <row r="775" spans="1:18" ht="13.5">
      <c r="A775" s="147"/>
      <c r="B775" s="147"/>
      <c r="C775" s="147"/>
      <c r="D775" s="147"/>
      <c r="E775" s="148">
        <v>95</v>
      </c>
      <c r="F775" s="149">
        <v>0</v>
      </c>
      <c r="G775" s="150">
        <v>0</v>
      </c>
      <c r="H775" s="150">
        <v>0</v>
      </c>
      <c r="I775" s="150">
        <v>0</v>
      </c>
      <c r="J775" s="150">
        <v>0</v>
      </c>
      <c r="K775" s="150">
        <v>0</v>
      </c>
      <c r="L775" s="150">
        <v>0</v>
      </c>
      <c r="M775" s="150">
        <v>0</v>
      </c>
      <c r="N775" s="150">
        <v>0</v>
      </c>
      <c r="O775" s="150">
        <v>0</v>
      </c>
      <c r="P775" s="150">
        <v>9750.117289999998</v>
      </c>
      <c r="Q775" s="150">
        <v>0</v>
      </c>
      <c r="R775" s="151">
        <v>9750.117289999998</v>
      </c>
    </row>
    <row r="776" spans="1:18" ht="13.5">
      <c r="A776" s="147"/>
      <c r="B776" s="147"/>
      <c r="C776" s="147"/>
      <c r="D776" s="147"/>
      <c r="E776" s="148">
        <v>140</v>
      </c>
      <c r="F776" s="149">
        <v>0</v>
      </c>
      <c r="G776" s="150">
        <v>0</v>
      </c>
      <c r="H776" s="150">
        <v>0</v>
      </c>
      <c r="I776" s="150">
        <v>0</v>
      </c>
      <c r="J776" s="150">
        <v>0</v>
      </c>
      <c r="K776" s="150">
        <v>0</v>
      </c>
      <c r="L776" s="150">
        <v>0</v>
      </c>
      <c r="M776" s="150">
        <v>0</v>
      </c>
      <c r="N776" s="150">
        <v>0</v>
      </c>
      <c r="O776" s="150">
        <v>0</v>
      </c>
      <c r="P776" s="150">
        <v>1788.61777</v>
      </c>
      <c r="Q776" s="150">
        <v>0</v>
      </c>
      <c r="R776" s="151">
        <v>1788.61777</v>
      </c>
    </row>
    <row r="777" spans="1:18" ht="13.5">
      <c r="A777" s="147"/>
      <c r="B777" s="147"/>
      <c r="C777" s="147"/>
      <c r="D777" s="143" t="s">
        <v>155</v>
      </c>
      <c r="E777" s="143">
        <v>46</v>
      </c>
      <c r="F777" s="144">
        <v>0</v>
      </c>
      <c r="G777" s="145">
        <v>0</v>
      </c>
      <c r="H777" s="145">
        <v>0</v>
      </c>
      <c r="I777" s="145">
        <v>0</v>
      </c>
      <c r="J777" s="145">
        <v>0</v>
      </c>
      <c r="K777" s="145">
        <v>0</v>
      </c>
      <c r="L777" s="145">
        <v>0</v>
      </c>
      <c r="M777" s="145">
        <v>0</v>
      </c>
      <c r="N777" s="145">
        <v>0</v>
      </c>
      <c r="O777" s="145">
        <v>0</v>
      </c>
      <c r="P777" s="145">
        <v>19332.82091</v>
      </c>
      <c r="Q777" s="145">
        <v>0</v>
      </c>
      <c r="R777" s="146">
        <v>19332.82091</v>
      </c>
    </row>
    <row r="778" spans="1:18" ht="13.5">
      <c r="A778" s="147"/>
      <c r="B778" s="147"/>
      <c r="C778" s="147"/>
      <c r="D778" s="147"/>
      <c r="E778" s="148">
        <v>160</v>
      </c>
      <c r="F778" s="149">
        <v>0</v>
      </c>
      <c r="G778" s="150">
        <v>0</v>
      </c>
      <c r="H778" s="150">
        <v>0</v>
      </c>
      <c r="I778" s="150">
        <v>0</v>
      </c>
      <c r="J778" s="150">
        <v>0</v>
      </c>
      <c r="K778" s="150">
        <v>0</v>
      </c>
      <c r="L778" s="150">
        <v>0</v>
      </c>
      <c r="M778" s="150">
        <v>0</v>
      </c>
      <c r="N778" s="150">
        <v>0</v>
      </c>
      <c r="O778" s="150">
        <v>0</v>
      </c>
      <c r="P778" s="150">
        <v>484.99318</v>
      </c>
      <c r="Q778" s="150">
        <v>0</v>
      </c>
      <c r="R778" s="151">
        <v>484.99318</v>
      </c>
    </row>
    <row r="779" spans="1:18" ht="13.5">
      <c r="A779" s="147"/>
      <c r="B779" s="147"/>
      <c r="C779" s="147"/>
      <c r="D779" s="143" t="s">
        <v>156</v>
      </c>
      <c r="E779" s="143">
        <v>84</v>
      </c>
      <c r="F779" s="144">
        <v>0</v>
      </c>
      <c r="G779" s="145">
        <v>0</v>
      </c>
      <c r="H779" s="145">
        <v>0</v>
      </c>
      <c r="I779" s="145">
        <v>0</v>
      </c>
      <c r="J779" s="145">
        <v>0</v>
      </c>
      <c r="K779" s="145">
        <v>0</v>
      </c>
      <c r="L779" s="145">
        <v>0</v>
      </c>
      <c r="M779" s="145">
        <v>0</v>
      </c>
      <c r="N779" s="145">
        <v>0</v>
      </c>
      <c r="O779" s="145">
        <v>0</v>
      </c>
      <c r="P779" s="145">
        <v>12336.875900000001</v>
      </c>
      <c r="Q779" s="145">
        <v>0</v>
      </c>
      <c r="R779" s="146">
        <v>12336.875900000001</v>
      </c>
    </row>
    <row r="780" spans="1:18" ht="13.5">
      <c r="A780" s="147"/>
      <c r="B780" s="147"/>
      <c r="C780" s="147"/>
      <c r="D780" s="147"/>
      <c r="E780" s="148">
        <v>86</v>
      </c>
      <c r="F780" s="149">
        <v>0</v>
      </c>
      <c r="G780" s="150">
        <v>0</v>
      </c>
      <c r="H780" s="150">
        <v>0</v>
      </c>
      <c r="I780" s="150">
        <v>0</v>
      </c>
      <c r="J780" s="150">
        <v>0</v>
      </c>
      <c r="K780" s="150">
        <v>0</v>
      </c>
      <c r="L780" s="150">
        <v>0</v>
      </c>
      <c r="M780" s="150">
        <v>0</v>
      </c>
      <c r="N780" s="150">
        <v>0</v>
      </c>
      <c r="O780" s="150">
        <v>0</v>
      </c>
      <c r="P780" s="150">
        <v>48989.43722</v>
      </c>
      <c r="Q780" s="150">
        <v>0</v>
      </c>
      <c r="R780" s="151">
        <v>48989.43722</v>
      </c>
    </row>
    <row r="781" spans="1:18" ht="13.5">
      <c r="A781" s="147"/>
      <c r="B781" s="147"/>
      <c r="C781" s="147"/>
      <c r="D781" s="147"/>
      <c r="E781" s="148">
        <v>116</v>
      </c>
      <c r="F781" s="149">
        <v>0</v>
      </c>
      <c r="G781" s="150">
        <v>0</v>
      </c>
      <c r="H781" s="150">
        <v>0</v>
      </c>
      <c r="I781" s="150">
        <v>0</v>
      </c>
      <c r="J781" s="150">
        <v>0</v>
      </c>
      <c r="K781" s="150">
        <v>0</v>
      </c>
      <c r="L781" s="150">
        <v>0</v>
      </c>
      <c r="M781" s="150">
        <v>0</v>
      </c>
      <c r="N781" s="150">
        <v>0</v>
      </c>
      <c r="O781" s="150">
        <v>0</v>
      </c>
      <c r="P781" s="150">
        <v>1539.39215</v>
      </c>
      <c r="Q781" s="150">
        <v>0</v>
      </c>
      <c r="R781" s="151">
        <v>1539.39215</v>
      </c>
    </row>
    <row r="782" spans="1:18" ht="13.5">
      <c r="A782" s="147"/>
      <c r="B782" s="147"/>
      <c r="C782" s="147"/>
      <c r="D782" s="143" t="s">
        <v>16</v>
      </c>
      <c r="E782" s="143">
        <v>4</v>
      </c>
      <c r="F782" s="144">
        <v>0</v>
      </c>
      <c r="G782" s="145">
        <v>0</v>
      </c>
      <c r="H782" s="145">
        <v>0</v>
      </c>
      <c r="I782" s="145">
        <v>0</v>
      </c>
      <c r="J782" s="145">
        <v>0</v>
      </c>
      <c r="K782" s="145">
        <v>0</v>
      </c>
      <c r="L782" s="145">
        <v>0</v>
      </c>
      <c r="M782" s="145">
        <v>0</v>
      </c>
      <c r="N782" s="145">
        <v>0</v>
      </c>
      <c r="O782" s="145">
        <v>0</v>
      </c>
      <c r="P782" s="145">
        <v>86476.70477</v>
      </c>
      <c r="Q782" s="145">
        <v>0</v>
      </c>
      <c r="R782" s="146">
        <v>86476.70477</v>
      </c>
    </row>
    <row r="783" spans="1:18" ht="13.5">
      <c r="A783" s="147"/>
      <c r="B783" s="147"/>
      <c r="C783" s="147"/>
      <c r="D783" s="147"/>
      <c r="E783" s="148">
        <v>7</v>
      </c>
      <c r="F783" s="149">
        <v>0</v>
      </c>
      <c r="G783" s="150">
        <v>0</v>
      </c>
      <c r="H783" s="150">
        <v>0</v>
      </c>
      <c r="I783" s="150">
        <v>0</v>
      </c>
      <c r="J783" s="150">
        <v>0</v>
      </c>
      <c r="K783" s="150">
        <v>0</v>
      </c>
      <c r="L783" s="150">
        <v>0</v>
      </c>
      <c r="M783" s="150">
        <v>0</v>
      </c>
      <c r="N783" s="150">
        <v>0</v>
      </c>
      <c r="O783" s="150">
        <v>0</v>
      </c>
      <c r="P783" s="150">
        <v>25633.56991</v>
      </c>
      <c r="Q783" s="150">
        <v>0</v>
      </c>
      <c r="R783" s="151">
        <v>25633.56991</v>
      </c>
    </row>
    <row r="784" spans="1:18" ht="13.5">
      <c r="A784" s="147"/>
      <c r="B784" s="147"/>
      <c r="C784" s="147"/>
      <c r="D784" s="147"/>
      <c r="E784" s="148">
        <v>21</v>
      </c>
      <c r="F784" s="149">
        <v>0</v>
      </c>
      <c r="G784" s="150">
        <v>0</v>
      </c>
      <c r="H784" s="150">
        <v>0</v>
      </c>
      <c r="I784" s="150">
        <v>0</v>
      </c>
      <c r="J784" s="150">
        <v>0</v>
      </c>
      <c r="K784" s="150">
        <v>0</v>
      </c>
      <c r="L784" s="150">
        <v>0</v>
      </c>
      <c r="M784" s="150">
        <v>0</v>
      </c>
      <c r="N784" s="150">
        <v>0</v>
      </c>
      <c r="O784" s="150">
        <v>0</v>
      </c>
      <c r="P784" s="150">
        <v>13038.54559</v>
      </c>
      <c r="Q784" s="150">
        <v>0</v>
      </c>
      <c r="R784" s="151">
        <v>13038.54559</v>
      </c>
    </row>
    <row r="785" spans="1:18" ht="13.5">
      <c r="A785" s="147"/>
      <c r="B785" s="147"/>
      <c r="C785" s="147"/>
      <c r="D785" s="147"/>
      <c r="E785" s="148">
        <v>41</v>
      </c>
      <c r="F785" s="149">
        <v>0</v>
      </c>
      <c r="G785" s="150">
        <v>0</v>
      </c>
      <c r="H785" s="150">
        <v>0</v>
      </c>
      <c r="I785" s="150">
        <v>0</v>
      </c>
      <c r="J785" s="150">
        <v>0</v>
      </c>
      <c r="K785" s="150">
        <v>0</v>
      </c>
      <c r="L785" s="150">
        <v>0</v>
      </c>
      <c r="M785" s="150">
        <v>0</v>
      </c>
      <c r="N785" s="150">
        <v>0</v>
      </c>
      <c r="O785" s="150">
        <v>0</v>
      </c>
      <c r="P785" s="150">
        <v>23385.90232</v>
      </c>
      <c r="Q785" s="150">
        <v>0</v>
      </c>
      <c r="R785" s="151">
        <v>23385.90232</v>
      </c>
    </row>
    <row r="786" spans="1:18" ht="13.5">
      <c r="A786" s="147"/>
      <c r="B786" s="147"/>
      <c r="C786" s="147"/>
      <c r="D786" s="143" t="s">
        <v>158</v>
      </c>
      <c r="E786" s="143">
        <v>56</v>
      </c>
      <c r="F786" s="144">
        <v>0</v>
      </c>
      <c r="G786" s="145">
        <v>0</v>
      </c>
      <c r="H786" s="145">
        <v>0</v>
      </c>
      <c r="I786" s="145">
        <v>0</v>
      </c>
      <c r="J786" s="145">
        <v>0</v>
      </c>
      <c r="K786" s="145">
        <v>0</v>
      </c>
      <c r="L786" s="145">
        <v>0</v>
      </c>
      <c r="M786" s="145">
        <v>0</v>
      </c>
      <c r="N786" s="145">
        <v>0</v>
      </c>
      <c r="O786" s="145">
        <v>0</v>
      </c>
      <c r="P786" s="145">
        <v>13824.66093</v>
      </c>
      <c r="Q786" s="145">
        <v>0</v>
      </c>
      <c r="R786" s="146">
        <v>13824.66093</v>
      </c>
    </row>
    <row r="787" spans="1:18" ht="13.5">
      <c r="A787" s="147"/>
      <c r="B787" s="147"/>
      <c r="C787" s="147"/>
      <c r="D787" s="147"/>
      <c r="E787" s="148">
        <v>92</v>
      </c>
      <c r="F787" s="149">
        <v>0</v>
      </c>
      <c r="G787" s="150">
        <v>0</v>
      </c>
      <c r="H787" s="150">
        <v>0</v>
      </c>
      <c r="I787" s="150">
        <v>0</v>
      </c>
      <c r="J787" s="150">
        <v>0</v>
      </c>
      <c r="K787" s="150">
        <v>0</v>
      </c>
      <c r="L787" s="150">
        <v>0</v>
      </c>
      <c r="M787" s="150">
        <v>0</v>
      </c>
      <c r="N787" s="150">
        <v>0</v>
      </c>
      <c r="O787" s="150">
        <v>0</v>
      </c>
      <c r="P787" s="150">
        <v>9009.77134</v>
      </c>
      <c r="Q787" s="150">
        <v>0</v>
      </c>
      <c r="R787" s="151">
        <v>9009.77134</v>
      </c>
    </row>
    <row r="788" spans="1:18" ht="13.5">
      <c r="A788" s="147"/>
      <c r="B788" s="147"/>
      <c r="C788" s="147"/>
      <c r="D788" s="143" t="s">
        <v>159</v>
      </c>
      <c r="E788" s="143">
        <v>53</v>
      </c>
      <c r="F788" s="144">
        <v>0</v>
      </c>
      <c r="G788" s="145">
        <v>0</v>
      </c>
      <c r="H788" s="145">
        <v>0</v>
      </c>
      <c r="I788" s="145">
        <v>0</v>
      </c>
      <c r="J788" s="145">
        <v>0</v>
      </c>
      <c r="K788" s="145">
        <v>0</v>
      </c>
      <c r="L788" s="145">
        <v>0</v>
      </c>
      <c r="M788" s="145">
        <v>0</v>
      </c>
      <c r="N788" s="145">
        <v>0</v>
      </c>
      <c r="O788" s="145">
        <v>0</v>
      </c>
      <c r="P788" s="145">
        <v>8746.082910000001</v>
      </c>
      <c r="Q788" s="145">
        <v>0</v>
      </c>
      <c r="R788" s="146">
        <v>8746.082910000001</v>
      </c>
    </row>
    <row r="789" spans="1:18" ht="13.5">
      <c r="A789" s="147"/>
      <c r="B789" s="147"/>
      <c r="C789" s="147"/>
      <c r="D789" s="143" t="s">
        <v>160</v>
      </c>
      <c r="E789" s="143">
        <v>101</v>
      </c>
      <c r="F789" s="144">
        <v>0</v>
      </c>
      <c r="G789" s="145">
        <v>0</v>
      </c>
      <c r="H789" s="145">
        <v>0</v>
      </c>
      <c r="I789" s="145">
        <v>0</v>
      </c>
      <c r="J789" s="145">
        <v>0</v>
      </c>
      <c r="K789" s="145">
        <v>0</v>
      </c>
      <c r="L789" s="145">
        <v>0</v>
      </c>
      <c r="M789" s="145">
        <v>0</v>
      </c>
      <c r="N789" s="145">
        <v>0</v>
      </c>
      <c r="O789" s="145">
        <v>0</v>
      </c>
      <c r="P789" s="145">
        <v>9250.89385</v>
      </c>
      <c r="Q789" s="145">
        <v>0</v>
      </c>
      <c r="R789" s="146">
        <v>9250.89385</v>
      </c>
    </row>
    <row r="790" spans="1:18" ht="13.5">
      <c r="A790" s="147"/>
      <c r="B790" s="147"/>
      <c r="C790" s="147"/>
      <c r="D790" s="143" t="s">
        <v>162</v>
      </c>
      <c r="E790" s="143">
        <v>29</v>
      </c>
      <c r="F790" s="144">
        <v>0</v>
      </c>
      <c r="G790" s="145">
        <v>0</v>
      </c>
      <c r="H790" s="145">
        <v>0</v>
      </c>
      <c r="I790" s="145">
        <v>0</v>
      </c>
      <c r="J790" s="145">
        <v>0</v>
      </c>
      <c r="K790" s="145">
        <v>0</v>
      </c>
      <c r="L790" s="145">
        <v>0</v>
      </c>
      <c r="M790" s="145">
        <v>0</v>
      </c>
      <c r="N790" s="145">
        <v>0</v>
      </c>
      <c r="O790" s="145">
        <v>0</v>
      </c>
      <c r="P790" s="145">
        <v>14506.719570000001</v>
      </c>
      <c r="Q790" s="145">
        <v>0</v>
      </c>
      <c r="R790" s="146">
        <v>14506.719570000001</v>
      </c>
    </row>
    <row r="791" spans="1:18" ht="13.5">
      <c r="A791" s="147"/>
      <c r="B791" s="147"/>
      <c r="C791" s="147"/>
      <c r="D791" s="143" t="s">
        <v>163</v>
      </c>
      <c r="E791" s="143">
        <v>1</v>
      </c>
      <c r="F791" s="144">
        <v>0</v>
      </c>
      <c r="G791" s="145">
        <v>0</v>
      </c>
      <c r="H791" s="145">
        <v>0</v>
      </c>
      <c r="I791" s="145">
        <v>0</v>
      </c>
      <c r="J791" s="145">
        <v>0</v>
      </c>
      <c r="K791" s="145">
        <v>0</v>
      </c>
      <c r="L791" s="145">
        <v>403873.28963</v>
      </c>
      <c r="M791" s="145">
        <v>0</v>
      </c>
      <c r="N791" s="145">
        <v>403873.28963</v>
      </c>
      <c r="O791" s="145">
        <v>403873.28963</v>
      </c>
      <c r="P791" s="145">
        <v>58429.037079999995</v>
      </c>
      <c r="Q791" s="145">
        <v>0</v>
      </c>
      <c r="R791" s="146">
        <v>58429.037079999995</v>
      </c>
    </row>
    <row r="792" spans="1:18" ht="13.5">
      <c r="A792" s="147"/>
      <c r="B792" s="147"/>
      <c r="C792" s="147"/>
      <c r="D792" s="147"/>
      <c r="E792" s="148">
        <v>8</v>
      </c>
      <c r="F792" s="149">
        <v>0</v>
      </c>
      <c r="G792" s="150">
        <v>0</v>
      </c>
      <c r="H792" s="150">
        <v>0</v>
      </c>
      <c r="I792" s="150">
        <v>0</v>
      </c>
      <c r="J792" s="150">
        <v>0</v>
      </c>
      <c r="K792" s="150">
        <v>0</v>
      </c>
      <c r="L792" s="150">
        <v>0</v>
      </c>
      <c r="M792" s="150">
        <v>0</v>
      </c>
      <c r="N792" s="150">
        <v>0</v>
      </c>
      <c r="O792" s="150">
        <v>0</v>
      </c>
      <c r="P792" s="150">
        <v>20227.50975</v>
      </c>
      <c r="Q792" s="150">
        <v>0</v>
      </c>
      <c r="R792" s="151">
        <v>20227.50975</v>
      </c>
    </row>
    <row r="793" spans="1:18" ht="13.5">
      <c r="A793" s="147"/>
      <c r="B793" s="147"/>
      <c r="C793" s="147"/>
      <c r="D793" s="147"/>
      <c r="E793" s="148">
        <v>17</v>
      </c>
      <c r="F793" s="149">
        <v>0</v>
      </c>
      <c r="G793" s="150">
        <v>0</v>
      </c>
      <c r="H793" s="150">
        <v>0</v>
      </c>
      <c r="I793" s="150">
        <v>0</v>
      </c>
      <c r="J793" s="150">
        <v>0</v>
      </c>
      <c r="K793" s="150">
        <v>0</v>
      </c>
      <c r="L793" s="150">
        <v>0</v>
      </c>
      <c r="M793" s="150">
        <v>0</v>
      </c>
      <c r="N793" s="150">
        <v>0</v>
      </c>
      <c r="O793" s="150">
        <v>0</v>
      </c>
      <c r="P793" s="150">
        <v>12665.27527</v>
      </c>
      <c r="Q793" s="150">
        <v>0</v>
      </c>
      <c r="R793" s="151">
        <v>12665.27527</v>
      </c>
    </row>
    <row r="794" spans="1:18" ht="13.5">
      <c r="A794" s="147"/>
      <c r="B794" s="147"/>
      <c r="C794" s="147"/>
      <c r="D794" s="147"/>
      <c r="E794" s="148">
        <v>22</v>
      </c>
      <c r="F794" s="149">
        <v>0</v>
      </c>
      <c r="G794" s="150">
        <v>0</v>
      </c>
      <c r="H794" s="150">
        <v>0</v>
      </c>
      <c r="I794" s="150">
        <v>0</v>
      </c>
      <c r="J794" s="150">
        <v>0</v>
      </c>
      <c r="K794" s="150">
        <v>0</v>
      </c>
      <c r="L794" s="150">
        <v>0</v>
      </c>
      <c r="M794" s="150">
        <v>0</v>
      </c>
      <c r="N794" s="150">
        <v>0</v>
      </c>
      <c r="O794" s="150">
        <v>0</v>
      </c>
      <c r="P794" s="150">
        <v>6937.7548799999995</v>
      </c>
      <c r="Q794" s="150">
        <v>0</v>
      </c>
      <c r="R794" s="151">
        <v>6937.7548799999995</v>
      </c>
    </row>
    <row r="795" spans="1:18" ht="13.5">
      <c r="A795" s="147"/>
      <c r="B795" s="147"/>
      <c r="C795" s="147"/>
      <c r="D795" s="147"/>
      <c r="E795" s="148">
        <v>93</v>
      </c>
      <c r="F795" s="149">
        <v>0</v>
      </c>
      <c r="G795" s="150">
        <v>0</v>
      </c>
      <c r="H795" s="150">
        <v>0</v>
      </c>
      <c r="I795" s="150">
        <v>0</v>
      </c>
      <c r="J795" s="150">
        <v>0</v>
      </c>
      <c r="K795" s="150">
        <v>0</v>
      </c>
      <c r="L795" s="150">
        <v>0</v>
      </c>
      <c r="M795" s="150">
        <v>0</v>
      </c>
      <c r="N795" s="150">
        <v>0</v>
      </c>
      <c r="O795" s="150">
        <v>0</v>
      </c>
      <c r="P795" s="150">
        <v>25509.87443</v>
      </c>
      <c r="Q795" s="150">
        <v>0</v>
      </c>
      <c r="R795" s="151">
        <v>25509.87443</v>
      </c>
    </row>
    <row r="796" spans="1:18" ht="13.5">
      <c r="A796" s="147"/>
      <c r="B796" s="147"/>
      <c r="C796" s="147"/>
      <c r="D796" s="143" t="s">
        <v>165</v>
      </c>
      <c r="E796" s="143">
        <v>48</v>
      </c>
      <c r="F796" s="144">
        <v>0</v>
      </c>
      <c r="G796" s="145">
        <v>0</v>
      </c>
      <c r="H796" s="145">
        <v>0</v>
      </c>
      <c r="I796" s="145">
        <v>0</v>
      </c>
      <c r="J796" s="145">
        <v>0</v>
      </c>
      <c r="K796" s="145">
        <v>0</v>
      </c>
      <c r="L796" s="145">
        <v>0</v>
      </c>
      <c r="M796" s="145">
        <v>0</v>
      </c>
      <c r="N796" s="145">
        <v>0</v>
      </c>
      <c r="O796" s="145">
        <v>0</v>
      </c>
      <c r="P796" s="145">
        <v>14741.85672</v>
      </c>
      <c r="Q796" s="145">
        <v>0</v>
      </c>
      <c r="R796" s="146">
        <v>14741.85672</v>
      </c>
    </row>
    <row r="797" spans="1:18" ht="13.5">
      <c r="A797" s="147"/>
      <c r="B797" s="147"/>
      <c r="C797" s="147"/>
      <c r="D797" s="147"/>
      <c r="E797" s="148">
        <v>124</v>
      </c>
      <c r="F797" s="149">
        <v>0</v>
      </c>
      <c r="G797" s="150">
        <v>0</v>
      </c>
      <c r="H797" s="150">
        <v>0</v>
      </c>
      <c r="I797" s="150">
        <v>0</v>
      </c>
      <c r="J797" s="150">
        <v>0</v>
      </c>
      <c r="K797" s="150">
        <v>0</v>
      </c>
      <c r="L797" s="150">
        <v>0</v>
      </c>
      <c r="M797" s="150">
        <v>0</v>
      </c>
      <c r="N797" s="150">
        <v>0</v>
      </c>
      <c r="O797" s="150">
        <v>0</v>
      </c>
      <c r="P797" s="150">
        <v>414.39787</v>
      </c>
      <c r="Q797" s="150">
        <v>0</v>
      </c>
      <c r="R797" s="151">
        <v>414.39787</v>
      </c>
    </row>
    <row r="798" spans="1:18" ht="13.5">
      <c r="A798" s="147"/>
      <c r="B798" s="147"/>
      <c r="C798" s="147"/>
      <c r="D798" s="147"/>
      <c r="E798" s="148">
        <v>146</v>
      </c>
      <c r="F798" s="149">
        <v>0</v>
      </c>
      <c r="G798" s="150">
        <v>0</v>
      </c>
      <c r="H798" s="150">
        <v>0</v>
      </c>
      <c r="I798" s="150">
        <v>0</v>
      </c>
      <c r="J798" s="150">
        <v>0</v>
      </c>
      <c r="K798" s="150">
        <v>0</v>
      </c>
      <c r="L798" s="150">
        <v>0</v>
      </c>
      <c r="M798" s="150">
        <v>0</v>
      </c>
      <c r="N798" s="150">
        <v>0</v>
      </c>
      <c r="O798" s="150">
        <v>0</v>
      </c>
      <c r="P798" s="150">
        <v>754.2740200000001</v>
      </c>
      <c r="Q798" s="150">
        <v>0</v>
      </c>
      <c r="R798" s="151">
        <v>754.2740200000001</v>
      </c>
    </row>
    <row r="799" spans="1:18" ht="13.5">
      <c r="A799" s="147"/>
      <c r="B799" s="147"/>
      <c r="C799" s="147"/>
      <c r="D799" s="143" t="s">
        <v>166</v>
      </c>
      <c r="E799" s="143">
        <v>99</v>
      </c>
      <c r="F799" s="144">
        <v>0</v>
      </c>
      <c r="G799" s="145">
        <v>0</v>
      </c>
      <c r="H799" s="145">
        <v>0</v>
      </c>
      <c r="I799" s="145">
        <v>0</v>
      </c>
      <c r="J799" s="145">
        <v>0</v>
      </c>
      <c r="K799" s="145">
        <v>0</v>
      </c>
      <c r="L799" s="145">
        <v>0</v>
      </c>
      <c r="M799" s="145">
        <v>0</v>
      </c>
      <c r="N799" s="145">
        <v>0</v>
      </c>
      <c r="O799" s="145">
        <v>0</v>
      </c>
      <c r="P799" s="145">
        <v>14446.57514</v>
      </c>
      <c r="Q799" s="145">
        <v>0</v>
      </c>
      <c r="R799" s="146">
        <v>14446.57514</v>
      </c>
    </row>
    <row r="800" spans="1:18" ht="13.5">
      <c r="A800" s="147"/>
      <c r="B800" s="147"/>
      <c r="C800" s="147"/>
      <c r="D800" s="143" t="s">
        <v>167</v>
      </c>
      <c r="E800" s="143">
        <v>27</v>
      </c>
      <c r="F800" s="144">
        <v>0</v>
      </c>
      <c r="G800" s="145">
        <v>0</v>
      </c>
      <c r="H800" s="145">
        <v>0</v>
      </c>
      <c r="I800" s="145">
        <v>0</v>
      </c>
      <c r="J800" s="145">
        <v>0</v>
      </c>
      <c r="K800" s="145">
        <v>0</v>
      </c>
      <c r="L800" s="145">
        <v>0</v>
      </c>
      <c r="M800" s="145">
        <v>0</v>
      </c>
      <c r="N800" s="145">
        <v>0</v>
      </c>
      <c r="O800" s="145">
        <v>0</v>
      </c>
      <c r="P800" s="145">
        <v>30409.34144</v>
      </c>
      <c r="Q800" s="145">
        <v>0</v>
      </c>
      <c r="R800" s="146">
        <v>30409.34144</v>
      </c>
    </row>
    <row r="801" spans="1:18" ht="13.5">
      <c r="A801" s="147"/>
      <c r="B801" s="147"/>
      <c r="C801" s="147"/>
      <c r="D801" s="143" t="s">
        <v>169</v>
      </c>
      <c r="E801" s="143">
        <v>154</v>
      </c>
      <c r="F801" s="144">
        <v>0</v>
      </c>
      <c r="G801" s="145">
        <v>0</v>
      </c>
      <c r="H801" s="145">
        <v>0</v>
      </c>
      <c r="I801" s="145">
        <v>0</v>
      </c>
      <c r="J801" s="145">
        <v>0</v>
      </c>
      <c r="K801" s="145">
        <v>0</v>
      </c>
      <c r="L801" s="145">
        <v>0</v>
      </c>
      <c r="M801" s="145">
        <v>0</v>
      </c>
      <c r="N801" s="145">
        <v>0</v>
      </c>
      <c r="O801" s="145">
        <v>0</v>
      </c>
      <c r="P801" s="145">
        <v>1296.62663</v>
      </c>
      <c r="Q801" s="145">
        <v>0</v>
      </c>
      <c r="R801" s="146">
        <v>1296.62663</v>
      </c>
    </row>
    <row r="802" spans="1:18" ht="13.5">
      <c r="A802" s="147"/>
      <c r="B802" s="147"/>
      <c r="C802" s="147"/>
      <c r="D802" s="143" t="s">
        <v>170</v>
      </c>
      <c r="E802" s="143">
        <v>23</v>
      </c>
      <c r="F802" s="144">
        <v>0</v>
      </c>
      <c r="G802" s="145">
        <v>0</v>
      </c>
      <c r="H802" s="145">
        <v>0</v>
      </c>
      <c r="I802" s="145">
        <v>0</v>
      </c>
      <c r="J802" s="145">
        <v>0</v>
      </c>
      <c r="K802" s="145">
        <v>0</v>
      </c>
      <c r="L802" s="145">
        <v>0</v>
      </c>
      <c r="M802" s="145">
        <v>0</v>
      </c>
      <c r="N802" s="145">
        <v>0</v>
      </c>
      <c r="O802" s="145">
        <v>0</v>
      </c>
      <c r="P802" s="145">
        <v>10694.36578</v>
      </c>
      <c r="Q802" s="145">
        <v>0</v>
      </c>
      <c r="R802" s="146">
        <v>10694.36578</v>
      </c>
    </row>
    <row r="803" spans="1:18" ht="13.5">
      <c r="A803" s="147"/>
      <c r="B803" s="147"/>
      <c r="C803" s="147"/>
      <c r="D803" s="147"/>
      <c r="E803" s="148">
        <v>42</v>
      </c>
      <c r="F803" s="149">
        <v>0</v>
      </c>
      <c r="G803" s="150">
        <v>0</v>
      </c>
      <c r="H803" s="150">
        <v>0</v>
      </c>
      <c r="I803" s="150">
        <v>0</v>
      </c>
      <c r="J803" s="150">
        <v>0</v>
      </c>
      <c r="K803" s="150">
        <v>0</v>
      </c>
      <c r="L803" s="150">
        <v>0</v>
      </c>
      <c r="M803" s="150">
        <v>0</v>
      </c>
      <c r="N803" s="150">
        <v>0</v>
      </c>
      <c r="O803" s="150">
        <v>0</v>
      </c>
      <c r="P803" s="150">
        <v>18004.288579999997</v>
      </c>
      <c r="Q803" s="150">
        <v>0</v>
      </c>
      <c r="R803" s="151">
        <v>18004.288579999997</v>
      </c>
    </row>
    <row r="804" spans="1:18" ht="13.5">
      <c r="A804" s="147"/>
      <c r="B804" s="147"/>
      <c r="C804" s="147"/>
      <c r="D804" s="147"/>
      <c r="E804" s="148">
        <v>91</v>
      </c>
      <c r="F804" s="149">
        <v>0</v>
      </c>
      <c r="G804" s="150">
        <v>0</v>
      </c>
      <c r="H804" s="150">
        <v>0</v>
      </c>
      <c r="I804" s="150">
        <v>0</v>
      </c>
      <c r="J804" s="150">
        <v>0</v>
      </c>
      <c r="K804" s="150">
        <v>0</v>
      </c>
      <c r="L804" s="150">
        <v>0</v>
      </c>
      <c r="M804" s="150">
        <v>0</v>
      </c>
      <c r="N804" s="150">
        <v>0</v>
      </c>
      <c r="O804" s="150">
        <v>0</v>
      </c>
      <c r="P804" s="150">
        <v>14286.18647</v>
      </c>
      <c r="Q804" s="150">
        <v>0</v>
      </c>
      <c r="R804" s="151">
        <v>14286.18647</v>
      </c>
    </row>
    <row r="805" spans="1:18" ht="13.5">
      <c r="A805" s="147"/>
      <c r="B805" s="147"/>
      <c r="C805" s="147"/>
      <c r="D805" s="147"/>
      <c r="E805" s="148">
        <v>74</v>
      </c>
      <c r="F805" s="149">
        <v>0</v>
      </c>
      <c r="G805" s="150">
        <v>0</v>
      </c>
      <c r="H805" s="150">
        <v>0</v>
      </c>
      <c r="I805" s="150">
        <v>0</v>
      </c>
      <c r="J805" s="150">
        <v>0</v>
      </c>
      <c r="K805" s="150">
        <v>0</v>
      </c>
      <c r="L805" s="150">
        <v>0</v>
      </c>
      <c r="M805" s="150">
        <v>0</v>
      </c>
      <c r="N805" s="150">
        <v>0</v>
      </c>
      <c r="O805" s="150">
        <v>0</v>
      </c>
      <c r="P805" s="150">
        <v>14699.73784</v>
      </c>
      <c r="Q805" s="150">
        <v>0</v>
      </c>
      <c r="R805" s="151">
        <v>14699.73784</v>
      </c>
    </row>
    <row r="806" spans="1:18" ht="13.5">
      <c r="A806" s="147"/>
      <c r="B806" s="147"/>
      <c r="C806" s="147"/>
      <c r="D806" s="147"/>
      <c r="E806" s="148">
        <v>145</v>
      </c>
      <c r="F806" s="149">
        <v>0</v>
      </c>
      <c r="G806" s="150">
        <v>0</v>
      </c>
      <c r="H806" s="150">
        <v>0</v>
      </c>
      <c r="I806" s="150">
        <v>0</v>
      </c>
      <c r="J806" s="150">
        <v>0</v>
      </c>
      <c r="K806" s="150">
        <v>0</v>
      </c>
      <c r="L806" s="150">
        <v>0</v>
      </c>
      <c r="M806" s="150">
        <v>0</v>
      </c>
      <c r="N806" s="150">
        <v>0</v>
      </c>
      <c r="O806" s="150">
        <v>0</v>
      </c>
      <c r="P806" s="150">
        <v>914.0592800000001</v>
      </c>
      <c r="Q806" s="150">
        <v>0</v>
      </c>
      <c r="R806" s="151">
        <v>914.0592800000001</v>
      </c>
    </row>
    <row r="807" spans="1:18" ht="13.5">
      <c r="A807" s="147"/>
      <c r="B807" s="147"/>
      <c r="C807" s="147"/>
      <c r="D807" s="143" t="s">
        <v>171</v>
      </c>
      <c r="E807" s="143">
        <v>102</v>
      </c>
      <c r="F807" s="144">
        <v>0</v>
      </c>
      <c r="G807" s="145">
        <v>0</v>
      </c>
      <c r="H807" s="145">
        <v>0</v>
      </c>
      <c r="I807" s="145">
        <v>0</v>
      </c>
      <c r="J807" s="145">
        <v>0</v>
      </c>
      <c r="K807" s="145">
        <v>0</v>
      </c>
      <c r="L807" s="145">
        <v>0</v>
      </c>
      <c r="M807" s="145">
        <v>0</v>
      </c>
      <c r="N807" s="145">
        <v>0</v>
      </c>
      <c r="O807" s="145">
        <v>0</v>
      </c>
      <c r="P807" s="145">
        <v>7847.25582</v>
      </c>
      <c r="Q807" s="145">
        <v>0</v>
      </c>
      <c r="R807" s="146">
        <v>7847.25582</v>
      </c>
    </row>
    <row r="808" spans="1:18" ht="13.5">
      <c r="A808" s="147"/>
      <c r="B808" s="147"/>
      <c r="C808" s="147"/>
      <c r="D808" s="147"/>
      <c r="E808" s="148">
        <v>153</v>
      </c>
      <c r="F808" s="149">
        <v>0</v>
      </c>
      <c r="G808" s="150">
        <v>0</v>
      </c>
      <c r="H808" s="150">
        <v>0</v>
      </c>
      <c r="I808" s="150">
        <v>0</v>
      </c>
      <c r="J808" s="150">
        <v>0</v>
      </c>
      <c r="K808" s="150">
        <v>0</v>
      </c>
      <c r="L808" s="150">
        <v>0</v>
      </c>
      <c r="M808" s="150">
        <v>0</v>
      </c>
      <c r="N808" s="150">
        <v>0</v>
      </c>
      <c r="O808" s="150">
        <v>0</v>
      </c>
      <c r="P808" s="150">
        <v>607.30205</v>
      </c>
      <c r="Q808" s="150">
        <v>0</v>
      </c>
      <c r="R808" s="151">
        <v>607.30205</v>
      </c>
    </row>
    <row r="809" spans="1:18" ht="13.5">
      <c r="A809" s="147"/>
      <c r="B809" s="147"/>
      <c r="C809" s="147"/>
      <c r="D809" s="143" t="s">
        <v>172</v>
      </c>
      <c r="E809" s="143">
        <v>100</v>
      </c>
      <c r="F809" s="144">
        <v>0</v>
      </c>
      <c r="G809" s="145">
        <v>0</v>
      </c>
      <c r="H809" s="145">
        <v>0</v>
      </c>
      <c r="I809" s="145">
        <v>0</v>
      </c>
      <c r="J809" s="145">
        <v>0</v>
      </c>
      <c r="K809" s="145">
        <v>0</v>
      </c>
      <c r="L809" s="145">
        <v>0</v>
      </c>
      <c r="M809" s="145">
        <v>0</v>
      </c>
      <c r="N809" s="145">
        <v>0</v>
      </c>
      <c r="O809" s="145">
        <v>0</v>
      </c>
      <c r="P809" s="145">
        <v>13362.81393</v>
      </c>
      <c r="Q809" s="145">
        <v>0</v>
      </c>
      <c r="R809" s="146">
        <v>13362.81393</v>
      </c>
    </row>
    <row r="810" spans="1:18" ht="13.5">
      <c r="A810" s="147"/>
      <c r="B810" s="147"/>
      <c r="C810" s="147"/>
      <c r="D810" s="143" t="s">
        <v>173</v>
      </c>
      <c r="E810" s="143">
        <v>12</v>
      </c>
      <c r="F810" s="144">
        <v>0</v>
      </c>
      <c r="G810" s="145">
        <v>0</v>
      </c>
      <c r="H810" s="145">
        <v>0</v>
      </c>
      <c r="I810" s="145">
        <v>0</v>
      </c>
      <c r="J810" s="145">
        <v>0</v>
      </c>
      <c r="K810" s="145">
        <v>0</v>
      </c>
      <c r="L810" s="145">
        <v>0</v>
      </c>
      <c r="M810" s="145">
        <v>0</v>
      </c>
      <c r="N810" s="145">
        <v>0</v>
      </c>
      <c r="O810" s="145">
        <v>0</v>
      </c>
      <c r="P810" s="145">
        <v>21903.31381</v>
      </c>
      <c r="Q810" s="145">
        <v>0</v>
      </c>
      <c r="R810" s="146">
        <v>21903.31381</v>
      </c>
    </row>
    <row r="811" spans="1:18" ht="13.5">
      <c r="A811" s="147"/>
      <c r="B811" s="147"/>
      <c r="C811" s="147"/>
      <c r="D811" s="147"/>
      <c r="E811" s="148">
        <v>28</v>
      </c>
      <c r="F811" s="149">
        <v>0</v>
      </c>
      <c r="G811" s="150">
        <v>0</v>
      </c>
      <c r="H811" s="150">
        <v>0</v>
      </c>
      <c r="I811" s="150">
        <v>0</v>
      </c>
      <c r="J811" s="150">
        <v>0</v>
      </c>
      <c r="K811" s="150">
        <v>0</v>
      </c>
      <c r="L811" s="150">
        <v>0</v>
      </c>
      <c r="M811" s="150">
        <v>0</v>
      </c>
      <c r="N811" s="150">
        <v>0</v>
      </c>
      <c r="O811" s="150">
        <v>0</v>
      </c>
      <c r="P811" s="150">
        <v>18340.57909</v>
      </c>
      <c r="Q811" s="150">
        <v>0</v>
      </c>
      <c r="R811" s="151">
        <v>18340.57909</v>
      </c>
    </row>
    <row r="812" spans="1:18" ht="13.5">
      <c r="A812" s="147"/>
      <c r="B812" s="147"/>
      <c r="C812" s="147"/>
      <c r="D812" s="147"/>
      <c r="E812" s="148">
        <v>159</v>
      </c>
      <c r="F812" s="149">
        <v>0</v>
      </c>
      <c r="G812" s="150">
        <v>0</v>
      </c>
      <c r="H812" s="150">
        <v>0</v>
      </c>
      <c r="I812" s="150">
        <v>0</v>
      </c>
      <c r="J812" s="150">
        <v>0</v>
      </c>
      <c r="K812" s="150">
        <v>0</v>
      </c>
      <c r="L812" s="150">
        <v>0</v>
      </c>
      <c r="M812" s="150">
        <v>0</v>
      </c>
      <c r="N812" s="150">
        <v>0</v>
      </c>
      <c r="O812" s="150">
        <v>0</v>
      </c>
      <c r="P812" s="150">
        <v>844.58966</v>
      </c>
      <c r="Q812" s="150">
        <v>0</v>
      </c>
      <c r="R812" s="151">
        <v>844.58966</v>
      </c>
    </row>
    <row r="813" spans="1:18" ht="13.5">
      <c r="A813" s="147"/>
      <c r="B813" s="147"/>
      <c r="C813" s="147"/>
      <c r="D813" s="143" t="s">
        <v>352</v>
      </c>
      <c r="E813" s="143">
        <v>83</v>
      </c>
      <c r="F813" s="144">
        <v>0</v>
      </c>
      <c r="G813" s="145">
        <v>0</v>
      </c>
      <c r="H813" s="145">
        <v>0</v>
      </c>
      <c r="I813" s="145">
        <v>0</v>
      </c>
      <c r="J813" s="145">
        <v>0</v>
      </c>
      <c r="K813" s="145">
        <v>0</v>
      </c>
      <c r="L813" s="145">
        <v>0</v>
      </c>
      <c r="M813" s="145">
        <v>0</v>
      </c>
      <c r="N813" s="145">
        <v>0</v>
      </c>
      <c r="O813" s="145">
        <v>0</v>
      </c>
      <c r="P813" s="145">
        <v>15306.727949999999</v>
      </c>
      <c r="Q813" s="145">
        <v>0</v>
      </c>
      <c r="R813" s="146">
        <v>15306.727949999999</v>
      </c>
    </row>
    <row r="814" spans="1:18" ht="13.5">
      <c r="A814" s="147"/>
      <c r="B814" s="147"/>
      <c r="C814" s="147"/>
      <c r="D814" s="143" t="s">
        <v>174</v>
      </c>
      <c r="E814" s="143">
        <v>64</v>
      </c>
      <c r="F814" s="144">
        <v>0</v>
      </c>
      <c r="G814" s="145">
        <v>0</v>
      </c>
      <c r="H814" s="145">
        <v>0</v>
      </c>
      <c r="I814" s="145">
        <v>0</v>
      </c>
      <c r="J814" s="145">
        <v>0</v>
      </c>
      <c r="K814" s="145">
        <v>0</v>
      </c>
      <c r="L814" s="145">
        <v>0</v>
      </c>
      <c r="M814" s="145">
        <v>0</v>
      </c>
      <c r="N814" s="145">
        <v>0</v>
      </c>
      <c r="O814" s="145">
        <v>0</v>
      </c>
      <c r="P814" s="145">
        <v>13499.82885</v>
      </c>
      <c r="Q814" s="145">
        <v>0</v>
      </c>
      <c r="R814" s="146">
        <v>13499.82885</v>
      </c>
    </row>
    <row r="815" spans="1:18" ht="13.5">
      <c r="A815" s="147"/>
      <c r="B815" s="147"/>
      <c r="C815" s="147"/>
      <c r="D815" s="143" t="s">
        <v>353</v>
      </c>
      <c r="E815" s="143">
        <v>114</v>
      </c>
      <c r="F815" s="144">
        <v>0</v>
      </c>
      <c r="G815" s="145">
        <v>0</v>
      </c>
      <c r="H815" s="145">
        <v>0</v>
      </c>
      <c r="I815" s="145">
        <v>0</v>
      </c>
      <c r="J815" s="145">
        <v>0</v>
      </c>
      <c r="K815" s="145">
        <v>0</v>
      </c>
      <c r="L815" s="145">
        <v>0</v>
      </c>
      <c r="M815" s="145">
        <v>0</v>
      </c>
      <c r="N815" s="145">
        <v>0</v>
      </c>
      <c r="O815" s="145">
        <v>0</v>
      </c>
      <c r="P815" s="145">
        <v>1830.3781399999998</v>
      </c>
      <c r="Q815" s="145">
        <v>0</v>
      </c>
      <c r="R815" s="146">
        <v>1830.3781399999998</v>
      </c>
    </row>
    <row r="816" spans="1:18" ht="13.5">
      <c r="A816" s="147"/>
      <c r="B816" s="143" t="s">
        <v>19</v>
      </c>
      <c r="C816" s="143" t="s">
        <v>183</v>
      </c>
      <c r="D816" s="143" t="s">
        <v>183</v>
      </c>
      <c r="E816" s="143">
        <v>131</v>
      </c>
      <c r="F816" s="144">
        <v>0</v>
      </c>
      <c r="G816" s="145">
        <v>0</v>
      </c>
      <c r="H816" s="145">
        <v>0</v>
      </c>
      <c r="I816" s="145">
        <v>0</v>
      </c>
      <c r="J816" s="145">
        <v>0</v>
      </c>
      <c r="K816" s="145">
        <v>0</v>
      </c>
      <c r="L816" s="145">
        <v>0</v>
      </c>
      <c r="M816" s="145">
        <v>0</v>
      </c>
      <c r="N816" s="145">
        <v>0</v>
      </c>
      <c r="O816" s="145">
        <v>0</v>
      </c>
      <c r="P816" s="145">
        <v>1300.99555</v>
      </c>
      <c r="Q816" s="145">
        <v>0</v>
      </c>
      <c r="R816" s="146">
        <v>1300.99555</v>
      </c>
    </row>
    <row r="817" spans="1:18" ht="13.5">
      <c r="A817" s="147"/>
      <c r="B817" s="147"/>
      <c r="C817" s="143" t="s">
        <v>184</v>
      </c>
      <c r="D817" s="143" t="s">
        <v>19</v>
      </c>
      <c r="E817" s="143">
        <v>97</v>
      </c>
      <c r="F817" s="144">
        <v>0</v>
      </c>
      <c r="G817" s="145">
        <v>0</v>
      </c>
      <c r="H817" s="145">
        <v>0</v>
      </c>
      <c r="I817" s="145">
        <v>0</v>
      </c>
      <c r="J817" s="145">
        <v>0</v>
      </c>
      <c r="K817" s="145">
        <v>0</v>
      </c>
      <c r="L817" s="145">
        <v>0</v>
      </c>
      <c r="M817" s="145">
        <v>0</v>
      </c>
      <c r="N817" s="145">
        <v>0</v>
      </c>
      <c r="O817" s="145">
        <v>0</v>
      </c>
      <c r="P817" s="145">
        <v>7963.07068</v>
      </c>
      <c r="Q817" s="145">
        <v>0</v>
      </c>
      <c r="R817" s="146">
        <v>7963.07068</v>
      </c>
    </row>
    <row r="818" spans="1:18" ht="13.5">
      <c r="A818" s="147"/>
      <c r="B818" s="143" t="s">
        <v>21</v>
      </c>
      <c r="C818" s="143" t="s">
        <v>188</v>
      </c>
      <c r="D818" s="143" t="s">
        <v>188</v>
      </c>
      <c r="E818" s="143">
        <v>82</v>
      </c>
      <c r="F818" s="144">
        <v>0</v>
      </c>
      <c r="G818" s="145">
        <v>0</v>
      </c>
      <c r="H818" s="145">
        <v>0</v>
      </c>
      <c r="I818" s="145">
        <v>0</v>
      </c>
      <c r="J818" s="145">
        <v>0</v>
      </c>
      <c r="K818" s="145">
        <v>0</v>
      </c>
      <c r="L818" s="145">
        <v>0</v>
      </c>
      <c r="M818" s="145">
        <v>0</v>
      </c>
      <c r="N818" s="145">
        <v>0</v>
      </c>
      <c r="O818" s="145">
        <v>0</v>
      </c>
      <c r="P818" s="145">
        <v>5771.27006</v>
      </c>
      <c r="Q818" s="145">
        <v>0</v>
      </c>
      <c r="R818" s="146">
        <v>5771.27006</v>
      </c>
    </row>
    <row r="819" spans="1:18" ht="13.5">
      <c r="A819" s="147"/>
      <c r="B819" s="147"/>
      <c r="C819" s="143" t="s">
        <v>21</v>
      </c>
      <c r="D819" s="143" t="s">
        <v>21</v>
      </c>
      <c r="E819" s="143">
        <v>20</v>
      </c>
      <c r="F819" s="144">
        <v>0</v>
      </c>
      <c r="G819" s="145">
        <v>0</v>
      </c>
      <c r="H819" s="145">
        <v>0</v>
      </c>
      <c r="I819" s="145">
        <v>0</v>
      </c>
      <c r="J819" s="145">
        <v>0</v>
      </c>
      <c r="K819" s="145">
        <v>0</v>
      </c>
      <c r="L819" s="145">
        <v>0</v>
      </c>
      <c r="M819" s="145">
        <v>0</v>
      </c>
      <c r="N819" s="145">
        <v>0</v>
      </c>
      <c r="O819" s="145">
        <v>0</v>
      </c>
      <c r="P819" s="145">
        <v>28432.468719999997</v>
      </c>
      <c r="Q819" s="145">
        <v>0</v>
      </c>
      <c r="R819" s="146">
        <v>28432.468719999997</v>
      </c>
    </row>
    <row r="820" spans="1:18" ht="13.5">
      <c r="A820" s="147"/>
      <c r="B820" s="147"/>
      <c r="C820" s="147"/>
      <c r="D820" s="147"/>
      <c r="E820" s="148">
        <v>40</v>
      </c>
      <c r="F820" s="149">
        <v>0</v>
      </c>
      <c r="G820" s="150">
        <v>0</v>
      </c>
      <c r="H820" s="150">
        <v>0</v>
      </c>
      <c r="I820" s="150">
        <v>0</v>
      </c>
      <c r="J820" s="150">
        <v>0</v>
      </c>
      <c r="K820" s="150">
        <v>0</v>
      </c>
      <c r="L820" s="150">
        <v>0</v>
      </c>
      <c r="M820" s="150">
        <v>0</v>
      </c>
      <c r="N820" s="150">
        <v>0</v>
      </c>
      <c r="O820" s="150">
        <v>0</v>
      </c>
      <c r="P820" s="150">
        <v>26049.7695</v>
      </c>
      <c r="Q820" s="150">
        <v>0</v>
      </c>
      <c r="R820" s="151">
        <v>26049.7695</v>
      </c>
    </row>
    <row r="821" spans="1:18" ht="13.5">
      <c r="A821" s="147"/>
      <c r="B821" s="147"/>
      <c r="C821" s="147"/>
      <c r="D821" s="147"/>
      <c r="E821" s="148">
        <v>115</v>
      </c>
      <c r="F821" s="149">
        <v>0</v>
      </c>
      <c r="G821" s="150">
        <v>0</v>
      </c>
      <c r="H821" s="150">
        <v>0</v>
      </c>
      <c r="I821" s="150">
        <v>0</v>
      </c>
      <c r="J821" s="150">
        <v>0</v>
      </c>
      <c r="K821" s="150">
        <v>0</v>
      </c>
      <c r="L821" s="150">
        <v>0</v>
      </c>
      <c r="M821" s="150">
        <v>0</v>
      </c>
      <c r="N821" s="150">
        <v>0</v>
      </c>
      <c r="O821" s="150">
        <v>0</v>
      </c>
      <c r="P821" s="150">
        <v>818.6858599999999</v>
      </c>
      <c r="Q821" s="150">
        <v>0</v>
      </c>
      <c r="R821" s="151">
        <v>818.6858599999999</v>
      </c>
    </row>
    <row r="822" spans="1:18" ht="13.5">
      <c r="A822" s="147"/>
      <c r="B822" s="147"/>
      <c r="C822" s="147"/>
      <c r="D822" s="143" t="s">
        <v>354</v>
      </c>
      <c r="E822" s="143">
        <v>128</v>
      </c>
      <c r="F822" s="144">
        <v>0</v>
      </c>
      <c r="G822" s="145">
        <v>0</v>
      </c>
      <c r="H822" s="145">
        <v>0</v>
      </c>
      <c r="I822" s="145">
        <v>0</v>
      </c>
      <c r="J822" s="145">
        <v>0</v>
      </c>
      <c r="K822" s="145">
        <v>0</v>
      </c>
      <c r="L822" s="145">
        <v>0</v>
      </c>
      <c r="M822" s="145">
        <v>0</v>
      </c>
      <c r="N822" s="145">
        <v>0</v>
      </c>
      <c r="O822" s="145">
        <v>0</v>
      </c>
      <c r="P822" s="145">
        <v>571.0520300000001</v>
      </c>
      <c r="Q822" s="145">
        <v>0</v>
      </c>
      <c r="R822" s="146">
        <v>571.0520300000001</v>
      </c>
    </row>
    <row r="823" spans="1:18" ht="13.5">
      <c r="A823" s="147"/>
      <c r="B823" s="147"/>
      <c r="C823" s="147"/>
      <c r="D823" s="147"/>
      <c r="E823" s="148">
        <v>151</v>
      </c>
      <c r="F823" s="149">
        <v>0</v>
      </c>
      <c r="G823" s="150">
        <v>0</v>
      </c>
      <c r="H823" s="150">
        <v>0</v>
      </c>
      <c r="I823" s="150">
        <v>0</v>
      </c>
      <c r="J823" s="150">
        <v>0</v>
      </c>
      <c r="K823" s="150">
        <v>0</v>
      </c>
      <c r="L823" s="150">
        <v>0</v>
      </c>
      <c r="M823" s="150">
        <v>0</v>
      </c>
      <c r="N823" s="150">
        <v>0</v>
      </c>
      <c r="O823" s="150">
        <v>0</v>
      </c>
      <c r="P823" s="150">
        <v>298.34254999999996</v>
      </c>
      <c r="Q823" s="150">
        <v>0</v>
      </c>
      <c r="R823" s="151">
        <v>298.34254999999996</v>
      </c>
    </row>
    <row r="824" spans="1:18" ht="13.5">
      <c r="A824" s="147"/>
      <c r="B824" s="147"/>
      <c r="C824" s="143" t="s">
        <v>191</v>
      </c>
      <c r="D824" s="143" t="s">
        <v>191</v>
      </c>
      <c r="E824" s="143">
        <v>126</v>
      </c>
      <c r="F824" s="144">
        <v>0</v>
      </c>
      <c r="G824" s="145">
        <v>0</v>
      </c>
      <c r="H824" s="145">
        <v>0</v>
      </c>
      <c r="I824" s="145">
        <v>0</v>
      </c>
      <c r="J824" s="145">
        <v>0</v>
      </c>
      <c r="K824" s="145">
        <v>0</v>
      </c>
      <c r="L824" s="145">
        <v>0</v>
      </c>
      <c r="M824" s="145">
        <v>0</v>
      </c>
      <c r="N824" s="145">
        <v>0</v>
      </c>
      <c r="O824" s="145">
        <v>0</v>
      </c>
      <c r="P824" s="145">
        <v>907.85546</v>
      </c>
      <c r="Q824" s="145">
        <v>0</v>
      </c>
      <c r="R824" s="146">
        <v>907.85546</v>
      </c>
    </row>
    <row r="825" spans="1:18" ht="13.5">
      <c r="A825" s="147"/>
      <c r="B825" s="147"/>
      <c r="C825" s="147"/>
      <c r="D825" s="147"/>
      <c r="E825" s="148">
        <v>139</v>
      </c>
      <c r="F825" s="149">
        <v>0</v>
      </c>
      <c r="G825" s="150">
        <v>0</v>
      </c>
      <c r="H825" s="150">
        <v>0</v>
      </c>
      <c r="I825" s="150">
        <v>0</v>
      </c>
      <c r="J825" s="150">
        <v>0</v>
      </c>
      <c r="K825" s="150">
        <v>0</v>
      </c>
      <c r="L825" s="150">
        <v>0</v>
      </c>
      <c r="M825" s="150">
        <v>0</v>
      </c>
      <c r="N825" s="150">
        <v>0</v>
      </c>
      <c r="O825" s="150">
        <v>0</v>
      </c>
      <c r="P825" s="150">
        <v>435.92158</v>
      </c>
      <c r="Q825" s="150">
        <v>0</v>
      </c>
      <c r="R825" s="151">
        <v>435.92158</v>
      </c>
    </row>
    <row r="826" spans="1:18" ht="13.5">
      <c r="A826" s="147"/>
      <c r="B826" s="147"/>
      <c r="C826" s="143" t="s">
        <v>192</v>
      </c>
      <c r="D826" s="143" t="s">
        <v>193</v>
      </c>
      <c r="E826" s="143">
        <v>98</v>
      </c>
      <c r="F826" s="144">
        <v>0</v>
      </c>
      <c r="G826" s="145">
        <v>0</v>
      </c>
      <c r="H826" s="145">
        <v>0</v>
      </c>
      <c r="I826" s="145">
        <v>0</v>
      </c>
      <c r="J826" s="145">
        <v>0</v>
      </c>
      <c r="K826" s="145">
        <v>0</v>
      </c>
      <c r="L826" s="145">
        <v>0</v>
      </c>
      <c r="M826" s="145">
        <v>0</v>
      </c>
      <c r="N826" s="145">
        <v>0</v>
      </c>
      <c r="O826" s="145">
        <v>0</v>
      </c>
      <c r="P826" s="145">
        <v>12362.816789999999</v>
      </c>
      <c r="Q826" s="145">
        <v>0</v>
      </c>
      <c r="R826" s="146">
        <v>12362.816789999999</v>
      </c>
    </row>
    <row r="827" spans="1:18" ht="13.5">
      <c r="A827" s="147"/>
      <c r="B827" s="143" t="s">
        <v>22</v>
      </c>
      <c r="C827" s="143" t="s">
        <v>22</v>
      </c>
      <c r="D827" s="143" t="s">
        <v>22</v>
      </c>
      <c r="E827" s="143">
        <v>35</v>
      </c>
      <c r="F827" s="144">
        <v>0</v>
      </c>
      <c r="G827" s="145">
        <v>0</v>
      </c>
      <c r="H827" s="145">
        <v>0</v>
      </c>
      <c r="I827" s="145">
        <v>0</v>
      </c>
      <c r="J827" s="145">
        <v>0</v>
      </c>
      <c r="K827" s="145">
        <v>0</v>
      </c>
      <c r="L827" s="145">
        <v>0</v>
      </c>
      <c r="M827" s="145">
        <v>0</v>
      </c>
      <c r="N827" s="145">
        <v>0</v>
      </c>
      <c r="O827" s="145">
        <v>0</v>
      </c>
      <c r="P827" s="145">
        <v>7089.46746</v>
      </c>
      <c r="Q827" s="145">
        <v>0</v>
      </c>
      <c r="R827" s="146">
        <v>7089.46746</v>
      </c>
    </row>
    <row r="828" spans="1:18" ht="13.5">
      <c r="A828" s="147"/>
      <c r="B828" s="147"/>
      <c r="C828" s="143" t="s">
        <v>196</v>
      </c>
      <c r="D828" s="143" t="s">
        <v>197</v>
      </c>
      <c r="E828" s="143">
        <v>15</v>
      </c>
      <c r="F828" s="144">
        <v>0</v>
      </c>
      <c r="G828" s="145">
        <v>0</v>
      </c>
      <c r="H828" s="145">
        <v>0</v>
      </c>
      <c r="I828" s="145">
        <v>0</v>
      </c>
      <c r="J828" s="145">
        <v>0</v>
      </c>
      <c r="K828" s="145">
        <v>0</v>
      </c>
      <c r="L828" s="145">
        <v>0</v>
      </c>
      <c r="M828" s="145">
        <v>0</v>
      </c>
      <c r="N828" s="145">
        <v>0</v>
      </c>
      <c r="O828" s="145">
        <v>0</v>
      </c>
      <c r="P828" s="145">
        <v>12801.77763</v>
      </c>
      <c r="Q828" s="145">
        <v>0</v>
      </c>
      <c r="R828" s="146">
        <v>12801.77763</v>
      </c>
    </row>
    <row r="829" spans="1:18" ht="13.5">
      <c r="A829" s="147"/>
      <c r="B829" s="143" t="s">
        <v>198</v>
      </c>
      <c r="C829" s="143" t="s">
        <v>198</v>
      </c>
      <c r="D829" s="143" t="s">
        <v>355</v>
      </c>
      <c r="E829" s="143">
        <v>130</v>
      </c>
      <c r="F829" s="144">
        <v>0</v>
      </c>
      <c r="G829" s="145">
        <v>0</v>
      </c>
      <c r="H829" s="145">
        <v>0</v>
      </c>
      <c r="I829" s="145">
        <v>0</v>
      </c>
      <c r="J829" s="145">
        <v>0</v>
      </c>
      <c r="K829" s="145">
        <v>0</v>
      </c>
      <c r="L829" s="145">
        <v>0</v>
      </c>
      <c r="M829" s="145">
        <v>0</v>
      </c>
      <c r="N829" s="145">
        <v>0</v>
      </c>
      <c r="O829" s="145">
        <v>0</v>
      </c>
      <c r="P829" s="145">
        <v>2717.26826</v>
      </c>
      <c r="Q829" s="145">
        <v>0</v>
      </c>
      <c r="R829" s="146">
        <v>2717.26826</v>
      </c>
    </row>
    <row r="830" spans="1:18" ht="13.5">
      <c r="A830" s="147"/>
      <c r="B830" s="147"/>
      <c r="C830" s="147"/>
      <c r="D830" s="147"/>
      <c r="E830" s="148">
        <v>133</v>
      </c>
      <c r="F830" s="149">
        <v>0</v>
      </c>
      <c r="G830" s="150">
        <v>0</v>
      </c>
      <c r="H830" s="150">
        <v>0</v>
      </c>
      <c r="I830" s="150">
        <v>0</v>
      </c>
      <c r="J830" s="150">
        <v>0</v>
      </c>
      <c r="K830" s="150">
        <v>0</v>
      </c>
      <c r="L830" s="150">
        <v>0</v>
      </c>
      <c r="M830" s="150">
        <v>0</v>
      </c>
      <c r="N830" s="150">
        <v>0</v>
      </c>
      <c r="O830" s="150">
        <v>0</v>
      </c>
      <c r="P830" s="150">
        <v>907.23775</v>
      </c>
      <c r="Q830" s="150">
        <v>0</v>
      </c>
      <c r="R830" s="151">
        <v>907.23775</v>
      </c>
    </row>
    <row r="831" spans="1:18" ht="13.5">
      <c r="A831" s="147"/>
      <c r="B831" s="143" t="s">
        <v>24</v>
      </c>
      <c r="C831" s="143" t="s">
        <v>24</v>
      </c>
      <c r="D831" s="143" t="s">
        <v>24</v>
      </c>
      <c r="E831" s="143">
        <v>51</v>
      </c>
      <c r="F831" s="144">
        <v>0</v>
      </c>
      <c r="G831" s="145">
        <v>0</v>
      </c>
      <c r="H831" s="145">
        <v>0</v>
      </c>
      <c r="I831" s="145">
        <v>0</v>
      </c>
      <c r="J831" s="145">
        <v>0</v>
      </c>
      <c r="K831" s="145">
        <v>0</v>
      </c>
      <c r="L831" s="145">
        <v>0</v>
      </c>
      <c r="M831" s="145">
        <v>0</v>
      </c>
      <c r="N831" s="145">
        <v>0</v>
      </c>
      <c r="O831" s="145">
        <v>0</v>
      </c>
      <c r="P831" s="145">
        <v>12985.596609999999</v>
      </c>
      <c r="Q831" s="145">
        <v>0</v>
      </c>
      <c r="R831" s="146">
        <v>12985.596609999999</v>
      </c>
    </row>
    <row r="832" spans="1:18" ht="13.5">
      <c r="A832" s="147"/>
      <c r="B832" s="143" t="s">
        <v>25</v>
      </c>
      <c r="C832" s="143" t="s">
        <v>25</v>
      </c>
      <c r="D832" s="143" t="s">
        <v>25</v>
      </c>
      <c r="E832" s="143">
        <v>143</v>
      </c>
      <c r="F832" s="144">
        <v>0</v>
      </c>
      <c r="G832" s="145">
        <v>0</v>
      </c>
      <c r="H832" s="145">
        <v>0</v>
      </c>
      <c r="I832" s="145">
        <v>0</v>
      </c>
      <c r="J832" s="145">
        <v>0</v>
      </c>
      <c r="K832" s="145">
        <v>0</v>
      </c>
      <c r="L832" s="145">
        <v>0</v>
      </c>
      <c r="M832" s="145">
        <v>0</v>
      </c>
      <c r="N832" s="145">
        <v>0</v>
      </c>
      <c r="O832" s="145">
        <v>0</v>
      </c>
      <c r="P832" s="145">
        <v>985.51514</v>
      </c>
      <c r="Q832" s="145">
        <v>0</v>
      </c>
      <c r="R832" s="146">
        <v>985.51514</v>
      </c>
    </row>
    <row r="833" spans="1:18" ht="13.5">
      <c r="A833" s="147"/>
      <c r="B833" s="143" t="s">
        <v>26</v>
      </c>
      <c r="C833" s="143" t="s">
        <v>203</v>
      </c>
      <c r="D833" s="143" t="s">
        <v>356</v>
      </c>
      <c r="E833" s="143">
        <v>88</v>
      </c>
      <c r="F833" s="144">
        <v>0</v>
      </c>
      <c r="G833" s="145">
        <v>0</v>
      </c>
      <c r="H833" s="145">
        <v>0</v>
      </c>
      <c r="I833" s="145">
        <v>0</v>
      </c>
      <c r="J833" s="145">
        <v>0</v>
      </c>
      <c r="K833" s="145">
        <v>0</v>
      </c>
      <c r="L833" s="145">
        <v>0</v>
      </c>
      <c r="M833" s="145">
        <v>0</v>
      </c>
      <c r="N833" s="145">
        <v>0</v>
      </c>
      <c r="O833" s="145">
        <v>0</v>
      </c>
      <c r="P833" s="145">
        <v>16970.3328</v>
      </c>
      <c r="Q833" s="145">
        <v>0</v>
      </c>
      <c r="R833" s="146">
        <v>16970.3328</v>
      </c>
    </row>
    <row r="834" spans="1:28" ht="13.5">
      <c r="A834" s="152" t="s">
        <v>357</v>
      </c>
      <c r="B834" s="153"/>
      <c r="C834" s="153"/>
      <c r="D834" s="153"/>
      <c r="E834" s="153"/>
      <c r="F834" s="154">
        <v>864.2759300000002</v>
      </c>
      <c r="G834" s="155">
        <v>2482.7137100000004</v>
      </c>
      <c r="H834" s="155">
        <v>3346.98964</v>
      </c>
      <c r="I834" s="155">
        <v>1031478.4371000003</v>
      </c>
      <c r="J834" s="155">
        <v>61226.01733000001</v>
      </c>
      <c r="K834" s="155">
        <v>1092704.4544300006</v>
      </c>
      <c r="L834" s="155">
        <v>6047775.978079998</v>
      </c>
      <c r="M834" s="155">
        <v>121938.52615999998</v>
      </c>
      <c r="N834" s="155">
        <v>6169714.504240002</v>
      </c>
      <c r="O834" s="155">
        <v>7265765.94831</v>
      </c>
      <c r="P834" s="155">
        <v>11517048.140939996</v>
      </c>
      <c r="Q834" s="155">
        <v>480710.82203999994</v>
      </c>
      <c r="R834" s="156">
        <v>11997758.962979998</v>
      </c>
      <c r="S834" s="5"/>
      <c r="T834" s="5"/>
      <c r="U834" s="5"/>
      <c r="V834" s="5"/>
      <c r="W834" s="5"/>
      <c r="X834" s="5"/>
      <c r="Y834" s="5"/>
      <c r="Z834" s="5"/>
      <c r="AA834" s="5"/>
      <c r="AB834" s="5"/>
    </row>
    <row r="835" spans="1:28" ht="13.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row>
    <row r="836" spans="1:28" ht="13.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row>
    <row r="837" spans="1:28" ht="13.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row>
    <row r="838" spans="1:28" ht="13.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row>
    <row r="839" spans="1:28" ht="13.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row>
    <row r="840" spans="1:28" ht="13.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row>
    <row r="841" spans="1:28" ht="13.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row>
    <row r="842" spans="1:28" ht="13.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row>
    <row r="843" spans="1:28" ht="13.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c r="AB843" s="5"/>
    </row>
    <row r="844" spans="1:28" ht="13.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c r="AB844" s="5"/>
    </row>
    <row r="845" spans="1:28" ht="13.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row>
    <row r="846" spans="1:28" ht="13.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row>
    <row r="847" spans="1:28" ht="13.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c r="AB847" s="5"/>
    </row>
    <row r="848" spans="1:28" ht="13.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c r="AB848" s="5"/>
    </row>
    <row r="849" spans="1:28" ht="13.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c r="AB849" s="5"/>
    </row>
    <row r="850" spans="1:28" ht="13.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c r="AB850" s="5"/>
    </row>
    <row r="851" spans="1:28" ht="13.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row>
    <row r="852" spans="1:28" ht="13.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row>
    <row r="853" spans="1:28" ht="13.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row>
    <row r="854" spans="1:28" ht="13.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row>
    <row r="855" spans="1:28" ht="13.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row>
    <row r="856" spans="1:28" ht="13.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row>
    <row r="857" spans="1:28" ht="13.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row>
    <row r="858" spans="1:28" ht="13.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row>
    <row r="859" spans="1:28" ht="13.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row>
    <row r="860" spans="1:28" ht="13.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row>
    <row r="861" spans="1:28" ht="13.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row>
    <row r="862" spans="1:28" ht="13.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row>
    <row r="863" spans="1:28" ht="13.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row>
    <row r="864" spans="1:28" ht="13.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row>
    <row r="865" spans="1:28" ht="13.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row>
    <row r="866" spans="1:28" ht="13.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row>
    <row r="867" spans="1:28" ht="13.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row>
    <row r="868" spans="1:28" ht="13.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row>
    <row r="869" spans="1:28" ht="13.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row>
    <row r="870" spans="1:28" ht="13.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row>
    <row r="871" spans="1:28" ht="13.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row>
    <row r="872" spans="1:28" ht="13.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row>
    <row r="873" spans="1:28" ht="13.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row>
    <row r="874" spans="1:28" ht="13.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row>
    <row r="875" spans="1:28" ht="13.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row>
    <row r="876" spans="1:28" ht="13.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row>
    <row r="877" spans="1:28" ht="13.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row>
    <row r="878" spans="1:28" ht="13.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row>
    <row r="879" spans="1:28" ht="13.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row>
    <row r="880" spans="1:28" ht="13.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row>
    <row r="881" spans="1:28" ht="13.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row>
    <row r="882" spans="1:28" ht="13.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row>
    <row r="883" spans="1:28" ht="13.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row>
    <row r="884" spans="1:28" ht="13.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row>
    <row r="885" spans="1:28" ht="13.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row>
    <row r="886" spans="1:28" ht="13.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row>
    <row r="887" spans="1:28" ht="13.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row>
    <row r="888" spans="1:28" ht="13.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row>
    <row r="889" spans="1:28" ht="13.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row>
    <row r="890" spans="1:28" ht="13.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row>
    <row r="891" spans="1:28" ht="13.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row>
    <row r="892" spans="1:28" ht="13.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row>
    <row r="893" spans="1:28" ht="13.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row>
    <row r="894" spans="1:28" ht="13.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row>
    <row r="895" spans="1:28" ht="13.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row>
    <row r="896" spans="1:28" ht="13.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row>
    <row r="897" spans="1:28" ht="13.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row>
    <row r="898" spans="1:28" ht="13.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row>
    <row r="899" spans="1:28" ht="13.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row>
    <row r="900" spans="1:28" ht="13.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row>
    <row r="901" spans="1:28" ht="13.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row>
    <row r="902" spans="1:28" ht="13.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row>
    <row r="903" spans="1:28" ht="13.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row>
    <row r="904" spans="1:28" ht="13.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row>
    <row r="905" spans="1:28" ht="13.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row>
    <row r="906" spans="1:28" ht="13.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row>
    <row r="907" spans="1:28" ht="13.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row>
    <row r="908" spans="1:28" ht="13.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row>
    <row r="909" spans="1:28" ht="13.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row>
    <row r="910" spans="1:28" ht="13.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row>
    <row r="911" spans="1:28" ht="13.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row>
    <row r="912" spans="1:28" ht="13.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row>
    <row r="913" spans="1:28" ht="13.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row>
    <row r="914" spans="1:28" ht="13.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row>
    <row r="915" spans="1:28" ht="13.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row>
    <row r="916" spans="1:28" ht="13.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row>
    <row r="917" spans="1:28" ht="13.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row>
    <row r="918" spans="1:28" ht="13.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row>
    <row r="919" spans="1:28" ht="13.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row>
    <row r="920" spans="1:28" ht="13.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row>
    <row r="921" spans="1:28" ht="13.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row>
    <row r="922" spans="1:28" ht="13.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row>
    <row r="923" spans="1:28" ht="13.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row>
    <row r="924" spans="1:28" ht="13.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row>
    <row r="925" spans="1:28" ht="13.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row>
    <row r="926" spans="1:28" ht="13.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row>
    <row r="927" spans="1:28" ht="13.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row>
    <row r="928" spans="1:28" ht="13.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row>
    <row r="929" spans="1:28" ht="13.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row>
    <row r="930" spans="1:28" ht="13.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row>
    <row r="931" spans="1:28" ht="13.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row>
    <row r="932" spans="1:28" ht="13.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row>
    <row r="933" spans="1:28" ht="13.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row>
    <row r="934" spans="1:28" ht="13.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row>
    <row r="935" spans="1:28" ht="13.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row>
    <row r="936" spans="1:28" ht="13.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row>
    <row r="937" spans="1:28" ht="13.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row>
    <row r="938" spans="1:28" ht="13.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row>
    <row r="939" spans="1:28" ht="13.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row>
    <row r="940" spans="1:28" ht="13.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row>
    <row r="941" spans="1:28" ht="13.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row>
    <row r="942" spans="1:28" ht="13.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row>
    <row r="943" spans="1:28" ht="13.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row>
    <row r="944" spans="1:28" ht="13.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row>
    <row r="945" spans="1:28" ht="13.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c r="AB945" s="5"/>
    </row>
    <row r="946" spans="1:28" ht="13.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c r="AB946" s="5"/>
    </row>
    <row r="947" spans="1:28" ht="13.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row>
    <row r="948" spans="1:28" ht="13.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row>
    <row r="949" spans="1:28" ht="13.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row>
    <row r="950" spans="1:28" ht="13.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row>
    <row r="951" spans="1:28" ht="13.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row>
    <row r="952" spans="1:28" ht="13.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row>
    <row r="953" spans="1:28" ht="13.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row>
    <row r="954" spans="1:28" ht="13.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row>
    <row r="955" spans="1:28" ht="13.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row>
    <row r="956" spans="1:28" ht="13.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row>
    <row r="957" spans="1:28" ht="13.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row>
    <row r="958" spans="1:28" ht="13.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row>
    <row r="959" spans="1:28" ht="13.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c r="AB959" s="5"/>
    </row>
    <row r="960" spans="1:28" ht="13.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c r="AB960" s="5"/>
    </row>
    <row r="961" spans="1:28" ht="13.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c r="AB961" s="5"/>
    </row>
    <row r="962" spans="1:28" ht="13.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c r="AB962" s="5"/>
    </row>
    <row r="963" spans="1:28" ht="13.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c r="AB963" s="5"/>
    </row>
    <row r="964" spans="1:28" ht="13.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c r="AB964" s="5"/>
    </row>
    <row r="965" spans="1:28" ht="13.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c r="AB965" s="5"/>
    </row>
    <row r="966" spans="1:28" ht="13.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c r="AB966" s="5"/>
    </row>
    <row r="967" spans="1:28" ht="13.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c r="AB967" s="5"/>
    </row>
    <row r="968" spans="1:28" ht="13.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row>
    <row r="969" spans="1:28" ht="13.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row>
    <row r="970" spans="1:28" ht="13.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row>
    <row r="971" spans="1:28" ht="13.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row>
    <row r="972" spans="1:28" ht="13.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row>
    <row r="973" spans="1:28" ht="13.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row>
    <row r="974" spans="1:28" ht="13.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row>
    <row r="975" spans="1:28" ht="13.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AB975" s="5"/>
    </row>
    <row r="976" spans="1:28" ht="13.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c r="AB976" s="5"/>
    </row>
    <row r="977" spans="1:28" ht="13.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c r="AB977" s="5"/>
    </row>
    <row r="978" spans="1:28" ht="13.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c r="AB978" s="5"/>
    </row>
    <row r="979" spans="1:28" ht="13.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c r="AB979" s="5"/>
    </row>
    <row r="980" spans="1:28" ht="13.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c r="AB980" s="5"/>
    </row>
    <row r="981" spans="1:28" ht="13.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c r="AB981" s="5"/>
    </row>
    <row r="982" spans="1:28" ht="13.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c r="AB982" s="5"/>
    </row>
    <row r="983" spans="1:28" ht="13.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c r="AB983" s="5"/>
    </row>
    <row r="984" spans="1:28" ht="13.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c r="AB984" s="5"/>
    </row>
    <row r="985" spans="1:28" ht="13.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c r="AB985" s="5"/>
    </row>
    <row r="986" spans="1:28" ht="13.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c r="AB986" s="5"/>
    </row>
    <row r="987" spans="1:28" ht="13.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c r="AB987" s="5"/>
    </row>
    <row r="988" spans="1:28" ht="13.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c r="AB988" s="5"/>
    </row>
    <row r="989" spans="1:28" ht="13.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c r="AB989" s="5"/>
    </row>
    <row r="990" spans="1:28" ht="13.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c r="AA990" s="5"/>
      <c r="AB990" s="5"/>
    </row>
    <row r="991" spans="1:28" ht="13.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c r="AA991" s="5"/>
      <c r="AB991" s="5"/>
    </row>
    <row r="992" spans="1:28" ht="13.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c r="AA992" s="5"/>
      <c r="AB992" s="5"/>
    </row>
    <row r="993" spans="1:28" ht="13.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c r="AA993" s="5"/>
      <c r="AB993" s="5"/>
    </row>
    <row r="994" spans="1:28" ht="13.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c r="AA994" s="5"/>
      <c r="AB994" s="5"/>
    </row>
    <row r="995" spans="1:28" ht="13.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c r="AA995" s="5"/>
      <c r="AB995" s="5"/>
    </row>
    <row r="996" spans="1:28" ht="13.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c r="AA996" s="5"/>
      <c r="AB996" s="5"/>
    </row>
    <row r="997" spans="1:28" ht="13.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c r="AA997" s="5"/>
      <c r="AB997" s="5"/>
    </row>
    <row r="998" spans="1:28" ht="13.5">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c r="AA998" s="5"/>
      <c r="AB998" s="5"/>
    </row>
    <row r="999" spans="1:28" ht="13.5">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c r="AA999" s="5"/>
      <c r="AB999" s="5"/>
    </row>
    <row r="1000" spans="1:28" ht="13.5">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c r="AA1000" s="5"/>
      <c r="AB1000" s="5"/>
    </row>
    <row r="1001" spans="1:28" ht="13.5">
      <c r="A1001" s="5"/>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c r="AA1001" s="5"/>
      <c r="AB1001" s="5"/>
    </row>
    <row r="1002" spans="1:28" ht="13.5">
      <c r="A1002" s="5"/>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c r="Z1002" s="5"/>
      <c r="AA1002" s="5"/>
      <c r="AB1002" s="5"/>
    </row>
    <row r="1003" spans="1:28" ht="13.5">
      <c r="A1003" s="5"/>
      <c r="B1003" s="5"/>
      <c r="C1003" s="5"/>
      <c r="D1003" s="5"/>
      <c r="E1003" s="5"/>
      <c r="F1003" s="5"/>
      <c r="G1003" s="5"/>
      <c r="H1003" s="5"/>
      <c r="I1003" s="5"/>
      <c r="J1003" s="5"/>
      <c r="K1003" s="5"/>
      <c r="L1003" s="5"/>
      <c r="M1003" s="5"/>
      <c r="N1003" s="5"/>
      <c r="O1003" s="5"/>
      <c r="P1003" s="5"/>
      <c r="Q1003" s="5"/>
      <c r="R1003" s="5"/>
      <c r="S1003" s="5"/>
      <c r="T1003" s="5"/>
      <c r="U1003" s="5"/>
      <c r="V1003" s="5"/>
      <c r="W1003" s="5"/>
      <c r="X1003" s="5"/>
      <c r="Y1003" s="5"/>
      <c r="Z1003" s="5"/>
      <c r="AA1003" s="5"/>
      <c r="AB1003" s="5"/>
    </row>
    <row r="1004" spans="1:28" ht="13.5">
      <c r="A1004" s="5"/>
      <c r="B1004" s="5"/>
      <c r="C1004" s="5"/>
      <c r="D1004" s="5"/>
      <c r="E1004" s="5"/>
      <c r="F1004" s="5"/>
      <c r="G1004" s="5"/>
      <c r="H1004" s="5"/>
      <c r="I1004" s="5"/>
      <c r="J1004" s="5"/>
      <c r="K1004" s="5"/>
      <c r="L1004" s="5"/>
      <c r="M1004" s="5"/>
      <c r="N1004" s="5"/>
      <c r="O1004" s="5"/>
      <c r="P1004" s="5"/>
      <c r="Q1004" s="5"/>
      <c r="R1004" s="5"/>
      <c r="S1004" s="5"/>
      <c r="T1004" s="5"/>
      <c r="U1004" s="5"/>
      <c r="V1004" s="5"/>
      <c r="W1004" s="5"/>
      <c r="X1004" s="5"/>
      <c r="Y1004" s="5"/>
      <c r="Z1004" s="5"/>
      <c r="AA1004" s="5"/>
      <c r="AB1004" s="5"/>
    </row>
    <row r="1005" spans="1:28" ht="13.5">
      <c r="A1005" s="5"/>
      <c r="B1005" s="5"/>
      <c r="C1005" s="5"/>
      <c r="D1005" s="5"/>
      <c r="E1005" s="5"/>
      <c r="F1005" s="5"/>
      <c r="G1005" s="5"/>
      <c r="H1005" s="5"/>
      <c r="I1005" s="5"/>
      <c r="J1005" s="5"/>
      <c r="K1005" s="5"/>
      <c r="L1005" s="5"/>
      <c r="M1005" s="5"/>
      <c r="N1005" s="5"/>
      <c r="O1005" s="5"/>
      <c r="P1005" s="5"/>
      <c r="Q1005" s="5"/>
      <c r="R1005" s="5"/>
      <c r="S1005" s="5"/>
      <c r="T1005" s="5"/>
      <c r="U1005" s="5"/>
      <c r="V1005" s="5"/>
      <c r="W1005" s="5"/>
      <c r="X1005" s="5"/>
      <c r="Y1005" s="5"/>
      <c r="Z1005" s="5"/>
      <c r="AA1005" s="5"/>
      <c r="AB1005" s="5"/>
    </row>
    <row r="1006" spans="1:28" ht="13.5">
      <c r="A1006" s="5"/>
      <c r="B1006" s="5"/>
      <c r="C1006" s="5"/>
      <c r="D1006" s="5"/>
      <c r="E1006" s="5"/>
      <c r="F1006" s="5"/>
      <c r="G1006" s="5"/>
      <c r="H1006" s="5"/>
      <c r="I1006" s="5"/>
      <c r="J1006" s="5"/>
      <c r="K1006" s="5"/>
      <c r="L1006" s="5"/>
      <c r="M1006" s="5"/>
      <c r="N1006" s="5"/>
      <c r="O1006" s="5"/>
      <c r="P1006" s="5"/>
      <c r="Q1006" s="5"/>
      <c r="R1006" s="5"/>
      <c r="S1006" s="5"/>
      <c r="T1006" s="5"/>
      <c r="U1006" s="5"/>
      <c r="V1006" s="5"/>
      <c r="W1006" s="5"/>
      <c r="X1006" s="5"/>
      <c r="Y1006" s="5"/>
      <c r="Z1006" s="5"/>
      <c r="AA1006" s="5"/>
      <c r="AB1006" s="5"/>
    </row>
    <row r="1007" spans="1:28" ht="13.5">
      <c r="A1007" s="5"/>
      <c r="B1007" s="5"/>
      <c r="C1007" s="5"/>
      <c r="D1007" s="5"/>
      <c r="E1007" s="5"/>
      <c r="F1007" s="5"/>
      <c r="G1007" s="5"/>
      <c r="H1007" s="5"/>
      <c r="I1007" s="5"/>
      <c r="J1007" s="5"/>
      <c r="K1007" s="5"/>
      <c r="L1007" s="5"/>
      <c r="M1007" s="5"/>
      <c r="N1007" s="5"/>
      <c r="O1007" s="5"/>
      <c r="P1007" s="5"/>
      <c r="Q1007" s="5"/>
      <c r="R1007" s="5"/>
      <c r="S1007" s="5"/>
      <c r="T1007" s="5"/>
      <c r="U1007" s="5"/>
      <c r="V1007" s="5"/>
      <c r="W1007" s="5"/>
      <c r="X1007" s="5"/>
      <c r="Y1007" s="5"/>
      <c r="Z1007" s="5"/>
      <c r="AA1007" s="5"/>
      <c r="AB1007" s="5"/>
    </row>
    <row r="1008" spans="1:28" ht="13.5">
      <c r="A1008" s="5"/>
      <c r="B1008" s="5"/>
      <c r="C1008" s="5"/>
      <c r="D1008" s="5"/>
      <c r="E1008" s="5"/>
      <c r="F1008" s="5"/>
      <c r="G1008" s="5"/>
      <c r="H1008" s="5"/>
      <c r="I1008" s="5"/>
      <c r="J1008" s="5"/>
      <c r="K1008" s="5"/>
      <c r="L1008" s="5"/>
      <c r="M1008" s="5"/>
      <c r="N1008" s="5"/>
      <c r="O1008" s="5"/>
      <c r="P1008" s="5"/>
      <c r="Q1008" s="5"/>
      <c r="R1008" s="5"/>
      <c r="S1008" s="5"/>
      <c r="T1008" s="5"/>
      <c r="U1008" s="5"/>
      <c r="V1008" s="5"/>
      <c r="W1008" s="5"/>
      <c r="X1008" s="5"/>
      <c r="Y1008" s="5"/>
      <c r="Z1008" s="5"/>
      <c r="AA1008" s="5"/>
      <c r="AB1008" s="5"/>
    </row>
    <row r="1009" spans="1:28" ht="13.5">
      <c r="A1009" s="5"/>
      <c r="B1009" s="5"/>
      <c r="C1009" s="5"/>
      <c r="D1009" s="5"/>
      <c r="E1009" s="5"/>
      <c r="F1009" s="5"/>
      <c r="G1009" s="5"/>
      <c r="H1009" s="5"/>
      <c r="I1009" s="5"/>
      <c r="J1009" s="5"/>
      <c r="K1009" s="5"/>
      <c r="L1009" s="5"/>
      <c r="M1009" s="5"/>
      <c r="N1009" s="5"/>
      <c r="O1009" s="5"/>
      <c r="P1009" s="5"/>
      <c r="Q1009" s="5"/>
      <c r="R1009" s="5"/>
      <c r="S1009" s="5"/>
      <c r="T1009" s="5"/>
      <c r="U1009" s="5"/>
      <c r="V1009" s="5"/>
      <c r="W1009" s="5"/>
      <c r="X1009" s="5"/>
      <c r="Y1009" s="5"/>
      <c r="Z1009" s="5"/>
      <c r="AA1009" s="5"/>
      <c r="AB1009" s="5"/>
    </row>
    <row r="1010" spans="1:28" ht="13.5">
      <c r="A1010" s="5"/>
      <c r="B1010" s="5"/>
      <c r="C1010" s="5"/>
      <c r="D1010" s="5"/>
      <c r="E1010" s="5"/>
      <c r="F1010" s="5"/>
      <c r="G1010" s="5"/>
      <c r="H1010" s="5"/>
      <c r="I1010" s="5"/>
      <c r="J1010" s="5"/>
      <c r="K1010" s="5"/>
      <c r="L1010" s="5"/>
      <c r="M1010" s="5"/>
      <c r="N1010" s="5"/>
      <c r="O1010" s="5"/>
      <c r="P1010" s="5"/>
      <c r="Q1010" s="5"/>
      <c r="R1010" s="5"/>
      <c r="S1010" s="5"/>
      <c r="T1010" s="5"/>
      <c r="U1010" s="5"/>
      <c r="V1010" s="5"/>
      <c r="W1010" s="5"/>
      <c r="X1010" s="5"/>
      <c r="Y1010" s="5"/>
      <c r="Z1010" s="5"/>
      <c r="AA1010" s="5"/>
      <c r="AB1010" s="5"/>
    </row>
    <row r="1011" spans="1:28" ht="13.5">
      <c r="A1011" s="5"/>
      <c r="B1011" s="5"/>
      <c r="C1011" s="5"/>
      <c r="D1011" s="5"/>
      <c r="E1011" s="5"/>
      <c r="F1011" s="5"/>
      <c r="G1011" s="5"/>
      <c r="H1011" s="5"/>
      <c r="I1011" s="5"/>
      <c r="J1011" s="5"/>
      <c r="K1011" s="5"/>
      <c r="L1011" s="5"/>
      <c r="M1011" s="5"/>
      <c r="N1011" s="5"/>
      <c r="O1011" s="5"/>
      <c r="P1011" s="5"/>
      <c r="Q1011" s="5"/>
      <c r="R1011" s="5"/>
      <c r="S1011" s="5"/>
      <c r="T1011" s="5"/>
      <c r="U1011" s="5"/>
      <c r="V1011" s="5"/>
      <c r="W1011" s="5"/>
      <c r="X1011" s="5"/>
      <c r="Y1011" s="5"/>
      <c r="Z1011" s="5"/>
      <c r="AA1011" s="5"/>
      <c r="AB1011" s="5"/>
    </row>
    <row r="1012" spans="1:28" ht="13.5">
      <c r="A1012" s="5"/>
      <c r="B1012" s="5"/>
      <c r="C1012" s="5"/>
      <c r="D1012" s="5"/>
      <c r="E1012" s="5"/>
      <c r="F1012" s="5"/>
      <c r="G1012" s="5"/>
      <c r="H1012" s="5"/>
      <c r="I1012" s="5"/>
      <c r="J1012" s="5"/>
      <c r="K1012" s="5"/>
      <c r="L1012" s="5"/>
      <c r="M1012" s="5"/>
      <c r="N1012" s="5"/>
      <c r="O1012" s="5"/>
      <c r="P1012" s="5"/>
      <c r="Q1012" s="5"/>
      <c r="R1012" s="5"/>
      <c r="S1012" s="5"/>
      <c r="T1012" s="5"/>
      <c r="U1012" s="5"/>
      <c r="V1012" s="5"/>
      <c r="W1012" s="5"/>
      <c r="X1012" s="5"/>
      <c r="Y1012" s="5"/>
      <c r="Z1012" s="5"/>
      <c r="AA1012" s="5"/>
      <c r="AB1012" s="5"/>
    </row>
    <row r="1013" spans="1:28" ht="13.5">
      <c r="A1013" s="5"/>
      <c r="B1013" s="5"/>
      <c r="C1013" s="5"/>
      <c r="D1013" s="5"/>
      <c r="E1013" s="5"/>
      <c r="F1013" s="5"/>
      <c r="G1013" s="5"/>
      <c r="H1013" s="5"/>
      <c r="I1013" s="5"/>
      <c r="J1013" s="5"/>
      <c r="K1013" s="5"/>
      <c r="L1013" s="5"/>
      <c r="M1013" s="5"/>
      <c r="N1013" s="5"/>
      <c r="O1013" s="5"/>
      <c r="P1013" s="5"/>
      <c r="Q1013" s="5"/>
      <c r="R1013" s="5"/>
      <c r="S1013" s="5"/>
      <c r="T1013" s="5"/>
      <c r="U1013" s="5"/>
      <c r="V1013" s="5"/>
      <c r="W1013" s="5"/>
      <c r="X1013" s="5"/>
      <c r="Y1013" s="5"/>
      <c r="Z1013" s="5"/>
      <c r="AA1013" s="5"/>
      <c r="AB1013" s="5"/>
    </row>
    <row r="1014" spans="1:28" ht="13.5">
      <c r="A1014" s="5"/>
      <c r="B1014" s="5"/>
      <c r="C1014" s="5"/>
      <c r="D1014" s="5"/>
      <c r="E1014" s="5"/>
      <c r="F1014" s="5"/>
      <c r="G1014" s="5"/>
      <c r="H1014" s="5"/>
      <c r="I1014" s="5"/>
      <c r="J1014" s="5"/>
      <c r="K1014" s="5"/>
      <c r="L1014" s="5"/>
      <c r="M1014" s="5"/>
      <c r="N1014" s="5"/>
      <c r="O1014" s="5"/>
      <c r="P1014" s="5"/>
      <c r="Q1014" s="5"/>
      <c r="R1014" s="5"/>
      <c r="S1014" s="5"/>
      <c r="T1014" s="5"/>
      <c r="U1014" s="5"/>
      <c r="V1014" s="5"/>
      <c r="W1014" s="5"/>
      <c r="X1014" s="5"/>
      <c r="Y1014" s="5"/>
      <c r="Z1014" s="5"/>
      <c r="AA1014" s="5"/>
      <c r="AB1014" s="5"/>
    </row>
    <row r="1015" spans="1:28" ht="13.5">
      <c r="A1015" s="5"/>
      <c r="B1015" s="5"/>
      <c r="C1015" s="5"/>
      <c r="D1015" s="5"/>
      <c r="E1015" s="5"/>
      <c r="F1015" s="5"/>
      <c r="G1015" s="5"/>
      <c r="H1015" s="5"/>
      <c r="I1015" s="5"/>
      <c r="J1015" s="5"/>
      <c r="K1015" s="5"/>
      <c r="L1015" s="5"/>
      <c r="M1015" s="5"/>
      <c r="N1015" s="5"/>
      <c r="O1015" s="5"/>
      <c r="P1015" s="5"/>
      <c r="Q1015" s="5"/>
      <c r="R1015" s="5"/>
      <c r="S1015" s="5"/>
      <c r="T1015" s="5"/>
      <c r="U1015" s="5"/>
      <c r="V1015" s="5"/>
      <c r="W1015" s="5"/>
      <c r="X1015" s="5"/>
      <c r="Y1015" s="5"/>
      <c r="Z1015" s="5"/>
      <c r="AA1015" s="5"/>
      <c r="AB1015" s="5"/>
    </row>
    <row r="1016" spans="1:28" ht="13.5">
      <c r="A1016" s="5"/>
      <c r="B1016" s="5"/>
      <c r="C1016" s="5"/>
      <c r="D1016" s="5"/>
      <c r="E1016" s="5"/>
      <c r="F1016" s="5"/>
      <c r="G1016" s="5"/>
      <c r="H1016" s="5"/>
      <c r="I1016" s="5"/>
      <c r="J1016" s="5"/>
      <c r="K1016" s="5"/>
      <c r="L1016" s="5"/>
      <c r="M1016" s="5"/>
      <c r="N1016" s="5"/>
      <c r="O1016" s="5"/>
      <c r="P1016" s="5"/>
      <c r="Q1016" s="5"/>
      <c r="R1016" s="5"/>
      <c r="S1016" s="5"/>
      <c r="T1016" s="5"/>
      <c r="U1016" s="5"/>
      <c r="V1016" s="5"/>
      <c r="W1016" s="5"/>
      <c r="X1016" s="5"/>
      <c r="Y1016" s="5"/>
      <c r="Z1016" s="5"/>
      <c r="AA1016" s="5"/>
      <c r="AB1016" s="5"/>
    </row>
    <row r="1017" spans="1:28" ht="13.5">
      <c r="A1017" s="5"/>
      <c r="B1017" s="5"/>
      <c r="C1017" s="5"/>
      <c r="D1017" s="5"/>
      <c r="E1017" s="5"/>
      <c r="F1017" s="5"/>
      <c r="G1017" s="5"/>
      <c r="H1017" s="5"/>
      <c r="I1017" s="5"/>
      <c r="J1017" s="5"/>
      <c r="K1017" s="5"/>
      <c r="L1017" s="5"/>
      <c r="M1017" s="5"/>
      <c r="N1017" s="5"/>
      <c r="O1017" s="5"/>
      <c r="P1017" s="5"/>
      <c r="Q1017" s="5"/>
      <c r="R1017" s="5"/>
      <c r="S1017" s="5"/>
      <c r="T1017" s="5"/>
      <c r="U1017" s="5"/>
      <c r="V1017" s="5"/>
      <c r="W1017" s="5"/>
      <c r="X1017" s="5"/>
      <c r="Y1017" s="5"/>
      <c r="Z1017" s="5"/>
      <c r="AA1017" s="5"/>
      <c r="AB1017" s="5"/>
    </row>
    <row r="1018" spans="1:28" ht="13.5">
      <c r="A1018" s="5"/>
      <c r="B1018" s="5"/>
      <c r="C1018" s="5"/>
      <c r="D1018" s="5"/>
      <c r="E1018" s="5"/>
      <c r="F1018" s="5"/>
      <c r="G1018" s="5"/>
      <c r="H1018" s="5"/>
      <c r="I1018" s="5"/>
      <c r="J1018" s="5"/>
      <c r="K1018" s="5"/>
      <c r="L1018" s="5"/>
      <c r="M1018" s="5"/>
      <c r="N1018" s="5"/>
      <c r="O1018" s="5"/>
      <c r="P1018" s="5"/>
      <c r="Q1018" s="5"/>
      <c r="R1018" s="5"/>
      <c r="S1018" s="5"/>
      <c r="T1018" s="5"/>
      <c r="U1018" s="5"/>
      <c r="V1018" s="5"/>
      <c r="W1018" s="5"/>
      <c r="X1018" s="5"/>
      <c r="Y1018" s="5"/>
      <c r="Z1018" s="5"/>
      <c r="AA1018" s="5"/>
      <c r="AB1018" s="5"/>
    </row>
    <row r="1019" spans="1:28" ht="13.5">
      <c r="A1019" s="5"/>
      <c r="B1019" s="5"/>
      <c r="C1019" s="5"/>
      <c r="D1019" s="5"/>
      <c r="E1019" s="5"/>
      <c r="F1019" s="5"/>
      <c r="G1019" s="5"/>
      <c r="H1019" s="5"/>
      <c r="I1019" s="5"/>
      <c r="J1019" s="5"/>
      <c r="K1019" s="5"/>
      <c r="L1019" s="5"/>
      <c r="M1019" s="5"/>
      <c r="N1019" s="5"/>
      <c r="O1019" s="5"/>
      <c r="P1019" s="5"/>
      <c r="Q1019" s="5"/>
      <c r="R1019" s="5"/>
      <c r="S1019" s="5"/>
      <c r="T1019" s="5"/>
      <c r="U1019" s="5"/>
      <c r="V1019" s="5"/>
      <c r="W1019" s="5"/>
      <c r="X1019" s="5"/>
      <c r="Y1019" s="5"/>
      <c r="Z1019" s="5"/>
      <c r="AA1019" s="5"/>
      <c r="AB1019" s="5"/>
    </row>
    <row r="1020" spans="1:28" ht="13.5">
      <c r="A1020" s="5"/>
      <c r="B1020" s="5"/>
      <c r="C1020" s="5"/>
      <c r="D1020" s="5"/>
      <c r="E1020" s="5"/>
      <c r="F1020" s="5"/>
      <c r="G1020" s="5"/>
      <c r="H1020" s="5"/>
      <c r="I1020" s="5"/>
      <c r="J1020" s="5"/>
      <c r="K1020" s="5"/>
      <c r="L1020" s="5"/>
      <c r="M1020" s="5"/>
      <c r="N1020" s="5"/>
      <c r="O1020" s="5"/>
      <c r="P1020" s="5"/>
      <c r="Q1020" s="5"/>
      <c r="R1020" s="5"/>
      <c r="S1020" s="5"/>
      <c r="T1020" s="5"/>
      <c r="U1020" s="5"/>
      <c r="V1020" s="5"/>
      <c r="W1020" s="5"/>
      <c r="X1020" s="5"/>
      <c r="Y1020" s="5"/>
      <c r="Z1020" s="5"/>
      <c r="AA1020" s="5"/>
      <c r="AB1020" s="5"/>
    </row>
    <row r="1021" spans="1:28" ht="13.5">
      <c r="A1021" s="5"/>
      <c r="B1021" s="5"/>
      <c r="C1021" s="5"/>
      <c r="D1021" s="5"/>
      <c r="E1021" s="5"/>
      <c r="F1021" s="5"/>
      <c r="G1021" s="5"/>
      <c r="H1021" s="5"/>
      <c r="I1021" s="5"/>
      <c r="J1021" s="5"/>
      <c r="K1021" s="5"/>
      <c r="L1021" s="5"/>
      <c r="M1021" s="5"/>
      <c r="N1021" s="5"/>
      <c r="O1021" s="5"/>
      <c r="P1021" s="5"/>
      <c r="Q1021" s="5"/>
      <c r="R1021" s="5"/>
      <c r="S1021" s="5"/>
      <c r="T1021" s="5"/>
      <c r="U1021" s="5"/>
      <c r="V1021" s="5"/>
      <c r="W1021" s="5"/>
      <c r="X1021" s="5"/>
      <c r="Y1021" s="5"/>
      <c r="Z1021" s="5"/>
      <c r="AA1021" s="5"/>
      <c r="AB1021" s="5"/>
    </row>
    <row r="1022" spans="1:28" ht="13.5">
      <c r="A1022" s="5"/>
      <c r="B1022" s="5"/>
      <c r="C1022" s="5"/>
      <c r="D1022" s="5"/>
      <c r="E1022" s="5"/>
      <c r="F1022" s="5"/>
      <c r="G1022" s="5"/>
      <c r="H1022" s="5"/>
      <c r="I1022" s="5"/>
      <c r="J1022" s="5"/>
      <c r="K1022" s="5"/>
      <c r="L1022" s="5"/>
      <c r="M1022" s="5"/>
      <c r="N1022" s="5"/>
      <c r="O1022" s="5"/>
      <c r="P1022" s="5"/>
      <c r="Q1022" s="5"/>
      <c r="R1022" s="5"/>
      <c r="S1022" s="5"/>
      <c r="T1022" s="5"/>
      <c r="U1022" s="5"/>
      <c r="V1022" s="5"/>
      <c r="W1022" s="5"/>
      <c r="X1022" s="5"/>
      <c r="Y1022" s="5"/>
      <c r="Z1022" s="5"/>
      <c r="AA1022" s="5"/>
      <c r="AB1022" s="5"/>
    </row>
    <row r="1023" spans="1:28" ht="13.5">
      <c r="A1023" s="5"/>
      <c r="B1023" s="5"/>
      <c r="C1023" s="5"/>
      <c r="D1023" s="5"/>
      <c r="E1023" s="5"/>
      <c r="F1023" s="5"/>
      <c r="G1023" s="5"/>
      <c r="H1023" s="5"/>
      <c r="I1023" s="5"/>
      <c r="J1023" s="5"/>
      <c r="K1023" s="5"/>
      <c r="L1023" s="5"/>
      <c r="M1023" s="5"/>
      <c r="N1023" s="5"/>
      <c r="O1023" s="5"/>
      <c r="P1023" s="5"/>
      <c r="Q1023" s="5"/>
      <c r="R1023" s="5"/>
      <c r="S1023" s="5"/>
      <c r="T1023" s="5"/>
      <c r="U1023" s="5"/>
      <c r="V1023" s="5"/>
      <c r="W1023" s="5"/>
      <c r="X1023" s="5"/>
      <c r="Y1023" s="5"/>
      <c r="Z1023" s="5"/>
      <c r="AA1023" s="5"/>
      <c r="AB1023" s="5"/>
    </row>
    <row r="1024" spans="1:28" ht="13.5">
      <c r="A1024" s="5"/>
      <c r="B1024" s="5"/>
      <c r="C1024" s="5"/>
      <c r="D1024" s="5"/>
      <c r="E1024" s="5"/>
      <c r="F1024" s="5"/>
      <c r="G1024" s="5"/>
      <c r="H1024" s="5"/>
      <c r="I1024" s="5"/>
      <c r="J1024" s="5"/>
      <c r="K1024" s="5"/>
      <c r="L1024" s="5"/>
      <c r="M1024" s="5"/>
      <c r="N1024" s="5"/>
      <c r="O1024" s="5"/>
      <c r="P1024" s="5"/>
      <c r="Q1024" s="5"/>
      <c r="R1024" s="5"/>
      <c r="S1024" s="5"/>
      <c r="T1024" s="5"/>
      <c r="U1024" s="5"/>
      <c r="V1024" s="5"/>
      <c r="W1024" s="5"/>
      <c r="X1024" s="5"/>
      <c r="Y1024" s="5"/>
      <c r="Z1024" s="5"/>
      <c r="AA1024" s="5"/>
      <c r="AB1024" s="5"/>
    </row>
    <row r="1025" spans="1:28" ht="13.5">
      <c r="A1025" s="5"/>
      <c r="B1025" s="5"/>
      <c r="C1025" s="5"/>
      <c r="D1025" s="5"/>
      <c r="E1025" s="5"/>
      <c r="F1025" s="5"/>
      <c r="G1025" s="5"/>
      <c r="H1025" s="5"/>
      <c r="I1025" s="5"/>
      <c r="J1025" s="5"/>
      <c r="K1025" s="5"/>
      <c r="L1025" s="5"/>
      <c r="M1025" s="5"/>
      <c r="N1025" s="5"/>
      <c r="O1025" s="5"/>
      <c r="P1025" s="5"/>
      <c r="Q1025" s="5"/>
      <c r="R1025" s="5"/>
      <c r="S1025" s="5"/>
      <c r="T1025" s="5"/>
      <c r="U1025" s="5"/>
      <c r="V1025" s="5"/>
      <c r="W1025" s="5"/>
      <c r="X1025" s="5"/>
      <c r="Y1025" s="5"/>
      <c r="Z1025" s="5"/>
      <c r="AA1025" s="5"/>
      <c r="AB1025" s="5"/>
    </row>
    <row r="1026" spans="1:28" ht="13.5">
      <c r="A1026" s="5"/>
      <c r="B1026" s="5"/>
      <c r="C1026" s="5"/>
      <c r="D1026" s="5"/>
      <c r="E1026" s="5"/>
      <c r="F1026" s="5"/>
      <c r="G1026" s="5"/>
      <c r="H1026" s="5"/>
      <c r="I1026" s="5"/>
      <c r="J1026" s="5"/>
      <c r="K1026" s="5"/>
      <c r="L1026" s="5"/>
      <c r="M1026" s="5"/>
      <c r="N1026" s="5"/>
      <c r="O1026" s="5"/>
      <c r="P1026" s="5"/>
      <c r="Q1026" s="5"/>
      <c r="R1026" s="5"/>
      <c r="S1026" s="5"/>
      <c r="T1026" s="5"/>
      <c r="U1026" s="5"/>
      <c r="V1026" s="5"/>
      <c r="W1026" s="5"/>
      <c r="X1026" s="5"/>
      <c r="Y1026" s="5"/>
      <c r="Z1026" s="5"/>
      <c r="AA1026" s="5"/>
      <c r="AB1026" s="5"/>
    </row>
    <row r="1027" spans="1:28" ht="13.5">
      <c r="A1027" s="5"/>
      <c r="B1027" s="5"/>
      <c r="C1027" s="5"/>
      <c r="D1027" s="5"/>
      <c r="E1027" s="5"/>
      <c r="F1027" s="5"/>
      <c r="G1027" s="5"/>
      <c r="H1027" s="5"/>
      <c r="I1027" s="5"/>
      <c r="J1027" s="5"/>
      <c r="K1027" s="5"/>
      <c r="L1027" s="5"/>
      <c r="M1027" s="5"/>
      <c r="N1027" s="5"/>
      <c r="O1027" s="5"/>
      <c r="P1027" s="5"/>
      <c r="Q1027" s="5"/>
      <c r="R1027" s="5"/>
      <c r="S1027" s="5"/>
      <c r="T1027" s="5"/>
      <c r="U1027" s="5"/>
      <c r="V1027" s="5"/>
      <c r="W1027" s="5"/>
      <c r="X1027" s="5"/>
      <c r="Y1027" s="5"/>
      <c r="Z1027" s="5"/>
      <c r="AA1027" s="5"/>
      <c r="AB1027" s="5"/>
    </row>
    <row r="1028" spans="1:28" ht="13.5">
      <c r="A1028" s="5"/>
      <c r="B1028" s="5"/>
      <c r="C1028" s="5"/>
      <c r="D1028" s="5"/>
      <c r="E1028" s="5"/>
      <c r="F1028" s="5"/>
      <c r="G1028" s="5"/>
      <c r="H1028" s="5"/>
      <c r="I1028" s="5"/>
      <c r="J1028" s="5"/>
      <c r="K1028" s="5"/>
      <c r="L1028" s="5"/>
      <c r="M1028" s="5"/>
      <c r="N1028" s="5"/>
      <c r="O1028" s="5"/>
      <c r="P1028" s="5"/>
      <c r="Q1028" s="5"/>
      <c r="R1028" s="5"/>
      <c r="S1028" s="5"/>
      <c r="T1028" s="5"/>
      <c r="U1028" s="5"/>
      <c r="V1028" s="5"/>
      <c r="W1028" s="5"/>
      <c r="X1028" s="5"/>
      <c r="Y1028" s="5"/>
      <c r="Z1028" s="5"/>
      <c r="AA1028" s="5"/>
      <c r="AB1028" s="5"/>
    </row>
    <row r="1029" spans="1:28" ht="13.5">
      <c r="A1029" s="5"/>
      <c r="B1029" s="5"/>
      <c r="C1029" s="5"/>
      <c r="D1029" s="5"/>
      <c r="E1029" s="5"/>
      <c r="F1029" s="5"/>
      <c r="G1029" s="5"/>
      <c r="H1029" s="5"/>
      <c r="I1029" s="5"/>
      <c r="J1029" s="5"/>
      <c r="K1029" s="5"/>
      <c r="L1029" s="5"/>
      <c r="M1029" s="5"/>
      <c r="N1029" s="5"/>
      <c r="O1029" s="5"/>
      <c r="P1029" s="5"/>
      <c r="Q1029" s="5"/>
      <c r="R1029" s="5"/>
      <c r="S1029" s="5"/>
      <c r="T1029" s="5"/>
      <c r="U1029" s="5"/>
      <c r="V1029" s="5"/>
      <c r="W1029" s="5"/>
      <c r="X1029" s="5"/>
      <c r="Y1029" s="5"/>
      <c r="Z1029" s="5"/>
      <c r="AA1029" s="5"/>
      <c r="AB1029" s="5"/>
    </row>
    <row r="1030" spans="1:28" ht="13.5">
      <c r="A1030" s="5"/>
      <c r="B1030" s="5"/>
      <c r="C1030" s="5"/>
      <c r="D1030" s="5"/>
      <c r="E1030" s="5"/>
      <c r="F1030" s="5"/>
      <c r="G1030" s="5"/>
      <c r="H1030" s="5"/>
      <c r="I1030" s="5"/>
      <c r="J1030" s="5"/>
      <c r="K1030" s="5"/>
      <c r="L1030" s="5"/>
      <c r="M1030" s="5"/>
      <c r="N1030" s="5"/>
      <c r="O1030" s="5"/>
      <c r="P1030" s="5"/>
      <c r="Q1030" s="5"/>
      <c r="R1030" s="5"/>
      <c r="S1030" s="5"/>
      <c r="T1030" s="5"/>
      <c r="U1030" s="5"/>
      <c r="V1030" s="5"/>
      <c r="W1030" s="5"/>
      <c r="X1030" s="5"/>
      <c r="Y1030" s="5"/>
      <c r="Z1030" s="5"/>
      <c r="AA1030" s="5"/>
      <c r="AB1030" s="5"/>
    </row>
    <row r="1031" spans="1:28" ht="13.5">
      <c r="A1031" s="5"/>
      <c r="B1031" s="5"/>
      <c r="C1031" s="5"/>
      <c r="D1031" s="5"/>
      <c r="E1031" s="5"/>
      <c r="F1031" s="5"/>
      <c r="G1031" s="5"/>
      <c r="H1031" s="5"/>
      <c r="I1031" s="5"/>
      <c r="J1031" s="5"/>
      <c r="K1031" s="5"/>
      <c r="L1031" s="5"/>
      <c r="M1031" s="5"/>
      <c r="N1031" s="5"/>
      <c r="O1031" s="5"/>
      <c r="P1031" s="5"/>
      <c r="Q1031" s="5"/>
      <c r="R1031" s="5"/>
      <c r="S1031" s="5"/>
      <c r="T1031" s="5"/>
      <c r="U1031" s="5"/>
      <c r="V1031" s="5"/>
      <c r="W1031" s="5"/>
      <c r="X1031" s="5"/>
      <c r="Y1031" s="5"/>
      <c r="Z1031" s="5"/>
      <c r="AA1031" s="5"/>
      <c r="AB1031" s="5"/>
    </row>
    <row r="1032" spans="1:28" ht="13.5">
      <c r="A1032" s="5"/>
      <c r="B1032" s="5"/>
      <c r="C1032" s="5"/>
      <c r="D1032" s="5"/>
      <c r="E1032" s="5"/>
      <c r="F1032" s="5"/>
      <c r="G1032" s="5"/>
      <c r="H1032" s="5"/>
      <c r="I1032" s="5"/>
      <c r="J1032" s="5"/>
      <c r="K1032" s="5"/>
      <c r="L1032" s="5"/>
      <c r="M1032" s="5"/>
      <c r="N1032" s="5"/>
      <c r="O1032" s="5"/>
      <c r="P1032" s="5"/>
      <c r="Q1032" s="5"/>
      <c r="R1032" s="5"/>
      <c r="S1032" s="5"/>
      <c r="T1032" s="5"/>
      <c r="U1032" s="5"/>
      <c r="V1032" s="5"/>
      <c r="W1032" s="5"/>
      <c r="X1032" s="5"/>
      <c r="Y1032" s="5"/>
      <c r="Z1032" s="5"/>
      <c r="AA1032" s="5"/>
      <c r="AB1032" s="5"/>
    </row>
    <row r="1033" spans="1:28" ht="13.5">
      <c r="A1033" s="5"/>
      <c r="B1033" s="5"/>
      <c r="C1033" s="5"/>
      <c r="D1033" s="5"/>
      <c r="E1033" s="5"/>
      <c r="F1033" s="5"/>
      <c r="G1033" s="5"/>
      <c r="H1033" s="5"/>
      <c r="I1033" s="5"/>
      <c r="J1033" s="5"/>
      <c r="K1033" s="5"/>
      <c r="L1033" s="5"/>
      <c r="M1033" s="5"/>
      <c r="N1033" s="5"/>
      <c r="O1033" s="5"/>
      <c r="P1033" s="5"/>
      <c r="Q1033" s="5"/>
      <c r="R1033" s="5"/>
      <c r="S1033" s="5"/>
      <c r="T1033" s="5"/>
      <c r="U1033" s="5"/>
      <c r="V1033" s="5"/>
      <c r="W1033" s="5"/>
      <c r="X1033" s="5"/>
      <c r="Y1033" s="5"/>
      <c r="Z1033" s="5"/>
      <c r="AA1033" s="5"/>
      <c r="AB1033" s="5"/>
    </row>
    <row r="1034" spans="1:28" ht="13.5">
      <c r="A1034" s="5"/>
      <c r="B1034" s="5"/>
      <c r="C1034" s="5"/>
      <c r="D1034" s="5"/>
      <c r="E1034" s="5"/>
      <c r="F1034" s="5"/>
      <c r="G1034" s="5"/>
      <c r="H1034" s="5"/>
      <c r="I1034" s="5"/>
      <c r="J1034" s="5"/>
      <c r="K1034" s="5"/>
      <c r="L1034" s="5"/>
      <c r="M1034" s="5"/>
      <c r="N1034" s="5"/>
      <c r="O1034" s="5"/>
      <c r="P1034" s="5"/>
      <c r="Q1034" s="5"/>
      <c r="R1034" s="5"/>
      <c r="S1034" s="5"/>
      <c r="T1034" s="5"/>
      <c r="U1034" s="5"/>
      <c r="V1034" s="5"/>
      <c r="W1034" s="5"/>
      <c r="X1034" s="5"/>
      <c r="Y1034" s="5"/>
      <c r="Z1034" s="5"/>
      <c r="AA1034" s="5"/>
      <c r="AB1034" s="5"/>
    </row>
    <row r="1035" spans="1:28" ht="13.5">
      <c r="A1035" s="5"/>
      <c r="B1035" s="5"/>
      <c r="C1035" s="5"/>
      <c r="D1035" s="5"/>
      <c r="E1035" s="5"/>
      <c r="F1035" s="5"/>
      <c r="G1035" s="5"/>
      <c r="H1035" s="5"/>
      <c r="I1035" s="5"/>
      <c r="J1035" s="5"/>
      <c r="K1035" s="5"/>
      <c r="L1035" s="5"/>
      <c r="M1035" s="5"/>
      <c r="N1035" s="5"/>
      <c r="O1035" s="5"/>
      <c r="P1035" s="5"/>
      <c r="Q1035" s="5"/>
      <c r="R1035" s="5"/>
      <c r="S1035" s="5"/>
      <c r="T1035" s="5"/>
      <c r="U1035" s="5"/>
      <c r="V1035" s="5"/>
      <c r="W1035" s="5"/>
      <c r="X1035" s="5"/>
      <c r="Y1035" s="5"/>
      <c r="Z1035" s="5"/>
      <c r="AA1035" s="5"/>
      <c r="AB1035" s="5"/>
    </row>
    <row r="1036" spans="1:28" ht="13.5">
      <c r="A1036" s="5"/>
      <c r="B1036" s="5"/>
      <c r="C1036" s="5"/>
      <c r="D1036" s="5"/>
      <c r="E1036" s="5"/>
      <c r="F1036" s="5"/>
      <c r="G1036" s="5"/>
      <c r="H1036" s="5"/>
      <c r="I1036" s="5"/>
      <c r="J1036" s="5"/>
      <c r="K1036" s="5"/>
      <c r="L1036" s="5"/>
      <c r="M1036" s="5"/>
      <c r="N1036" s="5"/>
      <c r="O1036" s="5"/>
      <c r="P1036" s="5"/>
      <c r="Q1036" s="5"/>
      <c r="R1036" s="5"/>
      <c r="S1036" s="5"/>
      <c r="T1036" s="5"/>
      <c r="U1036" s="5"/>
      <c r="V1036" s="5"/>
      <c r="W1036" s="5"/>
      <c r="X1036" s="5"/>
      <c r="Y1036" s="5"/>
      <c r="Z1036" s="5"/>
      <c r="AA1036" s="5"/>
      <c r="AB1036" s="5"/>
    </row>
    <row r="1037" spans="1:28" ht="13.5">
      <c r="A1037" s="5"/>
      <c r="B1037" s="5"/>
      <c r="C1037" s="5"/>
      <c r="D1037" s="5"/>
      <c r="E1037" s="5"/>
      <c r="F1037" s="5"/>
      <c r="G1037" s="5"/>
      <c r="H1037" s="5"/>
      <c r="I1037" s="5"/>
      <c r="J1037" s="5"/>
      <c r="K1037" s="5"/>
      <c r="L1037" s="5"/>
      <c r="M1037" s="5"/>
      <c r="N1037" s="5"/>
      <c r="O1037" s="5"/>
      <c r="P1037" s="5"/>
      <c r="Q1037" s="5"/>
      <c r="R1037" s="5"/>
      <c r="S1037" s="5"/>
      <c r="T1037" s="5"/>
      <c r="U1037" s="5"/>
      <c r="V1037" s="5"/>
      <c r="W1037" s="5"/>
      <c r="X1037" s="5"/>
      <c r="Y1037" s="5"/>
      <c r="Z1037" s="5"/>
      <c r="AA1037" s="5"/>
      <c r="AB1037" s="5"/>
    </row>
    <row r="1038" spans="1:28" ht="13.5">
      <c r="A1038" s="5"/>
      <c r="B1038" s="5"/>
      <c r="C1038" s="5"/>
      <c r="D1038" s="5"/>
      <c r="E1038" s="5"/>
      <c r="F1038" s="5"/>
      <c r="G1038" s="5"/>
      <c r="H1038" s="5"/>
      <c r="I1038" s="5"/>
      <c r="J1038" s="5"/>
      <c r="K1038" s="5"/>
      <c r="L1038" s="5"/>
      <c r="M1038" s="5"/>
      <c r="N1038" s="5"/>
      <c r="O1038" s="5"/>
      <c r="P1038" s="5"/>
      <c r="Q1038" s="5"/>
      <c r="R1038" s="5"/>
      <c r="S1038" s="5"/>
      <c r="T1038" s="5"/>
      <c r="U1038" s="5"/>
      <c r="V1038" s="5"/>
      <c r="W1038" s="5"/>
      <c r="X1038" s="5"/>
      <c r="Y1038" s="5"/>
      <c r="Z1038" s="5"/>
      <c r="AA1038" s="5"/>
      <c r="AB1038" s="5"/>
    </row>
    <row r="1039" spans="1:28" ht="13.5">
      <c r="A1039" s="5"/>
      <c r="B1039" s="5"/>
      <c r="C1039" s="5"/>
      <c r="D1039" s="5"/>
      <c r="E1039" s="5"/>
      <c r="F1039" s="5"/>
      <c r="G1039" s="5"/>
      <c r="H1039" s="5"/>
      <c r="I1039" s="5"/>
      <c r="J1039" s="5"/>
      <c r="K1039" s="5"/>
      <c r="L1039" s="5"/>
      <c r="M1039" s="5"/>
      <c r="N1039" s="5"/>
      <c r="O1039" s="5"/>
      <c r="P1039" s="5"/>
      <c r="Q1039" s="5"/>
      <c r="R1039" s="5"/>
      <c r="S1039" s="5"/>
      <c r="T1039" s="5"/>
      <c r="U1039" s="5"/>
      <c r="V1039" s="5"/>
      <c r="W1039" s="5"/>
      <c r="X1039" s="5"/>
      <c r="Y1039" s="5"/>
      <c r="Z1039" s="5"/>
      <c r="AA1039" s="5"/>
      <c r="AB1039" s="5"/>
    </row>
    <row r="1040" spans="1:28" ht="13.5">
      <c r="A1040" s="5"/>
      <c r="B1040" s="5"/>
      <c r="C1040" s="5"/>
      <c r="D1040" s="5"/>
      <c r="E1040" s="5"/>
      <c r="F1040" s="5"/>
      <c r="G1040" s="5"/>
      <c r="H1040" s="5"/>
      <c r="I1040" s="5"/>
      <c r="J1040" s="5"/>
      <c r="K1040" s="5"/>
      <c r="L1040" s="5"/>
      <c r="M1040" s="5"/>
      <c r="N1040" s="5"/>
      <c r="O1040" s="5"/>
      <c r="P1040" s="5"/>
      <c r="Q1040" s="5"/>
      <c r="R1040" s="5"/>
      <c r="S1040" s="5"/>
      <c r="T1040" s="5"/>
      <c r="U1040" s="5"/>
      <c r="V1040" s="5"/>
      <c r="W1040" s="5"/>
      <c r="X1040" s="5"/>
      <c r="Y1040" s="5"/>
      <c r="Z1040" s="5"/>
      <c r="AA1040" s="5"/>
      <c r="AB1040" s="5"/>
    </row>
    <row r="1041" spans="1:28" ht="13.5">
      <c r="A1041" s="5"/>
      <c r="B1041" s="5"/>
      <c r="C1041" s="5"/>
      <c r="D1041" s="5"/>
      <c r="E1041" s="5"/>
      <c r="F1041" s="5"/>
      <c r="G1041" s="5"/>
      <c r="H1041" s="5"/>
      <c r="I1041" s="5"/>
      <c r="J1041" s="5"/>
      <c r="K1041" s="5"/>
      <c r="L1041" s="5"/>
      <c r="M1041" s="5"/>
      <c r="N1041" s="5"/>
      <c r="O1041" s="5"/>
      <c r="P1041" s="5"/>
      <c r="Q1041" s="5"/>
      <c r="R1041" s="5"/>
      <c r="S1041" s="5"/>
      <c r="T1041" s="5"/>
      <c r="U1041" s="5"/>
      <c r="V1041" s="5"/>
      <c r="W1041" s="5"/>
      <c r="X1041" s="5"/>
      <c r="Y1041" s="5"/>
      <c r="Z1041" s="5"/>
      <c r="AA1041" s="5"/>
      <c r="AB1041" s="5"/>
    </row>
    <row r="1042" spans="1:28" ht="13.5">
      <c r="A1042" s="5"/>
      <c r="B1042" s="5"/>
      <c r="C1042" s="5"/>
      <c r="D1042" s="5"/>
      <c r="E1042" s="5"/>
      <c r="F1042" s="5"/>
      <c r="G1042" s="5"/>
      <c r="H1042" s="5"/>
      <c r="I1042" s="5"/>
      <c r="J1042" s="5"/>
      <c r="K1042" s="5"/>
      <c r="L1042" s="5"/>
      <c r="M1042" s="5"/>
      <c r="N1042" s="5"/>
      <c r="O1042" s="5"/>
      <c r="P1042" s="5"/>
      <c r="Q1042" s="5"/>
      <c r="R1042" s="5"/>
      <c r="S1042" s="5"/>
      <c r="T1042" s="5"/>
      <c r="U1042" s="5"/>
      <c r="V1042" s="5"/>
      <c r="W1042" s="5"/>
      <c r="X1042" s="5"/>
      <c r="Y1042" s="5"/>
      <c r="Z1042" s="5"/>
      <c r="AA1042" s="5"/>
      <c r="AB1042" s="5"/>
    </row>
    <row r="1043" spans="1:28" ht="13.5">
      <c r="A1043" s="5"/>
      <c r="B1043" s="5"/>
      <c r="C1043" s="5"/>
      <c r="D1043" s="5"/>
      <c r="E1043" s="5"/>
      <c r="F1043" s="5"/>
      <c r="G1043" s="5"/>
      <c r="H1043" s="5"/>
      <c r="I1043" s="5"/>
      <c r="J1043" s="5"/>
      <c r="K1043" s="5"/>
      <c r="L1043" s="5"/>
      <c r="M1043" s="5"/>
      <c r="N1043" s="5"/>
      <c r="O1043" s="5"/>
      <c r="P1043" s="5"/>
      <c r="Q1043" s="5"/>
      <c r="R1043" s="5"/>
      <c r="S1043" s="5"/>
      <c r="T1043" s="5"/>
      <c r="U1043" s="5"/>
      <c r="V1043" s="5"/>
      <c r="W1043" s="5"/>
      <c r="X1043" s="5"/>
      <c r="Y1043" s="5"/>
      <c r="Z1043" s="5"/>
      <c r="AA1043" s="5"/>
      <c r="AB1043" s="5"/>
    </row>
    <row r="1044" spans="1:28" ht="13.5">
      <c r="A1044" s="5"/>
      <c r="B1044" s="5"/>
      <c r="C1044" s="5"/>
      <c r="D1044" s="5"/>
      <c r="E1044" s="5"/>
      <c r="F1044" s="5"/>
      <c r="G1044" s="5"/>
      <c r="H1044" s="5"/>
      <c r="I1044" s="5"/>
      <c r="J1044" s="5"/>
      <c r="K1044" s="5"/>
      <c r="L1044" s="5"/>
      <c r="M1044" s="5"/>
      <c r="N1044" s="5"/>
      <c r="O1044" s="5"/>
      <c r="P1044" s="5"/>
      <c r="Q1044" s="5"/>
      <c r="R1044" s="5"/>
      <c r="S1044" s="5"/>
      <c r="T1044" s="5"/>
      <c r="U1044" s="5"/>
      <c r="V1044" s="5"/>
      <c r="W1044" s="5"/>
      <c r="X1044" s="5"/>
      <c r="Y1044" s="5"/>
      <c r="Z1044" s="5"/>
      <c r="AA1044" s="5"/>
      <c r="AB1044" s="5"/>
    </row>
    <row r="1045" spans="1:28" ht="13.5">
      <c r="A1045" s="5"/>
      <c r="B1045" s="5"/>
      <c r="C1045" s="5"/>
      <c r="D1045" s="5"/>
      <c r="E1045" s="5"/>
      <c r="F1045" s="5"/>
      <c r="G1045" s="5"/>
      <c r="H1045" s="5"/>
      <c r="I1045" s="5"/>
      <c r="J1045" s="5"/>
      <c r="K1045" s="5"/>
      <c r="L1045" s="5"/>
      <c r="M1045" s="5"/>
      <c r="N1045" s="5"/>
      <c r="O1045" s="5"/>
      <c r="P1045" s="5"/>
      <c r="Q1045" s="5"/>
      <c r="R1045" s="5"/>
      <c r="S1045" s="5"/>
      <c r="T1045" s="5"/>
      <c r="U1045" s="5"/>
      <c r="V1045" s="5"/>
      <c r="W1045" s="5"/>
      <c r="X1045" s="5"/>
      <c r="Y1045" s="5"/>
      <c r="Z1045" s="5"/>
      <c r="AA1045" s="5"/>
      <c r="AB1045" s="5"/>
    </row>
    <row r="1046" spans="1:28" ht="13.5">
      <c r="A1046" s="5"/>
      <c r="B1046" s="5"/>
      <c r="C1046" s="5"/>
      <c r="D1046" s="5"/>
      <c r="E1046" s="5"/>
      <c r="F1046" s="5"/>
      <c r="G1046" s="5"/>
      <c r="H1046" s="5"/>
      <c r="I1046" s="5"/>
      <c r="J1046" s="5"/>
      <c r="K1046" s="5"/>
      <c r="L1046" s="5"/>
      <c r="M1046" s="5"/>
      <c r="N1046" s="5"/>
      <c r="O1046" s="5"/>
      <c r="P1046" s="5"/>
      <c r="Q1046" s="5"/>
      <c r="R1046" s="5"/>
      <c r="S1046" s="5"/>
      <c r="T1046" s="5"/>
      <c r="U1046" s="5"/>
      <c r="V1046" s="5"/>
      <c r="W1046" s="5"/>
      <c r="X1046" s="5"/>
      <c r="Y1046" s="5"/>
      <c r="Z1046" s="5"/>
      <c r="AA1046" s="5"/>
      <c r="AB1046" s="5"/>
    </row>
    <row r="1047" spans="1:28" ht="13.5">
      <c r="A1047" s="5"/>
      <c r="B1047" s="5"/>
      <c r="C1047" s="5"/>
      <c r="D1047" s="5"/>
      <c r="E1047" s="5"/>
      <c r="F1047" s="5"/>
      <c r="G1047" s="5"/>
      <c r="H1047" s="5"/>
      <c r="I1047" s="5"/>
      <c r="J1047" s="5"/>
      <c r="K1047" s="5"/>
      <c r="L1047" s="5"/>
      <c r="M1047" s="5"/>
      <c r="N1047" s="5"/>
      <c r="O1047" s="5"/>
      <c r="P1047" s="5"/>
      <c r="Q1047" s="5"/>
      <c r="R1047" s="5"/>
      <c r="S1047" s="5"/>
      <c r="T1047" s="5"/>
      <c r="U1047" s="5"/>
      <c r="V1047" s="5"/>
      <c r="W1047" s="5"/>
      <c r="X1047" s="5"/>
      <c r="Y1047" s="5"/>
      <c r="Z1047" s="5"/>
      <c r="AA1047" s="5"/>
      <c r="AB1047" s="5"/>
    </row>
    <row r="1048" spans="1:28" ht="13.5">
      <c r="A1048" s="5"/>
      <c r="B1048" s="5"/>
      <c r="C1048" s="5"/>
      <c r="D1048" s="5"/>
      <c r="E1048" s="5"/>
      <c r="F1048" s="5"/>
      <c r="G1048" s="5"/>
      <c r="H1048" s="5"/>
      <c r="I1048" s="5"/>
      <c r="J1048" s="5"/>
      <c r="K1048" s="5"/>
      <c r="L1048" s="5"/>
      <c r="M1048" s="5"/>
      <c r="N1048" s="5"/>
      <c r="O1048" s="5"/>
      <c r="P1048" s="5"/>
      <c r="Q1048" s="5"/>
      <c r="R1048" s="5"/>
      <c r="S1048" s="5"/>
      <c r="T1048" s="5"/>
      <c r="U1048" s="5"/>
      <c r="V1048" s="5"/>
      <c r="W1048" s="5"/>
      <c r="X1048" s="5"/>
      <c r="Y1048" s="5"/>
      <c r="Z1048" s="5"/>
      <c r="AA1048" s="5"/>
      <c r="AB1048" s="5"/>
    </row>
    <row r="1049" spans="1:28" ht="13.5">
      <c r="A1049" s="5"/>
      <c r="B1049" s="5"/>
      <c r="C1049" s="5"/>
      <c r="D1049" s="5"/>
      <c r="E1049" s="5"/>
      <c r="F1049" s="5"/>
      <c r="G1049" s="5"/>
      <c r="H1049" s="5"/>
      <c r="I1049" s="5"/>
      <c r="J1049" s="5"/>
      <c r="K1049" s="5"/>
      <c r="L1049" s="5"/>
      <c r="M1049" s="5"/>
      <c r="N1049" s="5"/>
      <c r="O1049" s="5"/>
      <c r="P1049" s="5"/>
      <c r="Q1049" s="5"/>
      <c r="R1049" s="5"/>
      <c r="S1049" s="5"/>
      <c r="T1049" s="5"/>
      <c r="U1049" s="5"/>
      <c r="V1049" s="5"/>
      <c r="W1049" s="5"/>
      <c r="X1049" s="5"/>
      <c r="Y1049" s="5"/>
      <c r="Z1049" s="5"/>
      <c r="AA1049" s="5"/>
      <c r="AB1049" s="5"/>
    </row>
    <row r="1050" spans="1:28" ht="13.5">
      <c r="A1050" s="5"/>
      <c r="B1050" s="5"/>
      <c r="C1050" s="5"/>
      <c r="D1050" s="5"/>
      <c r="E1050" s="5"/>
      <c r="F1050" s="5"/>
      <c r="G1050" s="5"/>
      <c r="H1050" s="5"/>
      <c r="I1050" s="5"/>
      <c r="J1050" s="5"/>
      <c r="K1050" s="5"/>
      <c r="L1050" s="5"/>
      <c r="M1050" s="5"/>
      <c r="N1050" s="5"/>
      <c r="O1050" s="5"/>
      <c r="P1050" s="5"/>
      <c r="Q1050" s="5"/>
      <c r="R1050" s="5"/>
      <c r="S1050" s="5"/>
      <c r="T1050" s="5"/>
      <c r="U1050" s="5"/>
      <c r="V1050" s="5"/>
      <c r="W1050" s="5"/>
      <c r="X1050" s="5"/>
      <c r="Y1050" s="5"/>
      <c r="Z1050" s="5"/>
      <c r="AA1050" s="5"/>
      <c r="AB1050" s="5"/>
    </row>
    <row r="1051" spans="1:28" ht="13.5">
      <c r="A1051" s="5"/>
      <c r="B1051" s="5"/>
      <c r="C1051" s="5"/>
      <c r="D1051" s="5"/>
      <c r="E1051" s="5"/>
      <c r="F1051" s="5"/>
      <c r="G1051" s="5"/>
      <c r="H1051" s="5"/>
      <c r="I1051" s="5"/>
      <c r="J1051" s="5"/>
      <c r="K1051" s="5"/>
      <c r="L1051" s="5"/>
      <c r="M1051" s="5"/>
      <c r="N1051" s="5"/>
      <c r="O1051" s="5"/>
      <c r="P1051" s="5"/>
      <c r="Q1051" s="5"/>
      <c r="R1051" s="5"/>
      <c r="S1051" s="5"/>
      <c r="T1051" s="5"/>
      <c r="U1051" s="5"/>
      <c r="V1051" s="5"/>
      <c r="W1051" s="5"/>
      <c r="X1051" s="5"/>
      <c r="Y1051" s="5"/>
      <c r="Z1051" s="5"/>
      <c r="AA1051" s="5"/>
      <c r="AB1051" s="5"/>
    </row>
    <row r="1052" spans="1:28" ht="13.5">
      <c r="A1052" s="5"/>
      <c r="B1052" s="5"/>
      <c r="C1052" s="5"/>
      <c r="D1052" s="5"/>
      <c r="E1052" s="5"/>
      <c r="F1052" s="5"/>
      <c r="G1052" s="5"/>
      <c r="H1052" s="5"/>
      <c r="I1052" s="5"/>
      <c r="J1052" s="5"/>
      <c r="K1052" s="5"/>
      <c r="L1052" s="5"/>
      <c r="M1052" s="5"/>
      <c r="N1052" s="5"/>
      <c r="O1052" s="5"/>
      <c r="P1052" s="5"/>
      <c r="Q1052" s="5"/>
      <c r="R1052" s="5"/>
      <c r="S1052" s="5"/>
      <c r="T1052" s="5"/>
      <c r="U1052" s="5"/>
      <c r="V1052" s="5"/>
      <c r="W1052" s="5"/>
      <c r="X1052" s="5"/>
      <c r="Y1052" s="5"/>
      <c r="Z1052" s="5"/>
      <c r="AA1052" s="5"/>
      <c r="AB1052" s="5"/>
    </row>
    <row r="1053" spans="1:28" ht="13.5">
      <c r="A1053" s="5"/>
      <c r="B1053" s="5"/>
      <c r="C1053" s="5"/>
      <c r="D1053" s="5"/>
      <c r="E1053" s="5"/>
      <c r="F1053" s="5"/>
      <c r="G1053" s="5"/>
      <c r="H1053" s="5"/>
      <c r="I1053" s="5"/>
      <c r="J1053" s="5"/>
      <c r="K1053" s="5"/>
      <c r="L1053" s="5"/>
      <c r="M1053" s="5"/>
      <c r="N1053" s="5"/>
      <c r="O1053" s="5"/>
      <c r="P1053" s="5"/>
      <c r="Q1053" s="5"/>
      <c r="R1053" s="5"/>
      <c r="S1053" s="5"/>
      <c r="T1053" s="5"/>
      <c r="U1053" s="5"/>
      <c r="V1053" s="5"/>
      <c r="W1053" s="5"/>
      <c r="X1053" s="5"/>
      <c r="Y1053" s="5"/>
      <c r="Z1053" s="5"/>
      <c r="AA1053" s="5"/>
      <c r="AB1053" s="5"/>
    </row>
    <row r="1054" spans="1:28" ht="13.5">
      <c r="A1054" s="5"/>
      <c r="B1054" s="5"/>
      <c r="C1054" s="5"/>
      <c r="D1054" s="5"/>
      <c r="E1054" s="5"/>
      <c r="F1054" s="5"/>
      <c r="G1054" s="5"/>
      <c r="H1054" s="5"/>
      <c r="I1054" s="5"/>
      <c r="J1054" s="5"/>
      <c r="K1054" s="5"/>
      <c r="L1054" s="5"/>
      <c r="M1054" s="5"/>
      <c r="N1054" s="5"/>
      <c r="O1054" s="5"/>
      <c r="P1054" s="5"/>
      <c r="Q1054" s="5"/>
      <c r="R1054" s="5"/>
      <c r="S1054" s="5"/>
      <c r="T1054" s="5"/>
      <c r="U1054" s="5"/>
      <c r="V1054" s="5"/>
      <c r="W1054" s="5"/>
      <c r="X1054" s="5"/>
      <c r="Y1054" s="5"/>
      <c r="Z1054" s="5"/>
      <c r="AA1054" s="5"/>
      <c r="AB1054" s="5"/>
    </row>
    <row r="1055" spans="1:28" ht="13.5">
      <c r="A1055" s="5"/>
      <c r="B1055" s="5"/>
      <c r="C1055" s="5"/>
      <c r="D1055" s="5"/>
      <c r="E1055" s="5"/>
      <c r="F1055" s="5"/>
      <c r="G1055" s="5"/>
      <c r="H1055" s="5"/>
      <c r="I1055" s="5"/>
      <c r="J1055" s="5"/>
      <c r="K1055" s="5"/>
      <c r="L1055" s="5"/>
      <c r="M1055" s="5"/>
      <c r="N1055" s="5"/>
      <c r="O1055" s="5"/>
      <c r="P1055" s="5"/>
      <c r="Q1055" s="5"/>
      <c r="R1055" s="5"/>
      <c r="S1055" s="5"/>
      <c r="T1055" s="5"/>
      <c r="U1055" s="5"/>
      <c r="V1055" s="5"/>
      <c r="W1055" s="5"/>
      <c r="X1055" s="5"/>
      <c r="Y1055" s="5"/>
      <c r="Z1055" s="5"/>
      <c r="AA1055" s="5"/>
      <c r="AB1055" s="5"/>
    </row>
    <row r="1056" spans="1:28" ht="13.5">
      <c r="A1056" s="5"/>
      <c r="B1056" s="5"/>
      <c r="C1056" s="5"/>
      <c r="D1056" s="5"/>
      <c r="E1056" s="5"/>
      <c r="F1056" s="5"/>
      <c r="G1056" s="5"/>
      <c r="H1056" s="5"/>
      <c r="I1056" s="5"/>
      <c r="J1056" s="5"/>
      <c r="K1056" s="5"/>
      <c r="L1056" s="5"/>
      <c r="M1056" s="5"/>
      <c r="N1056" s="5"/>
      <c r="O1056" s="5"/>
      <c r="P1056" s="5"/>
      <c r="Q1056" s="5"/>
      <c r="R1056" s="5"/>
      <c r="S1056" s="5"/>
      <c r="T1056" s="5"/>
      <c r="U1056" s="5"/>
      <c r="V1056" s="5"/>
      <c r="W1056" s="5"/>
      <c r="X1056" s="5"/>
      <c r="Y1056" s="5"/>
      <c r="Z1056" s="5"/>
      <c r="AA1056" s="5"/>
      <c r="AB1056" s="5"/>
    </row>
    <row r="1057" spans="1:28" ht="13.5">
      <c r="A1057" s="5"/>
      <c r="B1057" s="5"/>
      <c r="C1057" s="5"/>
      <c r="D1057" s="5"/>
      <c r="E1057" s="5"/>
      <c r="F1057" s="5"/>
      <c r="G1057" s="5"/>
      <c r="H1057" s="5"/>
      <c r="I1057" s="5"/>
      <c r="J1057" s="5"/>
      <c r="K1057" s="5"/>
      <c r="L1057" s="5"/>
      <c r="M1057" s="5"/>
      <c r="N1057" s="5"/>
      <c r="O1057" s="5"/>
      <c r="P1057" s="5"/>
      <c r="Q1057" s="5"/>
      <c r="R1057" s="5"/>
      <c r="S1057" s="5"/>
      <c r="T1057" s="5"/>
      <c r="U1057" s="5"/>
      <c r="V1057" s="5"/>
      <c r="W1057" s="5"/>
      <c r="X1057" s="5"/>
      <c r="Y1057" s="5"/>
      <c r="Z1057" s="5"/>
      <c r="AA1057" s="5"/>
      <c r="AB1057" s="5"/>
    </row>
    <row r="1058" spans="1:28" ht="13.5">
      <c r="A1058" s="5"/>
      <c r="B1058" s="5"/>
      <c r="C1058" s="5"/>
      <c r="D1058" s="5"/>
      <c r="E1058" s="5"/>
      <c r="F1058" s="5"/>
      <c r="G1058" s="5"/>
      <c r="H1058" s="5"/>
      <c r="I1058" s="5"/>
      <c r="J1058" s="5"/>
      <c r="K1058" s="5"/>
      <c r="L1058" s="5"/>
      <c r="M1058" s="5"/>
      <c r="N1058" s="5"/>
      <c r="O1058" s="5"/>
      <c r="P1058" s="5"/>
      <c r="Q1058" s="5"/>
      <c r="R1058" s="5"/>
      <c r="S1058" s="5"/>
      <c r="T1058" s="5"/>
      <c r="U1058" s="5"/>
      <c r="V1058" s="5"/>
      <c r="W1058" s="5"/>
      <c r="X1058" s="5"/>
      <c r="Y1058" s="5"/>
      <c r="Z1058" s="5"/>
      <c r="AA1058" s="5"/>
      <c r="AB1058" s="5"/>
    </row>
    <row r="1059" spans="1:28" ht="13.5">
      <c r="A1059" s="5"/>
      <c r="B1059" s="5"/>
      <c r="C1059" s="5"/>
      <c r="D1059" s="5"/>
      <c r="E1059" s="5"/>
      <c r="F1059" s="5"/>
      <c r="G1059" s="5"/>
      <c r="H1059" s="5"/>
      <c r="I1059" s="5"/>
      <c r="J1059" s="5"/>
      <c r="K1059" s="5"/>
      <c r="L1059" s="5"/>
      <c r="M1059" s="5"/>
      <c r="N1059" s="5"/>
      <c r="O1059" s="5"/>
      <c r="P1059" s="5"/>
      <c r="Q1059" s="5"/>
      <c r="R1059" s="5"/>
      <c r="S1059" s="5"/>
      <c r="T1059" s="5"/>
      <c r="U1059" s="5"/>
      <c r="V1059" s="5"/>
      <c r="W1059" s="5"/>
      <c r="X1059" s="5"/>
      <c r="Y1059" s="5"/>
      <c r="Z1059" s="5"/>
      <c r="AA1059" s="5"/>
      <c r="AB1059" s="5"/>
    </row>
    <row r="1060" spans="1:28" ht="13.5">
      <c r="A1060" s="5"/>
      <c r="B1060" s="5"/>
      <c r="C1060" s="5"/>
      <c r="D1060" s="5"/>
      <c r="E1060" s="5"/>
      <c r="F1060" s="5"/>
      <c r="G1060" s="5"/>
      <c r="H1060" s="5"/>
      <c r="I1060" s="5"/>
      <c r="J1060" s="5"/>
      <c r="K1060" s="5"/>
      <c r="L1060" s="5"/>
      <c r="M1060" s="5"/>
      <c r="N1060" s="5"/>
      <c r="O1060" s="5"/>
      <c r="P1060" s="5"/>
      <c r="Q1060" s="5"/>
      <c r="R1060" s="5"/>
      <c r="S1060" s="5"/>
      <c r="T1060" s="5"/>
      <c r="U1060" s="5"/>
      <c r="V1060" s="5"/>
      <c r="W1060" s="5"/>
      <c r="X1060" s="5"/>
      <c r="Y1060" s="5"/>
      <c r="Z1060" s="5"/>
      <c r="AA1060" s="5"/>
      <c r="AB1060" s="5"/>
    </row>
    <row r="1061" spans="1:28" ht="13.5">
      <c r="A1061" s="5"/>
      <c r="B1061" s="5"/>
      <c r="C1061" s="5"/>
      <c r="D1061" s="5"/>
      <c r="E1061" s="5"/>
      <c r="F1061" s="5"/>
      <c r="G1061" s="5"/>
      <c r="H1061" s="5"/>
      <c r="I1061" s="5"/>
      <c r="J1061" s="5"/>
      <c r="K1061" s="5"/>
      <c r="L1061" s="5"/>
      <c r="M1061" s="5"/>
      <c r="N1061" s="5"/>
      <c r="O1061" s="5"/>
      <c r="P1061" s="5"/>
      <c r="Q1061" s="5"/>
      <c r="R1061" s="5"/>
      <c r="S1061" s="5"/>
      <c r="T1061" s="5"/>
      <c r="U1061" s="5"/>
      <c r="V1061" s="5"/>
      <c r="W1061" s="5"/>
      <c r="X1061" s="5"/>
      <c r="Y1061" s="5"/>
      <c r="Z1061" s="5"/>
      <c r="AA1061" s="5"/>
      <c r="AB1061" s="5"/>
    </row>
    <row r="1062" spans="1:28" ht="13.5">
      <c r="A1062" s="5"/>
      <c r="B1062" s="5"/>
      <c r="C1062" s="5"/>
      <c r="D1062" s="5"/>
      <c r="E1062" s="5"/>
      <c r="F1062" s="5"/>
      <c r="G1062" s="5"/>
      <c r="H1062" s="5"/>
      <c r="I1062" s="5"/>
      <c r="J1062" s="5"/>
      <c r="K1062" s="5"/>
      <c r="L1062" s="5"/>
      <c r="M1062" s="5"/>
      <c r="N1062" s="5"/>
      <c r="O1062" s="5"/>
      <c r="P1062" s="5"/>
      <c r="Q1062" s="5"/>
      <c r="R1062" s="5"/>
      <c r="S1062" s="5"/>
      <c r="T1062" s="5"/>
      <c r="U1062" s="5"/>
      <c r="V1062" s="5"/>
      <c r="W1062" s="5"/>
      <c r="X1062" s="5"/>
      <c r="Y1062" s="5"/>
      <c r="Z1062" s="5"/>
      <c r="AA1062" s="5"/>
      <c r="AB1062" s="5"/>
    </row>
    <row r="1063" spans="1:28" ht="13.5">
      <c r="A1063" s="5"/>
      <c r="B1063" s="5"/>
      <c r="C1063" s="5"/>
      <c r="D1063" s="5"/>
      <c r="E1063" s="5"/>
      <c r="F1063" s="5"/>
      <c r="G1063" s="5"/>
      <c r="H1063" s="5"/>
      <c r="I1063" s="5"/>
      <c r="J1063" s="5"/>
      <c r="K1063" s="5"/>
      <c r="L1063" s="5"/>
      <c r="M1063" s="5"/>
      <c r="N1063" s="5"/>
      <c r="O1063" s="5"/>
      <c r="P1063" s="5"/>
      <c r="Q1063" s="5"/>
      <c r="R1063" s="5"/>
      <c r="S1063" s="5"/>
      <c r="T1063" s="5"/>
      <c r="U1063" s="5"/>
      <c r="V1063" s="5"/>
      <c r="W1063" s="5"/>
      <c r="X1063" s="5"/>
      <c r="Y1063" s="5"/>
      <c r="Z1063" s="5"/>
      <c r="AA1063" s="5"/>
      <c r="AB1063" s="5"/>
    </row>
    <row r="1064" spans="1:28" ht="13.5">
      <c r="A1064" s="5"/>
      <c r="B1064" s="5"/>
      <c r="C1064" s="5"/>
      <c r="D1064" s="5"/>
      <c r="E1064" s="5"/>
      <c r="F1064" s="5"/>
      <c r="G1064" s="5"/>
      <c r="H1064" s="5"/>
      <c r="I1064" s="5"/>
      <c r="J1064" s="5"/>
      <c r="K1064" s="5"/>
      <c r="L1064" s="5"/>
      <c r="M1064" s="5"/>
      <c r="N1064" s="5"/>
      <c r="O1064" s="5"/>
      <c r="P1064" s="5"/>
      <c r="Q1064" s="5"/>
      <c r="R1064" s="5"/>
      <c r="S1064" s="5"/>
      <c r="T1064" s="5"/>
      <c r="U1064" s="5"/>
      <c r="V1064" s="5"/>
      <c r="W1064" s="5"/>
      <c r="X1064" s="5"/>
      <c r="Y1064" s="5"/>
      <c r="Z1064" s="5"/>
      <c r="AA1064" s="5"/>
      <c r="AB1064" s="5"/>
    </row>
    <row r="1065" spans="1:28" ht="13.5">
      <c r="A1065" s="5"/>
      <c r="B1065" s="5"/>
      <c r="C1065" s="5"/>
      <c r="D1065" s="5"/>
      <c r="E1065" s="5"/>
      <c r="F1065" s="5"/>
      <c r="G1065" s="5"/>
      <c r="H1065" s="5"/>
      <c r="I1065" s="5"/>
      <c r="J1065" s="5"/>
      <c r="K1065" s="5"/>
      <c r="L1065" s="5"/>
      <c r="M1065" s="5"/>
      <c r="N1065" s="5"/>
      <c r="O1065" s="5"/>
      <c r="P1065" s="5"/>
      <c r="Q1065" s="5"/>
      <c r="R1065" s="5"/>
      <c r="S1065" s="5"/>
      <c r="T1065" s="5"/>
      <c r="U1065" s="5"/>
      <c r="V1065" s="5"/>
      <c r="W1065" s="5"/>
      <c r="X1065" s="5"/>
      <c r="Y1065" s="5"/>
      <c r="Z1065" s="5"/>
      <c r="AA1065" s="5"/>
      <c r="AB1065" s="5"/>
    </row>
    <row r="1066" spans="1:28" ht="13.5">
      <c r="A1066" s="5"/>
      <c r="B1066" s="5"/>
      <c r="C1066" s="5"/>
      <c r="D1066" s="5"/>
      <c r="E1066" s="5"/>
      <c r="F1066" s="5"/>
      <c r="G1066" s="5"/>
      <c r="H1066" s="5"/>
      <c r="I1066" s="5"/>
      <c r="J1066" s="5"/>
      <c r="K1066" s="5"/>
      <c r="L1066" s="5"/>
      <c r="M1066" s="5"/>
      <c r="N1066" s="5"/>
      <c r="O1066" s="5"/>
      <c r="P1066" s="5"/>
      <c r="Q1066" s="5"/>
      <c r="R1066" s="5"/>
      <c r="S1066" s="5"/>
      <c r="T1066" s="5"/>
      <c r="U1066" s="5"/>
      <c r="V1066" s="5"/>
      <c r="W1066" s="5"/>
      <c r="X1066" s="5"/>
      <c r="Y1066" s="5"/>
      <c r="Z1066" s="5"/>
      <c r="AA1066" s="5"/>
      <c r="AB1066" s="5"/>
    </row>
    <row r="1067" spans="1:28" ht="13.5">
      <c r="A1067" s="5"/>
      <c r="B1067" s="5"/>
      <c r="C1067" s="5"/>
      <c r="D1067" s="5"/>
      <c r="E1067" s="5"/>
      <c r="F1067" s="5"/>
      <c r="G1067" s="5"/>
      <c r="H1067" s="5"/>
      <c r="I1067" s="5"/>
      <c r="J1067" s="5"/>
      <c r="K1067" s="5"/>
      <c r="L1067" s="5"/>
      <c r="M1067" s="5"/>
      <c r="N1067" s="5"/>
      <c r="O1067" s="5"/>
      <c r="P1067" s="5"/>
      <c r="Q1067" s="5"/>
      <c r="R1067" s="5"/>
      <c r="S1067" s="5"/>
      <c r="T1067" s="5"/>
      <c r="U1067" s="5"/>
      <c r="V1067" s="5"/>
      <c r="W1067" s="5"/>
      <c r="X1067" s="5"/>
      <c r="Y1067" s="5"/>
      <c r="Z1067" s="5"/>
      <c r="AA1067" s="5"/>
      <c r="AB1067" s="5"/>
    </row>
    <row r="1068" spans="1:28" ht="13.5">
      <c r="A1068" s="5"/>
      <c r="B1068" s="5"/>
      <c r="C1068" s="5"/>
      <c r="D1068" s="5"/>
      <c r="E1068" s="5"/>
      <c r="F1068" s="5"/>
      <c r="G1068" s="5"/>
      <c r="H1068" s="5"/>
      <c r="I1068" s="5"/>
      <c r="J1068" s="5"/>
      <c r="K1068" s="5"/>
      <c r="L1068" s="5"/>
      <c r="M1068" s="5"/>
      <c r="N1068" s="5"/>
      <c r="O1068" s="5"/>
      <c r="P1068" s="5"/>
      <c r="Q1068" s="5"/>
      <c r="R1068" s="5"/>
      <c r="S1068" s="5"/>
      <c r="T1068" s="5"/>
      <c r="U1068" s="5"/>
      <c r="V1068" s="5"/>
      <c r="W1068" s="5"/>
      <c r="X1068" s="5"/>
      <c r="Y1068" s="5"/>
      <c r="Z1068" s="5"/>
      <c r="AA1068" s="5"/>
      <c r="AB1068" s="5"/>
    </row>
    <row r="1069" spans="1:28" ht="13.5">
      <c r="A1069" s="5"/>
      <c r="B1069" s="5"/>
      <c r="C1069" s="5"/>
      <c r="D1069" s="5"/>
      <c r="E1069" s="5"/>
      <c r="F1069" s="5"/>
      <c r="G1069" s="5"/>
      <c r="H1069" s="5"/>
      <c r="I1069" s="5"/>
      <c r="J1069" s="5"/>
      <c r="K1069" s="5"/>
      <c r="L1069" s="5"/>
      <c r="M1069" s="5"/>
      <c r="N1069" s="5"/>
      <c r="O1069" s="5"/>
      <c r="P1069" s="5"/>
      <c r="Q1069" s="5"/>
      <c r="R1069" s="5"/>
      <c r="S1069" s="5"/>
      <c r="T1069" s="5"/>
      <c r="U1069" s="5"/>
      <c r="V1069" s="5"/>
      <c r="W1069" s="5"/>
      <c r="X1069" s="5"/>
      <c r="Y1069" s="5"/>
      <c r="Z1069" s="5"/>
      <c r="AA1069" s="5"/>
      <c r="AB1069" s="5"/>
    </row>
    <row r="1070" spans="1:28" ht="13.5">
      <c r="A1070" s="5"/>
      <c r="B1070" s="5"/>
      <c r="C1070" s="5"/>
      <c r="D1070" s="5"/>
      <c r="E1070" s="5"/>
      <c r="F1070" s="5"/>
      <c r="G1070" s="5"/>
      <c r="H1070" s="5"/>
      <c r="I1070" s="5"/>
      <c r="J1070" s="5"/>
      <c r="K1070" s="5"/>
      <c r="L1070" s="5"/>
      <c r="M1070" s="5"/>
      <c r="N1070" s="5"/>
      <c r="O1070" s="5"/>
      <c r="P1070" s="5"/>
      <c r="Q1070" s="5"/>
      <c r="R1070" s="5"/>
      <c r="S1070" s="5"/>
      <c r="T1070" s="5"/>
      <c r="U1070" s="5"/>
      <c r="V1070" s="5"/>
      <c r="W1070" s="5"/>
      <c r="X1070" s="5"/>
      <c r="Y1070" s="5"/>
      <c r="Z1070" s="5"/>
      <c r="AA1070" s="5"/>
      <c r="AB1070" s="5"/>
    </row>
    <row r="1071" spans="1:28" ht="13.5">
      <c r="A1071" s="5"/>
      <c r="B1071" s="5"/>
      <c r="C1071" s="5"/>
      <c r="D1071" s="5"/>
      <c r="E1071" s="5"/>
      <c r="F1071" s="5"/>
      <c r="G1071" s="5"/>
      <c r="H1071" s="5"/>
      <c r="I1071" s="5"/>
      <c r="J1071" s="5"/>
      <c r="K1071" s="5"/>
      <c r="L1071" s="5"/>
      <c r="M1071" s="5"/>
      <c r="N1071" s="5"/>
      <c r="O1071" s="5"/>
      <c r="P1071" s="5"/>
      <c r="Q1071" s="5"/>
      <c r="R1071" s="5"/>
      <c r="S1071" s="5"/>
      <c r="T1071" s="5"/>
      <c r="U1071" s="5"/>
      <c r="V1071" s="5"/>
      <c r="W1071" s="5"/>
      <c r="X1071" s="5"/>
      <c r="Y1071" s="5"/>
      <c r="Z1071" s="5"/>
      <c r="AA1071" s="5"/>
      <c r="AB1071" s="5"/>
    </row>
    <row r="1072" spans="1:28" ht="13.5">
      <c r="A1072" s="5"/>
      <c r="B1072" s="5"/>
      <c r="C1072" s="5"/>
      <c r="D1072" s="5"/>
      <c r="E1072" s="5"/>
      <c r="F1072" s="5"/>
      <c r="G1072" s="5"/>
      <c r="H1072" s="5"/>
      <c r="I1072" s="5"/>
      <c r="J1072" s="5"/>
      <c r="K1072" s="5"/>
      <c r="L1072" s="5"/>
      <c r="M1072" s="5"/>
      <c r="N1072" s="5"/>
      <c r="O1072" s="5"/>
      <c r="P1072" s="5"/>
      <c r="Q1072" s="5"/>
      <c r="R1072" s="5"/>
      <c r="S1072" s="5"/>
      <c r="T1072" s="5"/>
      <c r="U1072" s="5"/>
      <c r="V1072" s="5"/>
      <c r="W1072" s="5"/>
      <c r="X1072" s="5"/>
      <c r="Y1072" s="5"/>
      <c r="Z1072" s="5"/>
      <c r="AA1072" s="5"/>
      <c r="AB1072" s="5"/>
    </row>
    <row r="1073" spans="1:28" ht="13.5">
      <c r="A1073" s="5"/>
      <c r="B1073" s="5"/>
      <c r="C1073" s="5"/>
      <c r="D1073" s="5"/>
      <c r="E1073" s="5"/>
      <c r="F1073" s="5"/>
      <c r="G1073" s="5"/>
      <c r="H1073" s="5"/>
      <c r="I1073" s="5"/>
      <c r="J1073" s="5"/>
      <c r="K1073" s="5"/>
      <c r="L1073" s="5"/>
      <c r="M1073" s="5"/>
      <c r="N1073" s="5"/>
      <c r="O1073" s="5"/>
      <c r="P1073" s="5"/>
      <c r="Q1073" s="5"/>
      <c r="R1073" s="5"/>
      <c r="S1073" s="5"/>
      <c r="T1073" s="5"/>
      <c r="U1073" s="5"/>
      <c r="V1073" s="5"/>
      <c r="W1073" s="5"/>
      <c r="X1073" s="5"/>
      <c r="Y1073" s="5"/>
      <c r="Z1073" s="5"/>
      <c r="AA1073" s="5"/>
      <c r="AB1073" s="5"/>
    </row>
    <row r="1074" spans="1:28" ht="13.5">
      <c r="A1074" s="5"/>
      <c r="B1074" s="5"/>
      <c r="C1074" s="5"/>
      <c r="D1074" s="5"/>
      <c r="E1074" s="5"/>
      <c r="F1074" s="5"/>
      <c r="G1074" s="5"/>
      <c r="H1074" s="5"/>
      <c r="I1074" s="5"/>
      <c r="J1074" s="5"/>
      <c r="K1074" s="5"/>
      <c r="L1074" s="5"/>
      <c r="M1074" s="5"/>
      <c r="N1074" s="5"/>
      <c r="O1074" s="5"/>
      <c r="P1074" s="5"/>
      <c r="Q1074" s="5"/>
      <c r="R1074" s="5"/>
      <c r="S1074" s="5"/>
      <c r="T1074" s="5"/>
      <c r="U1074" s="5"/>
      <c r="V1074" s="5"/>
      <c r="W1074" s="5"/>
      <c r="X1074" s="5"/>
      <c r="Y1074" s="5"/>
      <c r="Z1074" s="5"/>
      <c r="AA1074" s="5"/>
      <c r="AB1074" s="5"/>
    </row>
    <row r="1075" spans="1:28" ht="13.5">
      <c r="A1075" s="5"/>
      <c r="B1075" s="5"/>
      <c r="C1075" s="5"/>
      <c r="D1075" s="5"/>
      <c r="E1075" s="5"/>
      <c r="F1075" s="5"/>
      <c r="G1075" s="5"/>
      <c r="H1075" s="5"/>
      <c r="I1075" s="5"/>
      <c r="J1075" s="5"/>
      <c r="K1075" s="5"/>
      <c r="L1075" s="5"/>
      <c r="M1075" s="5"/>
      <c r="N1075" s="5"/>
      <c r="O1075" s="5"/>
      <c r="P1075" s="5"/>
      <c r="Q1075" s="5"/>
      <c r="R1075" s="5"/>
      <c r="S1075" s="5"/>
      <c r="T1075" s="5"/>
      <c r="U1075" s="5"/>
      <c r="V1075" s="5"/>
      <c r="W1075" s="5"/>
      <c r="X1075" s="5"/>
      <c r="Y1075" s="5"/>
      <c r="Z1075" s="5"/>
      <c r="AA1075" s="5"/>
      <c r="AB1075" s="5"/>
    </row>
    <row r="1076" spans="1:28" ht="13.5">
      <c r="A1076" s="5"/>
      <c r="B1076" s="5"/>
      <c r="C1076" s="5"/>
      <c r="D1076" s="5"/>
      <c r="E1076" s="5"/>
      <c r="F1076" s="5"/>
      <c r="G1076" s="5"/>
      <c r="H1076" s="5"/>
      <c r="I1076" s="5"/>
      <c r="J1076" s="5"/>
      <c r="K1076" s="5"/>
      <c r="L1076" s="5"/>
      <c r="M1076" s="5"/>
      <c r="N1076" s="5"/>
      <c r="O1076" s="5"/>
      <c r="P1076" s="5"/>
      <c r="Q1076" s="5"/>
      <c r="R1076" s="5"/>
      <c r="S1076" s="5"/>
      <c r="T1076" s="5"/>
      <c r="U1076" s="5"/>
      <c r="V1076" s="5"/>
      <c r="W1076" s="5"/>
      <c r="X1076" s="5"/>
      <c r="Y1076" s="5"/>
      <c r="Z1076" s="5"/>
      <c r="AA1076" s="5"/>
      <c r="AB1076" s="5"/>
    </row>
    <row r="1077" spans="1:28" ht="13.5">
      <c r="A1077" s="5"/>
      <c r="B1077" s="5"/>
      <c r="C1077" s="5"/>
      <c r="D1077" s="5"/>
      <c r="E1077" s="5"/>
      <c r="F1077" s="5"/>
      <c r="G1077" s="5"/>
      <c r="H1077" s="5"/>
      <c r="I1077" s="5"/>
      <c r="J1077" s="5"/>
      <c r="K1077" s="5"/>
      <c r="L1077" s="5"/>
      <c r="M1077" s="5"/>
      <c r="N1077" s="5"/>
      <c r="O1077" s="5"/>
      <c r="P1077" s="5"/>
      <c r="Q1077" s="5"/>
      <c r="R1077" s="5"/>
      <c r="S1077" s="5"/>
      <c r="T1077" s="5"/>
      <c r="U1077" s="5"/>
      <c r="V1077" s="5"/>
      <c r="W1077" s="5"/>
      <c r="X1077" s="5"/>
      <c r="Y1077" s="5"/>
      <c r="Z1077" s="5"/>
      <c r="AA1077" s="5"/>
      <c r="AB1077" s="5"/>
    </row>
    <row r="1078" spans="1:28" ht="13.5">
      <c r="A1078" s="5"/>
      <c r="B1078" s="5"/>
      <c r="C1078" s="5"/>
      <c r="D1078" s="5"/>
      <c r="E1078" s="5"/>
      <c r="F1078" s="5"/>
      <c r="G1078" s="5"/>
      <c r="H1078" s="5"/>
      <c r="I1078" s="5"/>
      <c r="J1078" s="5"/>
      <c r="K1078" s="5"/>
      <c r="L1078" s="5"/>
      <c r="M1078" s="5"/>
      <c r="N1078" s="5"/>
      <c r="O1078" s="5"/>
      <c r="P1078" s="5"/>
      <c r="Q1078" s="5"/>
      <c r="R1078" s="5"/>
      <c r="S1078" s="5"/>
      <c r="T1078" s="5"/>
      <c r="U1078" s="5"/>
      <c r="V1078" s="5"/>
      <c r="W1078" s="5"/>
      <c r="X1078" s="5"/>
      <c r="Y1078" s="5"/>
      <c r="Z1078" s="5"/>
      <c r="AA1078" s="5"/>
      <c r="AB1078" s="5"/>
    </row>
    <row r="1079" spans="1:28" ht="13.5">
      <c r="A1079" s="5"/>
      <c r="B1079" s="5"/>
      <c r="C1079" s="5"/>
      <c r="D1079" s="5"/>
      <c r="E1079" s="5"/>
      <c r="F1079" s="5"/>
      <c r="G1079" s="5"/>
      <c r="H1079" s="5"/>
      <c r="I1079" s="5"/>
      <c r="J1079" s="5"/>
      <c r="K1079" s="5"/>
      <c r="L1079" s="5"/>
      <c r="M1079" s="5"/>
      <c r="N1079" s="5"/>
      <c r="O1079" s="5"/>
      <c r="P1079" s="5"/>
      <c r="Q1079" s="5"/>
      <c r="R1079" s="5"/>
      <c r="S1079" s="5"/>
      <c r="T1079" s="5"/>
      <c r="U1079" s="5"/>
      <c r="V1079" s="5"/>
      <c r="W1079" s="5"/>
      <c r="X1079" s="5"/>
      <c r="Y1079" s="5"/>
      <c r="Z1079" s="5"/>
      <c r="AA1079" s="5"/>
      <c r="AB1079" s="5"/>
    </row>
    <row r="1080" spans="1:28" ht="13.5">
      <c r="A1080" s="5"/>
      <c r="B1080" s="5"/>
      <c r="C1080" s="5"/>
      <c r="D1080" s="5"/>
      <c r="E1080" s="5"/>
      <c r="F1080" s="5"/>
      <c r="G1080" s="5"/>
      <c r="H1080" s="5"/>
      <c r="I1080" s="5"/>
      <c r="J1080" s="5"/>
      <c r="K1080" s="5"/>
      <c r="L1080" s="5"/>
      <c r="M1080" s="5"/>
      <c r="N1080" s="5"/>
      <c r="O1080" s="5"/>
      <c r="P1080" s="5"/>
      <c r="Q1080" s="5"/>
      <c r="R1080" s="5"/>
      <c r="S1080" s="5"/>
      <c r="T1080" s="5"/>
      <c r="U1080" s="5"/>
      <c r="V1080" s="5"/>
      <c r="W1080" s="5"/>
      <c r="X1080" s="5"/>
      <c r="Y1080" s="5"/>
      <c r="Z1080" s="5"/>
      <c r="AA1080" s="5"/>
      <c r="AB1080" s="5"/>
    </row>
    <row r="1081" spans="1:28" ht="13.5">
      <c r="A1081" s="5"/>
      <c r="B1081" s="5"/>
      <c r="C1081" s="5"/>
      <c r="D1081" s="5"/>
      <c r="E1081" s="5"/>
      <c r="F1081" s="5"/>
      <c r="G1081" s="5"/>
      <c r="H1081" s="5"/>
      <c r="I1081" s="5"/>
      <c r="J1081" s="5"/>
      <c r="K1081" s="5"/>
      <c r="L1081" s="5"/>
      <c r="M1081" s="5"/>
      <c r="N1081" s="5"/>
      <c r="O1081" s="5"/>
      <c r="P1081" s="5"/>
      <c r="Q1081" s="5"/>
      <c r="R1081" s="5"/>
      <c r="S1081" s="5"/>
      <c r="T1081" s="5"/>
      <c r="U1081" s="5"/>
      <c r="V1081" s="5"/>
      <c r="W1081" s="5"/>
      <c r="X1081" s="5"/>
      <c r="Y1081" s="5"/>
      <c r="Z1081" s="5"/>
      <c r="AA1081" s="5"/>
      <c r="AB1081" s="5"/>
    </row>
    <row r="1082" spans="1:28" ht="13.5">
      <c r="A1082" s="5"/>
      <c r="B1082" s="5"/>
      <c r="C1082" s="5"/>
      <c r="D1082" s="5"/>
      <c r="E1082" s="5"/>
      <c r="F1082" s="5"/>
      <c r="G1082" s="5"/>
      <c r="H1082" s="5"/>
      <c r="I1082" s="5"/>
      <c r="J1082" s="5"/>
      <c r="K1082" s="5"/>
      <c r="L1082" s="5"/>
      <c r="M1082" s="5"/>
      <c r="N1082" s="5"/>
      <c r="O1082" s="5"/>
      <c r="P1082" s="5"/>
      <c r="Q1082" s="5"/>
      <c r="R1082" s="5"/>
      <c r="S1082" s="5"/>
      <c r="T1082" s="5"/>
      <c r="U1082" s="5"/>
      <c r="V1082" s="5"/>
      <c r="W1082" s="5"/>
      <c r="X1082" s="5"/>
      <c r="Y1082" s="5"/>
      <c r="Z1082" s="5"/>
      <c r="AA1082" s="5"/>
      <c r="AB1082" s="5"/>
    </row>
    <row r="1083" spans="1:28" ht="13.5">
      <c r="A1083" s="5"/>
      <c r="B1083" s="5"/>
      <c r="C1083" s="5"/>
      <c r="D1083" s="5"/>
      <c r="E1083" s="5"/>
      <c r="F1083" s="5"/>
      <c r="G1083" s="5"/>
      <c r="H1083" s="5"/>
      <c r="I1083" s="5"/>
      <c r="J1083" s="5"/>
      <c r="K1083" s="5"/>
      <c r="L1083" s="5"/>
      <c r="M1083" s="5"/>
      <c r="N1083" s="5"/>
      <c r="O1083" s="5"/>
      <c r="P1083" s="5"/>
      <c r="Q1083" s="5"/>
      <c r="R1083" s="5"/>
      <c r="S1083" s="5"/>
      <c r="T1083" s="5"/>
      <c r="U1083" s="5"/>
      <c r="V1083" s="5"/>
      <c r="W1083" s="5"/>
      <c r="X1083" s="5"/>
      <c r="Y1083" s="5"/>
      <c r="Z1083" s="5"/>
      <c r="AA1083" s="5"/>
      <c r="AB1083" s="5"/>
    </row>
    <row r="1084" spans="1:28" ht="13.5">
      <c r="A1084" s="5"/>
      <c r="B1084" s="5"/>
      <c r="C1084" s="5"/>
      <c r="D1084" s="5"/>
      <c r="E1084" s="5"/>
      <c r="F1084" s="5"/>
      <c r="G1084" s="5"/>
      <c r="H1084" s="5"/>
      <c r="I1084" s="5"/>
      <c r="J1084" s="5"/>
      <c r="K1084" s="5"/>
      <c r="L1084" s="5"/>
      <c r="M1084" s="5"/>
      <c r="N1084" s="5"/>
      <c r="O1084" s="5"/>
      <c r="P1084" s="5"/>
      <c r="Q1084" s="5"/>
      <c r="R1084" s="5"/>
      <c r="S1084" s="5"/>
      <c r="T1084" s="5"/>
      <c r="U1084" s="5"/>
      <c r="V1084" s="5"/>
      <c r="W1084" s="5"/>
      <c r="X1084" s="5"/>
      <c r="Y1084" s="5"/>
      <c r="Z1084" s="5"/>
      <c r="AA1084" s="5"/>
      <c r="AB1084" s="5"/>
    </row>
    <row r="1085" spans="1:28" ht="13.5">
      <c r="A1085" s="5"/>
      <c r="B1085" s="5"/>
      <c r="C1085" s="5"/>
      <c r="D1085" s="5"/>
      <c r="E1085" s="5"/>
      <c r="F1085" s="5"/>
      <c r="G1085" s="5"/>
      <c r="H1085" s="5"/>
      <c r="I1085" s="5"/>
      <c r="J1085" s="5"/>
      <c r="K1085" s="5"/>
      <c r="L1085" s="5"/>
      <c r="M1085" s="5"/>
      <c r="N1085" s="5"/>
      <c r="O1085" s="5"/>
      <c r="P1085" s="5"/>
      <c r="Q1085" s="5"/>
      <c r="R1085" s="5"/>
      <c r="S1085" s="5"/>
      <c r="T1085" s="5"/>
      <c r="U1085" s="5"/>
      <c r="V1085" s="5"/>
      <c r="W1085" s="5"/>
      <c r="X1085" s="5"/>
      <c r="Y1085" s="5"/>
      <c r="Z1085" s="5"/>
      <c r="AA1085" s="5"/>
      <c r="AB1085" s="5"/>
    </row>
    <row r="1086" spans="1:28" ht="13.5">
      <c r="A1086" s="5"/>
      <c r="B1086" s="5"/>
      <c r="C1086" s="5"/>
      <c r="D1086" s="5"/>
      <c r="E1086" s="5"/>
      <c r="F1086" s="5"/>
      <c r="G1086" s="5"/>
      <c r="H1086" s="5"/>
      <c r="I1086" s="5"/>
      <c r="J1086" s="5"/>
      <c r="K1086" s="5"/>
      <c r="L1086" s="5"/>
      <c r="M1086" s="5"/>
      <c r="N1086" s="5"/>
      <c r="O1086" s="5"/>
      <c r="P1086" s="5"/>
      <c r="Q1086" s="5"/>
      <c r="R1086" s="5"/>
      <c r="S1086" s="5"/>
      <c r="T1086" s="5"/>
      <c r="U1086" s="5"/>
      <c r="V1086" s="5"/>
      <c r="W1086" s="5"/>
      <c r="X1086" s="5"/>
      <c r="Y1086" s="5"/>
      <c r="Z1086" s="5"/>
      <c r="AA1086" s="5"/>
      <c r="AB1086" s="5"/>
    </row>
    <row r="1087" spans="1:28" ht="13.5">
      <c r="A1087" s="5"/>
      <c r="B1087" s="5"/>
      <c r="C1087" s="5"/>
      <c r="D1087" s="5"/>
      <c r="E1087" s="5"/>
      <c r="F1087" s="5"/>
      <c r="G1087" s="5"/>
      <c r="H1087" s="5"/>
      <c r="I1087" s="5"/>
      <c r="J1087" s="5"/>
      <c r="K1087" s="5"/>
      <c r="L1087" s="5"/>
      <c r="M1087" s="5"/>
      <c r="N1087" s="5"/>
      <c r="O1087" s="5"/>
      <c r="P1087" s="5"/>
      <c r="Q1087" s="5"/>
      <c r="R1087" s="5"/>
      <c r="S1087" s="5"/>
      <c r="T1087" s="5"/>
      <c r="U1087" s="5"/>
      <c r="V1087" s="5"/>
      <c r="W1087" s="5"/>
      <c r="X1087" s="5"/>
      <c r="Y1087" s="5"/>
      <c r="Z1087" s="5"/>
      <c r="AA1087" s="5"/>
      <c r="AB1087" s="5"/>
    </row>
    <row r="1088" spans="1:28" ht="13.5">
      <c r="A1088" s="5"/>
      <c r="B1088" s="5"/>
      <c r="C1088" s="5"/>
      <c r="D1088" s="5"/>
      <c r="E1088" s="5"/>
      <c r="F1088" s="5"/>
      <c r="G1088" s="5"/>
      <c r="H1088" s="5"/>
      <c r="I1088" s="5"/>
      <c r="J1088" s="5"/>
      <c r="K1088" s="5"/>
      <c r="L1088" s="5"/>
      <c r="M1088" s="5"/>
      <c r="N1088" s="5"/>
      <c r="O1088" s="5"/>
      <c r="P1088" s="5"/>
      <c r="Q1088" s="5"/>
      <c r="R1088" s="5"/>
      <c r="S1088" s="5"/>
      <c r="T1088" s="5"/>
      <c r="U1088" s="5"/>
      <c r="V1088" s="5"/>
      <c r="W1088" s="5"/>
      <c r="X1088" s="5"/>
      <c r="Y1088" s="5"/>
      <c r="Z1088" s="5"/>
      <c r="AA1088" s="5"/>
      <c r="AB1088" s="5"/>
    </row>
    <row r="1089" spans="1:28" ht="13.5">
      <c r="A1089" s="5"/>
      <c r="B1089" s="5"/>
      <c r="C1089" s="5"/>
      <c r="D1089" s="5"/>
      <c r="E1089" s="5"/>
      <c r="F1089" s="5"/>
      <c r="G1089" s="5"/>
      <c r="H1089" s="5"/>
      <c r="I1089" s="5"/>
      <c r="J1089" s="5"/>
      <c r="K1089" s="5"/>
      <c r="L1089" s="5"/>
      <c r="M1089" s="5"/>
      <c r="N1089" s="5"/>
      <c r="O1089" s="5"/>
      <c r="P1089" s="5"/>
      <c r="Q1089" s="5"/>
      <c r="R1089" s="5"/>
      <c r="S1089" s="5"/>
      <c r="T1089" s="5"/>
      <c r="U1089" s="5"/>
      <c r="V1089" s="5"/>
      <c r="W1089" s="5"/>
      <c r="X1089" s="5"/>
      <c r="Y1089" s="5"/>
      <c r="Z1089" s="5"/>
      <c r="AA1089" s="5"/>
      <c r="AB1089" s="5"/>
    </row>
    <row r="1090" spans="1:28" ht="13.5">
      <c r="A1090" s="5"/>
      <c r="B1090" s="5"/>
      <c r="C1090" s="5"/>
      <c r="D1090" s="5"/>
      <c r="E1090" s="5"/>
      <c r="F1090" s="5"/>
      <c r="G1090" s="5"/>
      <c r="H1090" s="5"/>
      <c r="I1090" s="5"/>
      <c r="J1090" s="5"/>
      <c r="K1090" s="5"/>
      <c r="L1090" s="5"/>
      <c r="M1090" s="5"/>
      <c r="N1090" s="5"/>
      <c r="O1090" s="5"/>
      <c r="P1090" s="5"/>
      <c r="Q1090" s="5"/>
      <c r="R1090" s="5"/>
      <c r="S1090" s="5"/>
      <c r="T1090" s="5"/>
      <c r="U1090" s="5"/>
      <c r="V1090" s="5"/>
      <c r="W1090" s="5"/>
      <c r="X1090" s="5"/>
      <c r="Y1090" s="5"/>
      <c r="Z1090" s="5"/>
      <c r="AA1090" s="5"/>
      <c r="AB1090" s="5"/>
    </row>
    <row r="1091" spans="1:28" ht="13.5">
      <c r="A1091" s="5"/>
      <c r="B1091" s="5"/>
      <c r="C1091" s="5"/>
      <c r="D1091" s="5"/>
      <c r="E1091" s="5"/>
      <c r="F1091" s="5"/>
      <c r="G1091" s="5"/>
      <c r="H1091" s="5"/>
      <c r="I1091" s="5"/>
      <c r="J1091" s="5"/>
      <c r="K1091" s="5"/>
      <c r="L1091" s="5"/>
      <c r="M1091" s="5"/>
      <c r="N1091" s="5"/>
      <c r="O1091" s="5"/>
      <c r="P1091" s="5"/>
      <c r="Q1091" s="5"/>
      <c r="R1091" s="5"/>
      <c r="S1091" s="5"/>
      <c r="T1091" s="5"/>
      <c r="U1091" s="5"/>
      <c r="V1091" s="5"/>
      <c r="W1091" s="5"/>
      <c r="X1091" s="5"/>
      <c r="Y1091" s="5"/>
      <c r="Z1091" s="5"/>
      <c r="AA1091" s="5"/>
      <c r="AB1091" s="5"/>
    </row>
    <row r="1092" spans="1:28" ht="13.5">
      <c r="A1092" s="5"/>
      <c r="B1092" s="5"/>
      <c r="C1092" s="5"/>
      <c r="D1092" s="5"/>
      <c r="E1092" s="5"/>
      <c r="F1092" s="5"/>
      <c r="G1092" s="5"/>
      <c r="H1092" s="5"/>
      <c r="I1092" s="5"/>
      <c r="J1092" s="5"/>
      <c r="K1092" s="5"/>
      <c r="L1092" s="5"/>
      <c r="M1092" s="5"/>
      <c r="N1092" s="5"/>
      <c r="O1092" s="5"/>
      <c r="P1092" s="5"/>
      <c r="Q1092" s="5"/>
      <c r="R1092" s="5"/>
      <c r="S1092" s="5"/>
      <c r="T1092" s="5"/>
      <c r="U1092" s="5"/>
      <c r="V1092" s="5"/>
      <c r="W1092" s="5"/>
      <c r="X1092" s="5"/>
      <c r="Y1092" s="5"/>
      <c r="Z1092" s="5"/>
      <c r="AA1092" s="5"/>
      <c r="AB1092" s="5"/>
    </row>
    <row r="1093" spans="1:28" ht="13.5">
      <c r="A1093" s="5"/>
      <c r="B1093" s="5"/>
      <c r="C1093" s="5"/>
      <c r="D1093" s="5"/>
      <c r="E1093" s="5"/>
      <c r="F1093" s="5"/>
      <c r="G1093" s="5"/>
      <c r="H1093" s="5"/>
      <c r="I1093" s="5"/>
      <c r="J1093" s="5"/>
      <c r="K1093" s="5"/>
      <c r="L1093" s="5"/>
      <c r="M1093" s="5"/>
      <c r="N1093" s="5"/>
      <c r="O1093" s="5"/>
      <c r="P1093" s="5"/>
      <c r="Q1093" s="5"/>
      <c r="R1093" s="5"/>
      <c r="S1093" s="5"/>
      <c r="T1093" s="5"/>
      <c r="U1093" s="5"/>
      <c r="V1093" s="5"/>
      <c r="W1093" s="5"/>
      <c r="X1093" s="5"/>
      <c r="Y1093" s="5"/>
      <c r="Z1093" s="5"/>
      <c r="AA1093" s="5"/>
      <c r="AB1093" s="5"/>
    </row>
    <row r="1094" spans="1:28" ht="13.5">
      <c r="A1094" s="5"/>
      <c r="B1094" s="5"/>
      <c r="C1094" s="5"/>
      <c r="D1094" s="5"/>
      <c r="E1094" s="5"/>
      <c r="F1094" s="5"/>
      <c r="G1094" s="5"/>
      <c r="H1094" s="5"/>
      <c r="I1094" s="5"/>
      <c r="J1094" s="5"/>
      <c r="K1094" s="5"/>
      <c r="L1094" s="5"/>
      <c r="M1094" s="5"/>
      <c r="N1094" s="5"/>
      <c r="O1094" s="5"/>
      <c r="P1094" s="5"/>
      <c r="Q1094" s="5"/>
      <c r="R1094" s="5"/>
      <c r="S1094" s="5"/>
      <c r="T1094" s="5"/>
      <c r="U1094" s="5"/>
      <c r="V1094" s="5"/>
      <c r="W1094" s="5"/>
      <c r="X1094" s="5"/>
      <c r="Y1094" s="5"/>
      <c r="Z1094" s="5"/>
      <c r="AA1094" s="5"/>
      <c r="AB1094" s="5"/>
    </row>
    <row r="1095" spans="1:28" ht="13.5">
      <c r="A1095" s="5"/>
      <c r="B1095" s="5"/>
      <c r="C1095" s="5"/>
      <c r="D1095" s="5"/>
      <c r="E1095" s="5"/>
      <c r="F1095" s="5"/>
      <c r="G1095" s="5"/>
      <c r="H1095" s="5"/>
      <c r="I1095" s="5"/>
      <c r="J1095" s="5"/>
      <c r="K1095" s="5"/>
      <c r="L1095" s="5"/>
      <c r="M1095" s="5"/>
      <c r="N1095" s="5"/>
      <c r="O1095" s="5"/>
      <c r="P1095" s="5"/>
      <c r="Q1095" s="5"/>
      <c r="R1095" s="5"/>
      <c r="S1095" s="5"/>
      <c r="T1095" s="5"/>
      <c r="U1095" s="5"/>
      <c r="V1095" s="5"/>
      <c r="W1095" s="5"/>
      <c r="X1095" s="5"/>
      <c r="Y1095" s="5"/>
      <c r="Z1095" s="5"/>
      <c r="AA1095" s="5"/>
      <c r="AB1095" s="5"/>
    </row>
    <row r="1096" spans="1:28" ht="13.5">
      <c r="A1096" s="5"/>
      <c r="B1096" s="5"/>
      <c r="C1096" s="5"/>
      <c r="D1096" s="5"/>
      <c r="E1096" s="5"/>
      <c r="F1096" s="5"/>
      <c r="G1096" s="5"/>
      <c r="H1096" s="5"/>
      <c r="I1096" s="5"/>
      <c r="J1096" s="5"/>
      <c r="K1096" s="5"/>
      <c r="L1096" s="5"/>
      <c r="M1096" s="5"/>
      <c r="N1096" s="5"/>
      <c r="O1096" s="5"/>
      <c r="P1096" s="5"/>
      <c r="Q1096" s="5"/>
      <c r="R1096" s="5"/>
      <c r="S1096" s="5"/>
      <c r="T1096" s="5"/>
      <c r="U1096" s="5"/>
      <c r="V1096" s="5"/>
      <c r="W1096" s="5"/>
      <c r="X1096" s="5"/>
      <c r="Y1096" s="5"/>
      <c r="Z1096" s="5"/>
      <c r="AA1096" s="5"/>
      <c r="AB1096" s="5"/>
    </row>
    <row r="1097" spans="1:28" ht="13.5">
      <c r="A1097" s="5"/>
      <c r="B1097" s="5"/>
      <c r="C1097" s="5"/>
      <c r="D1097" s="5"/>
      <c r="E1097" s="5"/>
      <c r="F1097" s="5"/>
      <c r="G1097" s="5"/>
      <c r="H1097" s="5"/>
      <c r="I1097" s="5"/>
      <c r="J1097" s="5"/>
      <c r="K1097" s="5"/>
      <c r="L1097" s="5"/>
      <c r="M1097" s="5"/>
      <c r="N1097" s="5"/>
      <c r="O1097" s="5"/>
      <c r="P1097" s="5"/>
      <c r="Q1097" s="5"/>
      <c r="R1097" s="5"/>
      <c r="S1097" s="5"/>
      <c r="T1097" s="5"/>
      <c r="U1097" s="5"/>
      <c r="V1097" s="5"/>
      <c r="W1097" s="5"/>
      <c r="X1097" s="5"/>
      <c r="Y1097" s="5"/>
      <c r="Z1097" s="5"/>
      <c r="AA1097" s="5"/>
      <c r="AB1097" s="5"/>
    </row>
    <row r="1098" spans="1:28" ht="13.5">
      <c r="A1098" s="5"/>
      <c r="B1098" s="5"/>
      <c r="C1098" s="5"/>
      <c r="D1098" s="5"/>
      <c r="E1098" s="5"/>
      <c r="F1098" s="5"/>
      <c r="G1098" s="5"/>
      <c r="H1098" s="5"/>
      <c r="I1098" s="5"/>
      <c r="J1098" s="5"/>
      <c r="K1098" s="5"/>
      <c r="L1098" s="5"/>
      <c r="M1098" s="5"/>
      <c r="N1098" s="5"/>
      <c r="O1098" s="5"/>
      <c r="P1098" s="5"/>
      <c r="Q1098" s="5"/>
      <c r="R1098" s="5"/>
      <c r="S1098" s="5"/>
      <c r="T1098" s="5"/>
      <c r="U1098" s="5"/>
      <c r="V1098" s="5"/>
      <c r="W1098" s="5"/>
      <c r="X1098" s="5"/>
      <c r="Y1098" s="5"/>
      <c r="Z1098" s="5"/>
      <c r="AA1098" s="5"/>
      <c r="AB1098" s="5"/>
    </row>
    <row r="1099" spans="1:28" ht="13.5">
      <c r="A1099" s="5"/>
      <c r="B1099" s="5"/>
      <c r="C1099" s="5"/>
      <c r="D1099" s="5"/>
      <c r="E1099" s="5"/>
      <c r="F1099" s="5"/>
      <c r="G1099" s="5"/>
      <c r="H1099" s="5"/>
      <c r="I1099" s="5"/>
      <c r="J1099" s="5"/>
      <c r="K1099" s="5"/>
      <c r="L1099" s="5"/>
      <c r="M1099" s="5"/>
      <c r="N1099" s="5"/>
      <c r="O1099" s="5"/>
      <c r="P1099" s="5"/>
      <c r="Q1099" s="5"/>
      <c r="R1099" s="5"/>
      <c r="S1099" s="5"/>
      <c r="T1099" s="5"/>
      <c r="U1099" s="5"/>
      <c r="V1099" s="5"/>
      <c r="W1099" s="5"/>
      <c r="X1099" s="5"/>
      <c r="Y1099" s="5"/>
      <c r="Z1099" s="5"/>
      <c r="AA1099" s="5"/>
      <c r="AB1099" s="5"/>
    </row>
    <row r="1100" spans="1:28" ht="13.5">
      <c r="A1100" s="5"/>
      <c r="B1100" s="5"/>
      <c r="C1100" s="5"/>
      <c r="D1100" s="5"/>
      <c r="E1100" s="5"/>
      <c r="F1100" s="5"/>
      <c r="G1100" s="5"/>
      <c r="H1100" s="5"/>
      <c r="I1100" s="5"/>
      <c r="J1100" s="5"/>
      <c r="K1100" s="5"/>
      <c r="L1100" s="5"/>
      <c r="M1100" s="5"/>
      <c r="N1100" s="5"/>
      <c r="O1100" s="5"/>
      <c r="P1100" s="5"/>
      <c r="Q1100" s="5"/>
      <c r="R1100" s="5"/>
      <c r="S1100" s="5"/>
      <c r="T1100" s="5"/>
      <c r="U1100" s="5"/>
      <c r="V1100" s="5"/>
      <c r="W1100" s="5"/>
      <c r="X1100" s="5"/>
      <c r="Y1100" s="5"/>
      <c r="Z1100" s="5"/>
      <c r="AA1100" s="5"/>
      <c r="AB1100" s="5"/>
    </row>
    <row r="1101" spans="1:28" ht="13.5">
      <c r="A1101" s="5"/>
      <c r="B1101" s="5"/>
      <c r="C1101" s="5"/>
      <c r="D1101" s="5"/>
      <c r="E1101" s="5"/>
      <c r="F1101" s="5"/>
      <c r="G1101" s="5"/>
      <c r="H1101" s="5"/>
      <c r="I1101" s="5"/>
      <c r="J1101" s="5"/>
      <c r="K1101" s="5"/>
      <c r="L1101" s="5"/>
      <c r="M1101" s="5"/>
      <c r="N1101" s="5"/>
      <c r="O1101" s="5"/>
      <c r="P1101" s="5"/>
      <c r="Q1101" s="5"/>
      <c r="R1101" s="5"/>
      <c r="S1101" s="5"/>
      <c r="T1101" s="5"/>
      <c r="U1101" s="5"/>
      <c r="V1101" s="5"/>
      <c r="W1101" s="5"/>
      <c r="X1101" s="5"/>
      <c r="Y1101" s="5"/>
      <c r="Z1101" s="5"/>
      <c r="AA1101" s="5"/>
      <c r="AB1101" s="5"/>
    </row>
    <row r="1102" spans="1:28" ht="13.5">
      <c r="A1102" s="5"/>
      <c r="B1102" s="5"/>
      <c r="C1102" s="5"/>
      <c r="D1102" s="5"/>
      <c r="E1102" s="5"/>
      <c r="F1102" s="5"/>
      <c r="G1102" s="5"/>
      <c r="H1102" s="5"/>
      <c r="I1102" s="5"/>
      <c r="J1102" s="5"/>
      <c r="K1102" s="5"/>
      <c r="L1102" s="5"/>
      <c r="M1102" s="5"/>
      <c r="N1102" s="5"/>
      <c r="O1102" s="5"/>
      <c r="P1102" s="5"/>
      <c r="Q1102" s="5"/>
      <c r="R1102" s="5"/>
      <c r="S1102" s="5"/>
      <c r="T1102" s="5"/>
      <c r="U1102" s="5"/>
      <c r="V1102" s="5"/>
      <c r="W1102" s="5"/>
      <c r="X1102" s="5"/>
      <c r="Y1102" s="5"/>
      <c r="Z1102" s="5"/>
      <c r="AA1102" s="5"/>
      <c r="AB1102" s="5"/>
    </row>
    <row r="1103" spans="1:28" ht="13.5">
      <c r="A1103" s="5"/>
      <c r="B1103" s="5"/>
      <c r="C1103" s="5"/>
      <c r="D1103" s="5"/>
      <c r="E1103" s="5"/>
      <c r="F1103" s="5"/>
      <c r="G1103" s="5"/>
      <c r="H1103" s="5"/>
      <c r="I1103" s="5"/>
      <c r="J1103" s="5"/>
      <c r="K1103" s="5"/>
      <c r="L1103" s="5"/>
      <c r="M1103" s="5"/>
      <c r="N1103" s="5"/>
      <c r="O1103" s="5"/>
      <c r="P1103" s="5"/>
      <c r="Q1103" s="5"/>
      <c r="R1103" s="5"/>
      <c r="S1103" s="5"/>
      <c r="T1103" s="5"/>
      <c r="U1103" s="5"/>
      <c r="V1103" s="5"/>
      <c r="W1103" s="5"/>
      <c r="X1103" s="5"/>
      <c r="Y1103" s="5"/>
      <c r="Z1103" s="5"/>
      <c r="AA1103" s="5"/>
      <c r="AB1103" s="5"/>
    </row>
    <row r="1104" spans="1:28" ht="13.5">
      <c r="A1104" s="5"/>
      <c r="B1104" s="5"/>
      <c r="C1104" s="5"/>
      <c r="D1104" s="5"/>
      <c r="E1104" s="5"/>
      <c r="F1104" s="5"/>
      <c r="G1104" s="5"/>
      <c r="H1104" s="5"/>
      <c r="I1104" s="5"/>
      <c r="J1104" s="5"/>
      <c r="K1104" s="5"/>
      <c r="L1104" s="5"/>
      <c r="M1104" s="5"/>
      <c r="N1104" s="5"/>
      <c r="O1104" s="5"/>
      <c r="P1104" s="5"/>
      <c r="Q1104" s="5"/>
      <c r="R1104" s="5"/>
      <c r="S1104" s="5"/>
      <c r="T1104" s="5"/>
      <c r="U1104" s="5"/>
      <c r="V1104" s="5"/>
      <c r="W1104" s="5"/>
      <c r="X1104" s="5"/>
      <c r="Y1104" s="5"/>
      <c r="Z1104" s="5"/>
      <c r="AA1104" s="5"/>
      <c r="AB1104" s="5"/>
    </row>
    <row r="1105" spans="1:28" ht="13.5">
      <c r="A1105" s="5"/>
      <c r="B1105" s="5"/>
      <c r="C1105" s="5"/>
      <c r="D1105" s="5"/>
      <c r="E1105" s="5"/>
      <c r="F1105" s="5"/>
      <c r="G1105" s="5"/>
      <c r="H1105" s="5"/>
      <c r="I1105" s="5"/>
      <c r="J1105" s="5"/>
      <c r="K1105" s="5"/>
      <c r="L1105" s="5"/>
      <c r="M1105" s="5"/>
      <c r="N1105" s="5"/>
      <c r="O1105" s="5"/>
      <c r="P1105" s="5"/>
      <c r="Q1105" s="5"/>
      <c r="R1105" s="5"/>
      <c r="S1105" s="5"/>
      <c r="T1105" s="5"/>
      <c r="U1105" s="5"/>
      <c r="V1105" s="5"/>
      <c r="W1105" s="5"/>
      <c r="X1105" s="5"/>
      <c r="Y1105" s="5"/>
      <c r="Z1105" s="5"/>
      <c r="AA1105" s="5"/>
      <c r="AB1105" s="5"/>
    </row>
    <row r="1106" spans="1:28" ht="13.5">
      <c r="A1106" s="5"/>
      <c r="B1106" s="5"/>
      <c r="C1106" s="5"/>
      <c r="D1106" s="5"/>
      <c r="E1106" s="5"/>
      <c r="F1106" s="5"/>
      <c r="G1106" s="5"/>
      <c r="H1106" s="5"/>
      <c r="I1106" s="5"/>
      <c r="J1106" s="5"/>
      <c r="K1106" s="5"/>
      <c r="L1106" s="5"/>
      <c r="M1106" s="5"/>
      <c r="N1106" s="5"/>
      <c r="O1106" s="5"/>
      <c r="P1106" s="5"/>
      <c r="Q1106" s="5"/>
      <c r="R1106" s="5"/>
      <c r="S1106" s="5"/>
      <c r="T1106" s="5"/>
      <c r="U1106" s="5"/>
      <c r="V1106" s="5"/>
      <c r="W1106" s="5"/>
      <c r="X1106" s="5"/>
      <c r="Y1106" s="5"/>
      <c r="Z1106" s="5"/>
      <c r="AA1106" s="5"/>
      <c r="AB1106" s="5"/>
    </row>
    <row r="1107" spans="1:28" ht="13.5">
      <c r="A1107" s="5"/>
      <c r="B1107" s="5"/>
      <c r="C1107" s="5"/>
      <c r="D1107" s="5"/>
      <c r="E1107" s="5"/>
      <c r="F1107" s="5"/>
      <c r="G1107" s="5"/>
      <c r="H1107" s="5"/>
      <c r="I1107" s="5"/>
      <c r="J1107" s="5"/>
      <c r="K1107" s="5"/>
      <c r="L1107" s="5"/>
      <c r="M1107" s="5"/>
      <c r="N1107" s="5"/>
      <c r="O1107" s="5"/>
      <c r="P1107" s="5"/>
      <c r="Q1107" s="5"/>
      <c r="R1107" s="5"/>
      <c r="S1107" s="5"/>
      <c r="T1107" s="5"/>
      <c r="U1107" s="5"/>
      <c r="V1107" s="5"/>
      <c r="W1107" s="5"/>
      <c r="X1107" s="5"/>
      <c r="Y1107" s="5"/>
      <c r="Z1107" s="5"/>
      <c r="AA1107" s="5"/>
      <c r="AB1107" s="5"/>
    </row>
    <row r="1108" spans="1:28" ht="13.5">
      <c r="A1108" s="5"/>
      <c r="B1108" s="5"/>
      <c r="C1108" s="5"/>
      <c r="D1108" s="5"/>
      <c r="E1108" s="5"/>
      <c r="F1108" s="5"/>
      <c r="G1108" s="5"/>
      <c r="H1108" s="5"/>
      <c r="I1108" s="5"/>
      <c r="J1108" s="5"/>
      <c r="K1108" s="5"/>
      <c r="L1108" s="5"/>
      <c r="M1108" s="5"/>
      <c r="N1108" s="5"/>
      <c r="O1108" s="5"/>
      <c r="P1108" s="5"/>
      <c r="Q1108" s="5"/>
      <c r="R1108" s="5"/>
      <c r="S1108" s="5"/>
      <c r="T1108" s="5"/>
      <c r="U1108" s="5"/>
      <c r="V1108" s="5"/>
      <c r="W1108" s="5"/>
      <c r="X1108" s="5"/>
      <c r="Y1108" s="5"/>
      <c r="Z1108" s="5"/>
      <c r="AA1108" s="5"/>
      <c r="AB1108" s="5"/>
    </row>
    <row r="1109" spans="1:28" ht="13.5">
      <c r="A1109" s="5"/>
      <c r="B1109" s="5"/>
      <c r="C1109" s="5"/>
      <c r="D1109" s="5"/>
      <c r="E1109" s="5"/>
      <c r="F1109" s="5"/>
      <c r="G1109" s="5"/>
      <c r="H1109" s="5"/>
      <c r="I1109" s="5"/>
      <c r="J1109" s="5"/>
      <c r="K1109" s="5"/>
      <c r="L1109" s="5"/>
      <c r="M1109" s="5"/>
      <c r="N1109" s="5"/>
      <c r="O1109" s="5"/>
      <c r="P1109" s="5"/>
      <c r="Q1109" s="5"/>
      <c r="R1109" s="5"/>
      <c r="S1109" s="5"/>
      <c r="T1109" s="5"/>
      <c r="U1109" s="5"/>
      <c r="V1109" s="5"/>
      <c r="W1109" s="5"/>
      <c r="X1109" s="5"/>
      <c r="Y1109" s="5"/>
      <c r="Z1109" s="5"/>
      <c r="AA1109" s="5"/>
      <c r="AB1109" s="5"/>
    </row>
    <row r="1110" spans="1:28" ht="13.5">
      <c r="A1110" s="5"/>
      <c r="B1110" s="5"/>
      <c r="C1110" s="5"/>
      <c r="D1110" s="5"/>
      <c r="E1110" s="5"/>
      <c r="F1110" s="5"/>
      <c r="G1110" s="5"/>
      <c r="H1110" s="5"/>
      <c r="I1110" s="5"/>
      <c r="J1110" s="5"/>
      <c r="K1110" s="5"/>
      <c r="L1110" s="5"/>
      <c r="M1110" s="5"/>
      <c r="N1110" s="5"/>
      <c r="O1110" s="5"/>
      <c r="P1110" s="5"/>
      <c r="Q1110" s="5"/>
      <c r="R1110" s="5"/>
      <c r="S1110" s="5"/>
      <c r="T1110" s="5"/>
      <c r="U1110" s="5"/>
      <c r="V1110" s="5"/>
      <c r="W1110" s="5"/>
      <c r="X1110" s="5"/>
      <c r="Y1110" s="5"/>
      <c r="Z1110" s="5"/>
      <c r="AA1110" s="5"/>
      <c r="AB1110" s="5"/>
    </row>
    <row r="1111" spans="1:28" ht="13.5">
      <c r="A1111" s="5"/>
      <c r="B1111" s="5"/>
      <c r="C1111" s="5"/>
      <c r="D1111" s="5"/>
      <c r="E1111" s="5"/>
      <c r="F1111" s="5"/>
      <c r="G1111" s="5"/>
      <c r="H1111" s="5"/>
      <c r="I1111" s="5"/>
      <c r="J1111" s="5"/>
      <c r="K1111" s="5"/>
      <c r="L1111" s="5"/>
      <c r="M1111" s="5"/>
      <c r="N1111" s="5"/>
      <c r="O1111" s="5"/>
      <c r="P1111" s="5"/>
      <c r="Q1111" s="5"/>
      <c r="R1111" s="5"/>
      <c r="S1111" s="5"/>
      <c r="T1111" s="5"/>
      <c r="U1111" s="5"/>
      <c r="V1111" s="5"/>
      <c r="W1111" s="5"/>
      <c r="X1111" s="5"/>
      <c r="Y1111" s="5"/>
      <c r="Z1111" s="5"/>
      <c r="AA1111" s="5"/>
      <c r="AB1111" s="5"/>
    </row>
    <row r="1112" spans="1:28" ht="13.5">
      <c r="A1112" s="5"/>
      <c r="B1112" s="5"/>
      <c r="C1112" s="5"/>
      <c r="D1112" s="5"/>
      <c r="E1112" s="5"/>
      <c r="F1112" s="5"/>
      <c r="G1112" s="5"/>
      <c r="H1112" s="5"/>
      <c r="I1112" s="5"/>
      <c r="J1112" s="5"/>
      <c r="K1112" s="5"/>
      <c r="L1112" s="5"/>
      <c r="M1112" s="5"/>
      <c r="N1112" s="5"/>
      <c r="O1112" s="5"/>
      <c r="P1112" s="5"/>
      <c r="Q1112" s="5"/>
      <c r="R1112" s="5"/>
      <c r="S1112" s="5"/>
      <c r="T1112" s="5"/>
      <c r="U1112" s="5"/>
      <c r="V1112" s="5"/>
      <c r="W1112" s="5"/>
      <c r="X1112" s="5"/>
      <c r="Y1112" s="5"/>
      <c r="Z1112" s="5"/>
      <c r="AA1112" s="5"/>
      <c r="AB1112" s="5"/>
    </row>
    <row r="1113" spans="1:28" ht="13.5">
      <c r="A1113" s="5"/>
      <c r="B1113" s="5"/>
      <c r="C1113" s="5"/>
      <c r="D1113" s="5"/>
      <c r="E1113" s="5"/>
      <c r="F1113" s="5"/>
      <c r="G1113" s="5"/>
      <c r="H1113" s="5"/>
      <c r="I1113" s="5"/>
      <c r="J1113" s="5"/>
      <c r="K1113" s="5"/>
      <c r="L1113" s="5"/>
      <c r="M1113" s="5"/>
      <c r="N1113" s="5"/>
      <c r="O1113" s="5"/>
      <c r="P1113" s="5"/>
      <c r="Q1113" s="5"/>
      <c r="R1113" s="5"/>
      <c r="S1113" s="5"/>
      <c r="T1113" s="5"/>
      <c r="U1113" s="5"/>
      <c r="V1113" s="5"/>
      <c r="W1113" s="5"/>
      <c r="X1113" s="5"/>
      <c r="Y1113" s="5"/>
      <c r="Z1113" s="5"/>
      <c r="AA1113" s="5"/>
      <c r="AB1113" s="5"/>
    </row>
    <row r="1114" spans="1:28" ht="13.5">
      <c r="A1114" s="5"/>
      <c r="B1114" s="5"/>
      <c r="C1114" s="5"/>
      <c r="D1114" s="5"/>
      <c r="E1114" s="5"/>
      <c r="F1114" s="5"/>
      <c r="G1114" s="5"/>
      <c r="H1114" s="5"/>
      <c r="I1114" s="5"/>
      <c r="J1114" s="5"/>
      <c r="K1114" s="5"/>
      <c r="L1114" s="5"/>
      <c r="M1114" s="5"/>
      <c r="N1114" s="5"/>
      <c r="O1114" s="5"/>
      <c r="P1114" s="5"/>
      <c r="Q1114" s="5"/>
      <c r="R1114" s="5"/>
      <c r="S1114" s="5"/>
      <c r="T1114" s="5"/>
      <c r="U1114" s="5"/>
      <c r="V1114" s="5"/>
      <c r="W1114" s="5"/>
      <c r="X1114" s="5"/>
      <c r="Y1114" s="5"/>
      <c r="Z1114" s="5"/>
      <c r="AA1114" s="5"/>
      <c r="AB1114" s="5"/>
    </row>
    <row r="1115" spans="1:28" ht="13.5">
      <c r="A1115" s="5"/>
      <c r="B1115" s="5"/>
      <c r="C1115" s="5"/>
      <c r="D1115" s="5"/>
      <c r="E1115" s="5"/>
      <c r="F1115" s="5"/>
      <c r="G1115" s="5"/>
      <c r="H1115" s="5"/>
      <c r="I1115" s="5"/>
      <c r="J1115" s="5"/>
      <c r="K1115" s="5"/>
      <c r="L1115" s="5"/>
      <c r="M1115" s="5"/>
      <c r="N1115" s="5"/>
      <c r="O1115" s="5"/>
      <c r="P1115" s="5"/>
      <c r="Q1115" s="5"/>
      <c r="R1115" s="5"/>
      <c r="S1115" s="5"/>
      <c r="T1115" s="5"/>
      <c r="U1115" s="5"/>
      <c r="V1115" s="5"/>
      <c r="W1115" s="5"/>
      <c r="X1115" s="5"/>
      <c r="Y1115" s="5"/>
      <c r="Z1115" s="5"/>
      <c r="AA1115" s="5"/>
      <c r="AB1115" s="5"/>
    </row>
    <row r="1116" spans="1:28" ht="13.5">
      <c r="A1116" s="5"/>
      <c r="B1116" s="5"/>
      <c r="C1116" s="5"/>
      <c r="D1116" s="5"/>
      <c r="E1116" s="5"/>
      <c r="F1116" s="5"/>
      <c r="G1116" s="5"/>
      <c r="H1116" s="5"/>
      <c r="I1116" s="5"/>
      <c r="J1116" s="5"/>
      <c r="K1116" s="5"/>
      <c r="L1116" s="5"/>
      <c r="M1116" s="5"/>
      <c r="N1116" s="5"/>
      <c r="O1116" s="5"/>
      <c r="P1116" s="5"/>
      <c r="Q1116" s="5"/>
      <c r="R1116" s="5"/>
      <c r="S1116" s="5"/>
      <c r="T1116" s="5"/>
      <c r="U1116" s="5"/>
      <c r="V1116" s="5"/>
      <c r="W1116" s="5"/>
      <c r="X1116" s="5"/>
      <c r="Y1116" s="5"/>
      <c r="Z1116" s="5"/>
      <c r="AA1116" s="5"/>
      <c r="AB1116" s="5"/>
    </row>
    <row r="1117" spans="1:28" ht="13.5">
      <c r="A1117" s="5"/>
      <c r="B1117" s="5"/>
      <c r="C1117" s="5"/>
      <c r="D1117" s="5"/>
      <c r="E1117" s="5"/>
      <c r="F1117" s="5"/>
      <c r="G1117" s="5"/>
      <c r="H1117" s="5"/>
      <c r="I1117" s="5"/>
      <c r="J1117" s="5"/>
      <c r="K1117" s="5"/>
      <c r="L1117" s="5"/>
      <c r="M1117" s="5"/>
      <c r="N1117" s="5"/>
      <c r="O1117" s="5"/>
      <c r="P1117" s="5"/>
      <c r="Q1117" s="5"/>
      <c r="R1117" s="5"/>
      <c r="S1117" s="5"/>
      <c r="T1117" s="5"/>
      <c r="U1117" s="5"/>
      <c r="V1117" s="5"/>
      <c r="W1117" s="5"/>
      <c r="X1117" s="5"/>
      <c r="Y1117" s="5"/>
      <c r="Z1117" s="5"/>
      <c r="AA1117" s="5"/>
      <c r="AB1117" s="5"/>
    </row>
    <row r="1118" spans="1:28" ht="13.5">
      <c r="A1118" s="5"/>
      <c r="B1118" s="5"/>
      <c r="C1118" s="5"/>
      <c r="D1118" s="5"/>
      <c r="E1118" s="5"/>
      <c r="F1118" s="5"/>
      <c r="G1118" s="5"/>
      <c r="H1118" s="5"/>
      <c r="I1118" s="5"/>
      <c r="J1118" s="5"/>
      <c r="K1118" s="5"/>
      <c r="L1118" s="5"/>
      <c r="M1118" s="5"/>
      <c r="N1118" s="5"/>
      <c r="O1118" s="5"/>
      <c r="P1118" s="5"/>
      <c r="Q1118" s="5"/>
      <c r="R1118" s="5"/>
      <c r="S1118" s="5"/>
      <c r="T1118" s="5"/>
      <c r="U1118" s="5"/>
      <c r="V1118" s="5"/>
      <c r="W1118" s="5"/>
      <c r="X1118" s="5"/>
      <c r="Y1118" s="5"/>
      <c r="Z1118" s="5"/>
      <c r="AA1118" s="5"/>
      <c r="AB1118" s="5"/>
    </row>
    <row r="1119" spans="1:28" ht="13.5">
      <c r="A1119" s="5"/>
      <c r="B1119" s="5"/>
      <c r="C1119" s="5"/>
      <c r="D1119" s="5"/>
      <c r="E1119" s="5"/>
      <c r="F1119" s="5"/>
      <c r="G1119" s="5"/>
      <c r="H1119" s="5"/>
      <c r="I1119" s="5"/>
      <c r="J1119" s="5"/>
      <c r="K1119" s="5"/>
      <c r="L1119" s="5"/>
      <c r="M1119" s="5"/>
      <c r="N1119" s="5"/>
      <c r="O1119" s="5"/>
      <c r="P1119" s="5"/>
      <c r="Q1119" s="5"/>
      <c r="R1119" s="5"/>
      <c r="S1119" s="5"/>
      <c r="T1119" s="5"/>
      <c r="U1119" s="5"/>
      <c r="V1119" s="5"/>
      <c r="W1119" s="5"/>
      <c r="X1119" s="5"/>
      <c r="Y1119" s="5"/>
      <c r="Z1119" s="5"/>
      <c r="AA1119" s="5"/>
      <c r="AB1119" s="5"/>
    </row>
    <row r="1120" spans="1:28" ht="13.5">
      <c r="A1120" s="5"/>
      <c r="B1120" s="5"/>
      <c r="C1120" s="5"/>
      <c r="D1120" s="5"/>
      <c r="E1120" s="5"/>
      <c r="F1120" s="5"/>
      <c r="G1120" s="5"/>
      <c r="H1120" s="5"/>
      <c r="I1120" s="5"/>
      <c r="J1120" s="5"/>
      <c r="K1120" s="5"/>
      <c r="L1120" s="5"/>
      <c r="M1120" s="5"/>
      <c r="N1120" s="5"/>
      <c r="O1120" s="5"/>
      <c r="P1120" s="5"/>
      <c r="Q1120" s="5"/>
      <c r="R1120" s="5"/>
      <c r="S1120" s="5"/>
      <c r="T1120" s="5"/>
      <c r="U1120" s="5"/>
      <c r="V1120" s="5"/>
      <c r="W1120" s="5"/>
      <c r="X1120" s="5"/>
      <c r="Y1120" s="5"/>
      <c r="Z1120" s="5"/>
      <c r="AA1120" s="5"/>
      <c r="AB1120" s="5"/>
    </row>
    <row r="1121" spans="1:28" ht="13.5">
      <c r="A1121" s="5"/>
      <c r="B1121" s="5"/>
      <c r="C1121" s="5"/>
      <c r="D1121" s="5"/>
      <c r="E1121" s="5"/>
      <c r="F1121" s="5"/>
      <c r="G1121" s="5"/>
      <c r="H1121" s="5"/>
      <c r="I1121" s="5"/>
      <c r="J1121" s="5"/>
      <c r="K1121" s="5"/>
      <c r="L1121" s="5"/>
      <c r="M1121" s="5"/>
      <c r="N1121" s="5"/>
      <c r="O1121" s="5"/>
      <c r="P1121" s="5"/>
      <c r="Q1121" s="5"/>
      <c r="R1121" s="5"/>
      <c r="S1121" s="5"/>
      <c r="T1121" s="5"/>
      <c r="U1121" s="5"/>
      <c r="V1121" s="5"/>
      <c r="W1121" s="5"/>
      <c r="X1121" s="5"/>
      <c r="Y1121" s="5"/>
      <c r="Z1121" s="5"/>
      <c r="AA1121" s="5"/>
      <c r="AB1121" s="5"/>
    </row>
    <row r="1122" spans="1:28" ht="13.5">
      <c r="A1122" s="5"/>
      <c r="B1122" s="5"/>
      <c r="C1122" s="5"/>
      <c r="D1122" s="5"/>
      <c r="E1122" s="5"/>
      <c r="F1122" s="5"/>
      <c r="G1122" s="5"/>
      <c r="H1122" s="5"/>
      <c r="I1122" s="5"/>
      <c r="J1122" s="5"/>
      <c r="K1122" s="5"/>
      <c r="L1122" s="5"/>
      <c r="M1122" s="5"/>
      <c r="N1122" s="5"/>
      <c r="O1122" s="5"/>
      <c r="P1122" s="5"/>
      <c r="Q1122" s="5"/>
      <c r="R1122" s="5"/>
      <c r="S1122" s="5"/>
      <c r="T1122" s="5"/>
      <c r="U1122" s="5"/>
      <c r="V1122" s="5"/>
      <c r="W1122" s="5"/>
      <c r="X1122" s="5"/>
      <c r="Y1122" s="5"/>
      <c r="Z1122" s="5"/>
      <c r="AA1122" s="5"/>
      <c r="AB1122" s="5"/>
    </row>
    <row r="1123" spans="1:28" ht="13.5">
      <c r="A1123" s="5"/>
      <c r="B1123" s="5"/>
      <c r="C1123" s="5"/>
      <c r="D1123" s="5"/>
      <c r="E1123" s="5"/>
      <c r="F1123" s="5"/>
      <c r="G1123" s="5"/>
      <c r="H1123" s="5"/>
      <c r="I1123" s="5"/>
      <c r="J1123" s="5"/>
      <c r="K1123" s="5"/>
      <c r="L1123" s="5"/>
      <c r="M1123" s="5"/>
      <c r="N1123" s="5"/>
      <c r="O1123" s="5"/>
      <c r="P1123" s="5"/>
      <c r="Q1123" s="5"/>
      <c r="R1123" s="5"/>
      <c r="S1123" s="5"/>
      <c r="T1123" s="5"/>
      <c r="U1123" s="5"/>
      <c r="V1123" s="5"/>
      <c r="W1123" s="5"/>
      <c r="X1123" s="5"/>
      <c r="Y1123" s="5"/>
      <c r="Z1123" s="5"/>
      <c r="AA1123" s="5"/>
      <c r="AB1123" s="5"/>
    </row>
    <row r="1124" spans="1:28" ht="13.5">
      <c r="A1124" s="5"/>
      <c r="B1124" s="5"/>
      <c r="C1124" s="5"/>
      <c r="D1124" s="5"/>
      <c r="E1124" s="5"/>
      <c r="F1124" s="5"/>
      <c r="G1124" s="5"/>
      <c r="H1124" s="5"/>
      <c r="I1124" s="5"/>
      <c r="J1124" s="5"/>
      <c r="K1124" s="5"/>
      <c r="L1124" s="5"/>
      <c r="M1124" s="5"/>
      <c r="N1124" s="5"/>
      <c r="O1124" s="5"/>
      <c r="P1124" s="5"/>
      <c r="Q1124" s="5"/>
      <c r="R1124" s="5"/>
      <c r="S1124" s="5"/>
      <c r="T1124" s="5"/>
      <c r="U1124" s="5"/>
      <c r="V1124" s="5"/>
      <c r="W1124" s="5"/>
      <c r="X1124" s="5"/>
      <c r="Y1124" s="5"/>
      <c r="Z1124" s="5"/>
      <c r="AA1124" s="5"/>
      <c r="AB1124" s="5"/>
    </row>
    <row r="1125" spans="1:28" ht="13.5">
      <c r="A1125" s="5"/>
      <c r="B1125" s="5"/>
      <c r="C1125" s="5"/>
      <c r="D1125" s="5"/>
      <c r="E1125" s="5"/>
      <c r="F1125" s="5"/>
      <c r="G1125" s="5"/>
      <c r="H1125" s="5"/>
      <c r="I1125" s="5"/>
      <c r="J1125" s="5"/>
      <c r="K1125" s="5"/>
      <c r="L1125" s="5"/>
      <c r="M1125" s="5"/>
      <c r="N1125" s="5"/>
      <c r="O1125" s="5"/>
      <c r="P1125" s="5"/>
      <c r="Q1125" s="5"/>
      <c r="R1125" s="5"/>
      <c r="S1125" s="5"/>
      <c r="T1125" s="5"/>
      <c r="U1125" s="5"/>
      <c r="V1125" s="5"/>
      <c r="W1125" s="5"/>
      <c r="X1125" s="5"/>
      <c r="Y1125" s="5"/>
      <c r="Z1125" s="5"/>
      <c r="AA1125" s="5"/>
      <c r="AB1125" s="5"/>
    </row>
    <row r="1126" spans="1:28" ht="13.5">
      <c r="A1126" s="5"/>
      <c r="B1126" s="5"/>
      <c r="C1126" s="5"/>
      <c r="D1126" s="5"/>
      <c r="E1126" s="5"/>
      <c r="F1126" s="5"/>
      <c r="G1126" s="5"/>
      <c r="H1126" s="5"/>
      <c r="I1126" s="5"/>
      <c r="J1126" s="5"/>
      <c r="K1126" s="5"/>
      <c r="L1126" s="5"/>
      <c r="M1126" s="5"/>
      <c r="N1126" s="5"/>
      <c r="O1126" s="5"/>
      <c r="P1126" s="5"/>
      <c r="Q1126" s="5"/>
      <c r="R1126" s="5"/>
      <c r="S1126" s="5"/>
      <c r="T1126" s="5"/>
      <c r="U1126" s="5"/>
      <c r="V1126" s="5"/>
      <c r="W1126" s="5"/>
      <c r="X1126" s="5"/>
      <c r="Y1126" s="5"/>
      <c r="Z1126" s="5"/>
      <c r="AA1126" s="5"/>
      <c r="AB1126" s="5"/>
    </row>
    <row r="1127" spans="1:28" ht="13.5">
      <c r="A1127" s="5"/>
      <c r="B1127" s="5"/>
      <c r="C1127" s="5"/>
      <c r="D1127" s="5"/>
      <c r="E1127" s="5"/>
      <c r="F1127" s="5"/>
      <c r="G1127" s="5"/>
      <c r="H1127" s="5"/>
      <c r="I1127" s="5"/>
      <c r="J1127" s="5"/>
      <c r="K1127" s="5"/>
      <c r="L1127" s="5"/>
      <c r="M1127" s="5"/>
      <c r="N1127" s="5"/>
      <c r="O1127" s="5"/>
      <c r="P1127" s="5"/>
      <c r="Q1127" s="5"/>
      <c r="R1127" s="5"/>
      <c r="S1127" s="5"/>
      <c r="T1127" s="5"/>
      <c r="U1127" s="5"/>
      <c r="V1127" s="5"/>
      <c r="W1127" s="5"/>
      <c r="X1127" s="5"/>
      <c r="Y1127" s="5"/>
      <c r="Z1127" s="5"/>
      <c r="AA1127" s="5"/>
      <c r="AB1127" s="5"/>
    </row>
    <row r="1128" spans="1:28" ht="13.5">
      <c r="A1128" s="5"/>
      <c r="B1128" s="5"/>
      <c r="C1128" s="5"/>
      <c r="D1128" s="5"/>
      <c r="E1128" s="5"/>
      <c r="F1128" s="5"/>
      <c r="G1128" s="5"/>
      <c r="H1128" s="5"/>
      <c r="I1128" s="5"/>
      <c r="J1128" s="5"/>
      <c r="K1128" s="5"/>
      <c r="L1128" s="5"/>
      <c r="M1128" s="5"/>
      <c r="N1128" s="5"/>
      <c r="O1128" s="5"/>
      <c r="P1128" s="5"/>
      <c r="Q1128" s="5"/>
      <c r="R1128" s="5"/>
      <c r="S1128" s="5"/>
      <c r="T1128" s="5"/>
      <c r="U1128" s="5"/>
      <c r="V1128" s="5"/>
      <c r="W1128" s="5"/>
      <c r="X1128" s="5"/>
      <c r="Y1128" s="5"/>
      <c r="Z1128" s="5"/>
      <c r="AA1128" s="5"/>
      <c r="AB1128" s="5"/>
    </row>
    <row r="1129" spans="1:28" ht="13.5">
      <c r="A1129" s="5"/>
      <c r="B1129" s="5"/>
      <c r="C1129" s="5"/>
      <c r="D1129" s="5"/>
      <c r="E1129" s="5"/>
      <c r="F1129" s="5"/>
      <c r="G1129" s="5"/>
      <c r="H1129" s="5"/>
      <c r="I1129" s="5"/>
      <c r="J1129" s="5"/>
      <c r="K1129" s="5"/>
      <c r="L1129" s="5"/>
      <c r="M1129" s="5"/>
      <c r="N1129" s="5"/>
      <c r="O1129" s="5"/>
      <c r="P1129" s="5"/>
      <c r="Q1129" s="5"/>
      <c r="R1129" s="5"/>
      <c r="S1129" s="5"/>
      <c r="T1129" s="5"/>
      <c r="U1129" s="5"/>
      <c r="V1129" s="5"/>
      <c r="W1129" s="5"/>
      <c r="X1129" s="5"/>
      <c r="Y1129" s="5"/>
      <c r="Z1129" s="5"/>
      <c r="AA1129" s="5"/>
      <c r="AB1129" s="5"/>
    </row>
    <row r="1130" spans="1:28" ht="13.5">
      <c r="A1130" s="5"/>
      <c r="B1130" s="5"/>
      <c r="C1130" s="5"/>
      <c r="D1130" s="5"/>
      <c r="E1130" s="5"/>
      <c r="F1130" s="5"/>
      <c r="G1130" s="5"/>
      <c r="H1130" s="5"/>
      <c r="I1130" s="5"/>
      <c r="J1130" s="5"/>
      <c r="K1130" s="5"/>
      <c r="L1130" s="5"/>
      <c r="M1130" s="5"/>
      <c r="N1130" s="5"/>
      <c r="O1130" s="5"/>
      <c r="P1130" s="5"/>
      <c r="Q1130" s="5"/>
      <c r="R1130" s="5"/>
      <c r="S1130" s="5"/>
      <c r="T1130" s="5"/>
      <c r="U1130" s="5"/>
      <c r="V1130" s="5"/>
      <c r="W1130" s="5"/>
      <c r="X1130" s="5"/>
      <c r="Y1130" s="5"/>
      <c r="Z1130" s="5"/>
      <c r="AA1130" s="5"/>
      <c r="AB1130" s="5"/>
    </row>
    <row r="1131" spans="1:28" ht="13.5">
      <c r="A1131" s="5"/>
      <c r="B1131" s="5"/>
      <c r="C1131" s="5"/>
      <c r="D1131" s="5"/>
      <c r="E1131" s="5"/>
      <c r="F1131" s="5"/>
      <c r="G1131" s="5"/>
      <c r="H1131" s="5"/>
      <c r="I1131" s="5"/>
      <c r="J1131" s="5"/>
      <c r="K1131" s="5"/>
      <c r="L1131" s="5"/>
      <c r="M1131" s="5"/>
      <c r="N1131" s="5"/>
      <c r="O1131" s="5"/>
      <c r="P1131" s="5"/>
      <c r="Q1131" s="5"/>
      <c r="R1131" s="5"/>
      <c r="S1131" s="5"/>
      <c r="T1131" s="5"/>
      <c r="U1131" s="5"/>
      <c r="V1131" s="5"/>
      <c r="W1131" s="5"/>
      <c r="X1131" s="5"/>
      <c r="Y1131" s="5"/>
      <c r="Z1131" s="5"/>
      <c r="AA1131" s="5"/>
      <c r="AB1131" s="5"/>
    </row>
    <row r="1132" spans="1:28" ht="13.5">
      <c r="A1132" s="5"/>
      <c r="B1132" s="5"/>
      <c r="C1132" s="5"/>
      <c r="D1132" s="5"/>
      <c r="E1132" s="5"/>
      <c r="F1132" s="5"/>
      <c r="G1132" s="5"/>
      <c r="H1132" s="5"/>
      <c r="I1132" s="5"/>
      <c r="J1132" s="5"/>
      <c r="K1132" s="5"/>
      <c r="L1132" s="5"/>
      <c r="M1132" s="5"/>
      <c r="N1132" s="5"/>
      <c r="O1132" s="5"/>
      <c r="P1132" s="5"/>
      <c r="Q1132" s="5"/>
      <c r="R1132" s="5"/>
      <c r="S1132" s="5"/>
      <c r="T1132" s="5"/>
      <c r="U1132" s="5"/>
      <c r="V1132" s="5"/>
      <c r="W1132" s="5"/>
      <c r="X1132" s="5"/>
      <c r="Y1132" s="5"/>
      <c r="Z1132" s="5"/>
      <c r="AA1132" s="5"/>
      <c r="AB1132" s="5"/>
    </row>
    <row r="1133" spans="1:28" ht="13.5">
      <c r="A1133" s="5"/>
      <c r="B1133" s="5"/>
      <c r="C1133" s="5"/>
      <c r="D1133" s="5"/>
      <c r="E1133" s="5"/>
      <c r="F1133" s="5"/>
      <c r="G1133" s="5"/>
      <c r="H1133" s="5"/>
      <c r="I1133" s="5"/>
      <c r="J1133" s="5"/>
      <c r="K1133" s="5"/>
      <c r="L1133" s="5"/>
      <c r="M1133" s="5"/>
      <c r="N1133" s="5"/>
      <c r="O1133" s="5"/>
      <c r="P1133" s="5"/>
      <c r="Q1133" s="5"/>
      <c r="R1133" s="5"/>
      <c r="S1133" s="5"/>
      <c r="T1133" s="5"/>
      <c r="U1133" s="5"/>
      <c r="V1133" s="5"/>
      <c r="W1133" s="5"/>
      <c r="X1133" s="5"/>
      <c r="Y1133" s="5"/>
      <c r="Z1133" s="5"/>
      <c r="AA1133" s="5"/>
      <c r="AB1133" s="5"/>
    </row>
    <row r="1134" spans="1:28" ht="13.5">
      <c r="A1134" s="5"/>
      <c r="B1134" s="5"/>
      <c r="C1134" s="5"/>
      <c r="D1134" s="5"/>
      <c r="E1134" s="5"/>
      <c r="F1134" s="5"/>
      <c r="G1134" s="5"/>
      <c r="H1134" s="5"/>
      <c r="I1134" s="5"/>
      <c r="J1134" s="5"/>
      <c r="K1134" s="5"/>
      <c r="L1134" s="5"/>
      <c r="M1134" s="5"/>
      <c r="N1134" s="5"/>
      <c r="O1134" s="5"/>
      <c r="P1134" s="5"/>
      <c r="Q1134" s="5"/>
      <c r="R1134" s="5"/>
      <c r="S1134" s="5"/>
      <c r="T1134" s="5"/>
      <c r="U1134" s="5"/>
      <c r="V1134" s="5"/>
      <c r="W1134" s="5"/>
      <c r="X1134" s="5"/>
      <c r="Y1134" s="5"/>
      <c r="Z1134" s="5"/>
      <c r="AA1134" s="5"/>
      <c r="AB1134" s="5"/>
    </row>
    <row r="1135" spans="1:28" ht="13.5">
      <c r="A1135" s="5"/>
      <c r="B1135" s="5"/>
      <c r="C1135" s="5"/>
      <c r="D1135" s="5"/>
      <c r="E1135" s="5"/>
      <c r="F1135" s="5"/>
      <c r="G1135" s="5"/>
      <c r="H1135" s="5"/>
      <c r="I1135" s="5"/>
      <c r="J1135" s="5"/>
      <c r="K1135" s="5"/>
      <c r="L1135" s="5"/>
      <c r="M1135" s="5"/>
      <c r="N1135" s="5"/>
      <c r="O1135" s="5"/>
      <c r="P1135" s="5"/>
      <c r="Q1135" s="5"/>
      <c r="R1135" s="5"/>
      <c r="S1135" s="5"/>
      <c r="T1135" s="5"/>
      <c r="U1135" s="5"/>
      <c r="V1135" s="5"/>
      <c r="W1135" s="5"/>
      <c r="X1135" s="5"/>
      <c r="Y1135" s="5"/>
      <c r="Z1135" s="5"/>
      <c r="AA1135" s="5"/>
      <c r="AB1135" s="5"/>
    </row>
    <row r="1136" spans="1:28" ht="13.5">
      <c r="A1136" s="5"/>
      <c r="B1136" s="5"/>
      <c r="C1136" s="5"/>
      <c r="D1136" s="5"/>
      <c r="E1136" s="5"/>
      <c r="F1136" s="5"/>
      <c r="G1136" s="5"/>
      <c r="H1136" s="5"/>
      <c r="I1136" s="5"/>
      <c r="J1136" s="5"/>
      <c r="K1136" s="5"/>
      <c r="L1136" s="5"/>
      <c r="M1136" s="5"/>
      <c r="N1136" s="5"/>
      <c r="O1136" s="5"/>
      <c r="P1136" s="5"/>
      <c r="Q1136" s="5"/>
      <c r="R1136" s="5"/>
      <c r="S1136" s="5"/>
      <c r="T1136" s="5"/>
      <c r="U1136" s="5"/>
      <c r="V1136" s="5"/>
      <c r="W1136" s="5"/>
      <c r="X1136" s="5"/>
      <c r="Y1136" s="5"/>
      <c r="Z1136" s="5"/>
      <c r="AA1136" s="5"/>
      <c r="AB1136" s="5"/>
    </row>
    <row r="1137" spans="1:28" ht="13.5">
      <c r="A1137" s="5"/>
      <c r="B1137" s="5"/>
      <c r="C1137" s="5"/>
      <c r="D1137" s="5"/>
      <c r="E1137" s="5"/>
      <c r="F1137" s="5"/>
      <c r="G1137" s="5"/>
      <c r="H1137" s="5"/>
      <c r="I1137" s="5"/>
      <c r="J1137" s="5"/>
      <c r="K1137" s="5"/>
      <c r="L1137" s="5"/>
      <c r="M1137" s="5"/>
      <c r="N1137" s="5"/>
      <c r="O1137" s="5"/>
      <c r="P1137" s="5"/>
      <c r="Q1137" s="5"/>
      <c r="R1137" s="5"/>
      <c r="S1137" s="5"/>
      <c r="T1137" s="5"/>
      <c r="U1137" s="5"/>
      <c r="V1137" s="5"/>
      <c r="W1137" s="5"/>
      <c r="X1137" s="5"/>
      <c r="Y1137" s="5"/>
      <c r="Z1137" s="5"/>
      <c r="AA1137" s="5"/>
      <c r="AB1137" s="5"/>
    </row>
    <row r="1138" spans="1:28" ht="13.5">
      <c r="A1138" s="5"/>
      <c r="B1138" s="5"/>
      <c r="C1138" s="5"/>
      <c r="D1138" s="5"/>
      <c r="E1138" s="5"/>
      <c r="F1138" s="5"/>
      <c r="G1138" s="5"/>
      <c r="H1138" s="5"/>
      <c r="I1138" s="5"/>
      <c r="J1138" s="5"/>
      <c r="K1138" s="5"/>
      <c r="L1138" s="5"/>
      <c r="M1138" s="5"/>
      <c r="N1138" s="5"/>
      <c r="O1138" s="5"/>
      <c r="P1138" s="5"/>
      <c r="Q1138" s="5"/>
      <c r="R1138" s="5"/>
      <c r="S1138" s="5"/>
      <c r="T1138" s="5"/>
      <c r="U1138" s="5"/>
      <c r="V1138" s="5"/>
      <c r="W1138" s="5"/>
      <c r="X1138" s="5"/>
      <c r="Y1138" s="5"/>
      <c r="Z1138" s="5"/>
      <c r="AA1138" s="5"/>
      <c r="AB1138" s="5"/>
    </row>
    <row r="1139" spans="1:28" ht="13.5">
      <c r="A1139" s="5"/>
      <c r="B1139" s="5"/>
      <c r="C1139" s="5"/>
      <c r="D1139" s="5"/>
      <c r="E1139" s="5"/>
      <c r="F1139" s="5"/>
      <c r="G1139" s="5"/>
      <c r="H1139" s="5"/>
      <c r="I1139" s="5"/>
      <c r="J1139" s="5"/>
      <c r="K1139" s="5"/>
      <c r="L1139" s="5"/>
      <c r="M1139" s="5"/>
      <c r="N1139" s="5"/>
      <c r="O1139" s="5"/>
      <c r="P1139" s="5"/>
      <c r="Q1139" s="5"/>
      <c r="R1139" s="5"/>
      <c r="S1139" s="5"/>
      <c r="T1139" s="5"/>
      <c r="U1139" s="5"/>
      <c r="V1139" s="5"/>
      <c r="W1139" s="5"/>
      <c r="X1139" s="5"/>
      <c r="Y1139" s="5"/>
      <c r="Z1139" s="5"/>
      <c r="AA1139" s="5"/>
      <c r="AB1139" s="5"/>
    </row>
    <row r="1140" spans="1:28" ht="13.5">
      <c r="A1140" s="5"/>
      <c r="B1140" s="5"/>
      <c r="C1140" s="5"/>
      <c r="D1140" s="5"/>
      <c r="E1140" s="5"/>
      <c r="F1140" s="5"/>
      <c r="G1140" s="5"/>
      <c r="H1140" s="5"/>
      <c r="I1140" s="5"/>
      <c r="J1140" s="5"/>
      <c r="K1140" s="5"/>
      <c r="L1140" s="5"/>
      <c r="M1140" s="5"/>
      <c r="N1140" s="5"/>
      <c r="O1140" s="5"/>
      <c r="P1140" s="5"/>
      <c r="Q1140" s="5"/>
      <c r="R1140" s="5"/>
      <c r="S1140" s="5"/>
      <c r="T1140" s="5"/>
      <c r="U1140" s="5"/>
      <c r="V1140" s="5"/>
      <c r="W1140" s="5"/>
      <c r="X1140" s="5"/>
      <c r="Y1140" s="5"/>
      <c r="Z1140" s="5"/>
      <c r="AA1140" s="5"/>
      <c r="AB1140" s="5"/>
    </row>
    <row r="1141" spans="1:28" ht="13.5">
      <c r="A1141" s="5"/>
      <c r="B1141" s="5"/>
      <c r="C1141" s="5"/>
      <c r="D1141" s="5"/>
      <c r="E1141" s="5"/>
      <c r="F1141" s="5"/>
      <c r="G1141" s="5"/>
      <c r="H1141" s="5"/>
      <c r="I1141" s="5"/>
      <c r="J1141" s="5"/>
      <c r="K1141" s="5"/>
      <c r="L1141" s="5"/>
      <c r="M1141" s="5"/>
      <c r="N1141" s="5"/>
      <c r="O1141" s="5"/>
      <c r="P1141" s="5"/>
      <c r="Q1141" s="5"/>
      <c r="R1141" s="5"/>
      <c r="S1141" s="5"/>
      <c r="T1141" s="5"/>
      <c r="U1141" s="5"/>
      <c r="V1141" s="5"/>
      <c r="W1141" s="5"/>
      <c r="X1141" s="5"/>
      <c r="Y1141" s="5"/>
      <c r="Z1141" s="5"/>
      <c r="AA1141" s="5"/>
      <c r="AB1141" s="5"/>
    </row>
    <row r="1142" spans="1:28" ht="13.5">
      <c r="A1142" s="5"/>
      <c r="B1142" s="5"/>
      <c r="C1142" s="5"/>
      <c r="D1142" s="5"/>
      <c r="E1142" s="5"/>
      <c r="F1142" s="5"/>
      <c r="G1142" s="5"/>
      <c r="H1142" s="5"/>
      <c r="I1142" s="5"/>
      <c r="J1142" s="5"/>
      <c r="K1142" s="5"/>
      <c r="L1142" s="5"/>
      <c r="M1142" s="5"/>
      <c r="N1142" s="5"/>
      <c r="O1142" s="5"/>
      <c r="P1142" s="5"/>
      <c r="Q1142" s="5"/>
      <c r="R1142" s="5"/>
      <c r="S1142" s="5"/>
      <c r="T1142" s="5"/>
      <c r="U1142" s="5"/>
      <c r="V1142" s="5"/>
      <c r="W1142" s="5"/>
      <c r="X1142" s="5"/>
      <c r="Y1142" s="5"/>
      <c r="Z1142" s="5"/>
      <c r="AA1142" s="5"/>
      <c r="AB1142" s="5"/>
    </row>
    <row r="1143" spans="1:28" ht="13.5">
      <c r="A1143" s="5"/>
      <c r="B1143" s="5"/>
      <c r="C1143" s="5"/>
      <c r="D1143" s="5"/>
      <c r="E1143" s="5"/>
      <c r="F1143" s="5"/>
      <c r="G1143" s="5"/>
      <c r="H1143" s="5"/>
      <c r="I1143" s="5"/>
      <c r="J1143" s="5"/>
      <c r="K1143" s="5"/>
      <c r="L1143" s="5"/>
      <c r="M1143" s="5"/>
      <c r="N1143" s="5"/>
      <c r="O1143" s="5"/>
      <c r="P1143" s="5"/>
      <c r="Q1143" s="5"/>
      <c r="R1143" s="5"/>
      <c r="S1143" s="5"/>
      <c r="T1143" s="5"/>
      <c r="U1143" s="5"/>
      <c r="V1143" s="5"/>
      <c r="W1143" s="5"/>
      <c r="X1143" s="5"/>
      <c r="Y1143" s="5"/>
      <c r="Z1143" s="5"/>
      <c r="AA1143" s="5"/>
      <c r="AB1143" s="5"/>
    </row>
    <row r="1144" spans="1:28" ht="13.5">
      <c r="A1144" s="5"/>
      <c r="B1144" s="5"/>
      <c r="C1144" s="5"/>
      <c r="D1144" s="5"/>
      <c r="E1144" s="5"/>
      <c r="F1144" s="5"/>
      <c r="G1144" s="5"/>
      <c r="H1144" s="5"/>
      <c r="I1144" s="5"/>
      <c r="J1144" s="5"/>
      <c r="K1144" s="5"/>
      <c r="L1144" s="5"/>
      <c r="M1144" s="5"/>
      <c r="N1144" s="5"/>
      <c r="O1144" s="5"/>
      <c r="P1144" s="5"/>
      <c r="Q1144" s="5"/>
      <c r="R1144" s="5"/>
      <c r="S1144" s="5"/>
      <c r="T1144" s="5"/>
      <c r="U1144" s="5"/>
      <c r="V1144" s="5"/>
      <c r="W1144" s="5"/>
      <c r="X1144" s="5"/>
      <c r="Y1144" s="5"/>
      <c r="Z1144" s="5"/>
      <c r="AA1144" s="5"/>
      <c r="AB1144" s="5"/>
    </row>
    <row r="1145" spans="1:28" ht="13.5">
      <c r="A1145" s="5"/>
      <c r="B1145" s="5"/>
      <c r="C1145" s="5"/>
      <c r="D1145" s="5"/>
      <c r="E1145" s="5"/>
      <c r="F1145" s="5"/>
      <c r="G1145" s="5"/>
      <c r="H1145" s="5"/>
      <c r="I1145" s="5"/>
      <c r="J1145" s="5"/>
      <c r="K1145" s="5"/>
      <c r="L1145" s="5"/>
      <c r="M1145" s="5"/>
      <c r="N1145" s="5"/>
      <c r="O1145" s="5"/>
      <c r="P1145" s="5"/>
      <c r="Q1145" s="5"/>
      <c r="R1145" s="5"/>
      <c r="S1145" s="5"/>
      <c r="T1145" s="5"/>
      <c r="U1145" s="5"/>
      <c r="V1145" s="5"/>
      <c r="W1145" s="5"/>
      <c r="X1145" s="5"/>
      <c r="Y1145" s="5"/>
      <c r="Z1145" s="5"/>
      <c r="AA1145" s="5"/>
      <c r="AB1145" s="5"/>
    </row>
    <row r="1146" spans="1:28" ht="13.5">
      <c r="A1146" s="5"/>
      <c r="B1146" s="5"/>
      <c r="C1146" s="5"/>
      <c r="D1146" s="5"/>
      <c r="E1146" s="5"/>
      <c r="F1146" s="5"/>
      <c r="G1146" s="5"/>
      <c r="H1146" s="5"/>
      <c r="I1146" s="5"/>
      <c r="J1146" s="5"/>
      <c r="K1146" s="5"/>
      <c r="L1146" s="5"/>
      <c r="M1146" s="5"/>
      <c r="N1146" s="5"/>
      <c r="O1146" s="5"/>
      <c r="P1146" s="5"/>
      <c r="Q1146" s="5"/>
      <c r="R1146" s="5"/>
      <c r="S1146" s="5"/>
      <c r="T1146" s="5"/>
      <c r="U1146" s="5"/>
      <c r="V1146" s="5"/>
      <c r="W1146" s="5"/>
      <c r="X1146" s="5"/>
      <c r="Y1146" s="5"/>
      <c r="Z1146" s="5"/>
      <c r="AA1146" s="5"/>
      <c r="AB1146" s="5"/>
    </row>
    <row r="1147" spans="1:28" ht="13.5">
      <c r="A1147" s="5"/>
      <c r="B1147" s="5"/>
      <c r="C1147" s="5"/>
      <c r="D1147" s="5"/>
      <c r="E1147" s="5"/>
      <c r="F1147" s="5"/>
      <c r="G1147" s="5"/>
      <c r="H1147" s="5"/>
      <c r="I1147" s="5"/>
      <c r="J1147" s="5"/>
      <c r="K1147" s="5"/>
      <c r="L1147" s="5"/>
      <c r="M1147" s="5"/>
      <c r="N1147" s="5"/>
      <c r="O1147" s="5"/>
      <c r="P1147" s="5"/>
      <c r="Q1147" s="5"/>
      <c r="R1147" s="5"/>
      <c r="S1147" s="5"/>
      <c r="T1147" s="5"/>
      <c r="U1147" s="5"/>
      <c r="V1147" s="5"/>
      <c r="W1147" s="5"/>
      <c r="X1147" s="5"/>
      <c r="Y1147" s="5"/>
      <c r="Z1147" s="5"/>
      <c r="AA1147" s="5"/>
      <c r="AB1147" s="5"/>
    </row>
    <row r="1148" spans="1:28" ht="13.5">
      <c r="A1148" s="5"/>
      <c r="B1148" s="5"/>
      <c r="C1148" s="5"/>
      <c r="D1148" s="5"/>
      <c r="E1148" s="5"/>
      <c r="F1148" s="5"/>
      <c r="G1148" s="5"/>
      <c r="H1148" s="5"/>
      <c r="I1148" s="5"/>
      <c r="J1148" s="5"/>
      <c r="K1148" s="5"/>
      <c r="L1148" s="5"/>
      <c r="M1148" s="5"/>
      <c r="N1148" s="5"/>
      <c r="O1148" s="5"/>
      <c r="P1148" s="5"/>
      <c r="Q1148" s="5"/>
      <c r="R1148" s="5"/>
      <c r="S1148" s="5"/>
      <c r="T1148" s="5"/>
      <c r="U1148" s="5"/>
      <c r="V1148" s="5"/>
      <c r="W1148" s="5"/>
      <c r="X1148" s="5"/>
      <c r="Y1148" s="5"/>
      <c r="Z1148" s="5"/>
      <c r="AA1148" s="5"/>
      <c r="AB1148" s="5"/>
    </row>
    <row r="1149" spans="1:28" ht="13.5">
      <c r="A1149" s="5"/>
      <c r="B1149" s="5"/>
      <c r="C1149" s="5"/>
      <c r="D1149" s="5"/>
      <c r="E1149" s="5"/>
      <c r="F1149" s="5"/>
      <c r="G1149" s="5"/>
      <c r="H1149" s="5"/>
      <c r="I1149" s="5"/>
      <c r="J1149" s="5"/>
      <c r="K1149" s="5"/>
      <c r="L1149" s="5"/>
      <c r="M1149" s="5"/>
      <c r="N1149" s="5"/>
      <c r="O1149" s="5"/>
      <c r="P1149" s="5"/>
      <c r="Q1149" s="5"/>
      <c r="R1149" s="5"/>
      <c r="S1149" s="5"/>
      <c r="T1149" s="5"/>
      <c r="U1149" s="5"/>
      <c r="V1149" s="5"/>
      <c r="W1149" s="5"/>
      <c r="X1149" s="5"/>
      <c r="Y1149" s="5"/>
      <c r="Z1149" s="5"/>
      <c r="AA1149" s="5"/>
      <c r="AB1149" s="5"/>
    </row>
    <row r="1150" spans="1:28" ht="13.5">
      <c r="A1150" s="5"/>
      <c r="B1150" s="5"/>
      <c r="C1150" s="5"/>
      <c r="D1150" s="5"/>
      <c r="E1150" s="5"/>
      <c r="F1150" s="5"/>
      <c r="G1150" s="5"/>
      <c r="H1150" s="5"/>
      <c r="I1150" s="5"/>
      <c r="J1150" s="5"/>
      <c r="K1150" s="5"/>
      <c r="L1150" s="5"/>
      <c r="M1150" s="5"/>
      <c r="N1150" s="5"/>
      <c r="O1150" s="5"/>
      <c r="P1150" s="5"/>
      <c r="Q1150" s="5"/>
      <c r="R1150" s="5"/>
      <c r="S1150" s="5"/>
      <c r="T1150" s="5"/>
      <c r="U1150" s="5"/>
      <c r="V1150" s="5"/>
      <c r="W1150" s="5"/>
      <c r="X1150" s="5"/>
      <c r="Y1150" s="5"/>
      <c r="Z1150" s="5"/>
      <c r="AA1150" s="5"/>
      <c r="AB1150" s="5"/>
    </row>
    <row r="1151" spans="1:28" ht="13.5">
      <c r="A1151" s="5"/>
      <c r="B1151" s="5"/>
      <c r="C1151" s="5"/>
      <c r="D1151" s="5"/>
      <c r="E1151" s="5"/>
      <c r="F1151" s="5"/>
      <c r="G1151" s="5"/>
      <c r="H1151" s="5"/>
      <c r="I1151" s="5"/>
      <c r="J1151" s="5"/>
      <c r="K1151" s="5"/>
      <c r="L1151" s="5"/>
      <c r="M1151" s="5"/>
      <c r="N1151" s="5"/>
      <c r="O1151" s="5"/>
      <c r="P1151" s="5"/>
      <c r="Q1151" s="5"/>
      <c r="R1151" s="5"/>
      <c r="S1151" s="5"/>
      <c r="T1151" s="5"/>
      <c r="U1151" s="5"/>
      <c r="V1151" s="5"/>
      <c r="W1151" s="5"/>
      <c r="X1151" s="5"/>
      <c r="Y1151" s="5"/>
      <c r="Z1151" s="5"/>
      <c r="AA1151" s="5"/>
      <c r="AB1151" s="5"/>
    </row>
    <row r="1152" spans="1:28" ht="13.5">
      <c r="A1152" s="5"/>
      <c r="B1152" s="5"/>
      <c r="C1152" s="5"/>
      <c r="D1152" s="5"/>
      <c r="E1152" s="5"/>
      <c r="F1152" s="5"/>
      <c r="G1152" s="5"/>
      <c r="H1152" s="5"/>
      <c r="I1152" s="5"/>
      <c r="J1152" s="5"/>
      <c r="K1152" s="5"/>
      <c r="L1152" s="5"/>
      <c r="M1152" s="5"/>
      <c r="N1152" s="5"/>
      <c r="O1152" s="5"/>
      <c r="P1152" s="5"/>
      <c r="Q1152" s="5"/>
      <c r="R1152" s="5"/>
      <c r="S1152" s="5"/>
      <c r="T1152" s="5"/>
      <c r="U1152" s="5"/>
      <c r="V1152" s="5"/>
      <c r="W1152" s="5"/>
      <c r="X1152" s="5"/>
      <c r="Y1152" s="5"/>
      <c r="Z1152" s="5"/>
      <c r="AA1152" s="5"/>
      <c r="AB1152" s="5"/>
    </row>
    <row r="1153" spans="1:28" ht="13.5">
      <c r="A1153" s="5"/>
      <c r="B1153" s="5"/>
      <c r="C1153" s="5"/>
      <c r="D1153" s="5"/>
      <c r="E1153" s="5"/>
      <c r="F1153" s="5"/>
      <c r="G1153" s="5"/>
      <c r="H1153" s="5"/>
      <c r="I1153" s="5"/>
      <c r="J1153" s="5"/>
      <c r="K1153" s="5"/>
      <c r="L1153" s="5"/>
      <c r="M1153" s="5"/>
      <c r="N1153" s="5"/>
      <c r="O1153" s="5"/>
      <c r="P1153" s="5"/>
      <c r="Q1153" s="5"/>
      <c r="R1153" s="5"/>
      <c r="S1153" s="5"/>
      <c r="T1153" s="5"/>
      <c r="U1153" s="5"/>
      <c r="V1153" s="5"/>
      <c r="W1153" s="5"/>
      <c r="X1153" s="5"/>
      <c r="Y1153" s="5"/>
      <c r="Z1153" s="5"/>
      <c r="AA1153" s="5"/>
      <c r="AB1153" s="5"/>
    </row>
    <row r="1154" spans="1:28" ht="13.5">
      <c r="A1154" s="5"/>
      <c r="B1154" s="5"/>
      <c r="C1154" s="5"/>
      <c r="D1154" s="5"/>
      <c r="E1154" s="5"/>
      <c r="F1154" s="5"/>
      <c r="G1154" s="5"/>
      <c r="H1154" s="5"/>
      <c r="I1154" s="5"/>
      <c r="J1154" s="5"/>
      <c r="K1154" s="5"/>
      <c r="L1154" s="5"/>
      <c r="M1154" s="5"/>
      <c r="N1154" s="5"/>
      <c r="O1154" s="5"/>
      <c r="P1154" s="5"/>
      <c r="Q1154" s="5"/>
      <c r="R1154" s="5"/>
      <c r="S1154" s="5"/>
      <c r="T1154" s="5"/>
      <c r="U1154" s="5"/>
      <c r="V1154" s="5"/>
      <c r="W1154" s="5"/>
      <c r="X1154" s="5"/>
      <c r="Y1154" s="5"/>
      <c r="Z1154" s="5"/>
      <c r="AA1154" s="5"/>
      <c r="AB1154" s="5"/>
    </row>
    <row r="1155" spans="1:28" ht="13.5">
      <c r="A1155" s="5"/>
      <c r="B1155" s="5"/>
      <c r="C1155" s="5"/>
      <c r="D1155" s="5"/>
      <c r="E1155" s="5"/>
      <c r="F1155" s="5"/>
      <c r="G1155" s="5"/>
      <c r="H1155" s="5"/>
      <c r="I1155" s="5"/>
      <c r="J1155" s="5"/>
      <c r="K1155" s="5"/>
      <c r="L1155" s="5"/>
      <c r="M1155" s="5"/>
      <c r="N1155" s="5"/>
      <c r="O1155" s="5"/>
      <c r="P1155" s="5"/>
      <c r="Q1155" s="5"/>
      <c r="R1155" s="5"/>
      <c r="S1155" s="5"/>
      <c r="T1155" s="5"/>
      <c r="U1155" s="5"/>
      <c r="V1155" s="5"/>
      <c r="W1155" s="5"/>
      <c r="X1155" s="5"/>
      <c r="Y1155" s="5"/>
      <c r="Z1155" s="5"/>
      <c r="AA1155" s="5"/>
      <c r="AB1155" s="5"/>
    </row>
    <row r="1156" spans="1:28" ht="13.5">
      <c r="A1156" s="5"/>
      <c r="B1156" s="5"/>
      <c r="C1156" s="5"/>
      <c r="D1156" s="5"/>
      <c r="E1156" s="5"/>
      <c r="F1156" s="5"/>
      <c r="G1156" s="5"/>
      <c r="H1156" s="5"/>
      <c r="I1156" s="5"/>
      <c r="J1156" s="5"/>
      <c r="K1156" s="5"/>
      <c r="L1156" s="5"/>
      <c r="M1156" s="5"/>
      <c r="N1156" s="5"/>
      <c r="O1156" s="5"/>
      <c r="P1156" s="5"/>
      <c r="Q1156" s="5"/>
      <c r="R1156" s="5"/>
      <c r="S1156" s="5"/>
      <c r="T1156" s="5"/>
      <c r="U1156" s="5"/>
      <c r="V1156" s="5"/>
      <c r="W1156" s="5"/>
      <c r="X1156" s="5"/>
      <c r="Y1156" s="5"/>
      <c r="Z1156" s="5"/>
      <c r="AA1156" s="5"/>
      <c r="AB1156" s="5"/>
    </row>
    <row r="1157" spans="1:28" ht="13.5">
      <c r="A1157" s="5"/>
      <c r="B1157" s="5"/>
      <c r="C1157" s="5"/>
      <c r="D1157" s="5"/>
      <c r="E1157" s="5"/>
      <c r="F1157" s="5"/>
      <c r="G1157" s="5"/>
      <c r="H1157" s="5"/>
      <c r="I1157" s="5"/>
      <c r="J1157" s="5"/>
      <c r="K1157" s="5"/>
      <c r="L1157" s="5"/>
      <c r="M1157" s="5"/>
      <c r="N1157" s="5"/>
      <c r="O1157" s="5"/>
      <c r="P1157" s="5"/>
      <c r="Q1157" s="5"/>
      <c r="R1157" s="5"/>
      <c r="S1157" s="5"/>
      <c r="T1157" s="5"/>
      <c r="U1157" s="5"/>
      <c r="V1157" s="5"/>
      <c r="W1157" s="5"/>
      <c r="X1157" s="5"/>
      <c r="Y1157" s="5"/>
      <c r="Z1157" s="5"/>
      <c r="AA1157" s="5"/>
      <c r="AB1157" s="5"/>
    </row>
    <row r="1158" spans="1:28" ht="13.5">
      <c r="A1158" s="5"/>
      <c r="B1158" s="5"/>
      <c r="C1158" s="5"/>
      <c r="D1158" s="5"/>
      <c r="E1158" s="5"/>
      <c r="F1158" s="5"/>
      <c r="G1158" s="5"/>
      <c r="H1158" s="5"/>
      <c r="I1158" s="5"/>
      <c r="J1158" s="5"/>
      <c r="K1158" s="5"/>
      <c r="L1158" s="5"/>
      <c r="M1158" s="5"/>
      <c r="N1158" s="5"/>
      <c r="O1158" s="5"/>
      <c r="P1158" s="5"/>
      <c r="Q1158" s="5"/>
      <c r="R1158" s="5"/>
      <c r="S1158" s="5"/>
      <c r="T1158" s="5"/>
      <c r="U1158" s="5"/>
      <c r="V1158" s="5"/>
      <c r="W1158" s="5"/>
      <c r="X1158" s="5"/>
      <c r="Y1158" s="5"/>
      <c r="Z1158" s="5"/>
      <c r="AA1158" s="5"/>
      <c r="AB1158" s="5"/>
    </row>
    <row r="1159" spans="1:28" ht="13.5">
      <c r="A1159" s="5"/>
      <c r="B1159" s="5"/>
      <c r="C1159" s="5"/>
      <c r="D1159" s="5"/>
      <c r="E1159" s="5"/>
      <c r="F1159" s="5"/>
      <c r="G1159" s="5"/>
      <c r="H1159" s="5"/>
      <c r="I1159" s="5"/>
      <c r="J1159" s="5"/>
      <c r="K1159" s="5"/>
      <c r="L1159" s="5"/>
      <c r="M1159" s="5"/>
      <c r="N1159" s="5"/>
      <c r="O1159" s="5"/>
      <c r="P1159" s="5"/>
      <c r="Q1159" s="5"/>
      <c r="R1159" s="5"/>
      <c r="S1159" s="5"/>
      <c r="T1159" s="5"/>
      <c r="U1159" s="5"/>
      <c r="V1159" s="5"/>
      <c r="W1159" s="5"/>
      <c r="X1159" s="5"/>
      <c r="Y1159" s="5"/>
      <c r="Z1159" s="5"/>
      <c r="AA1159" s="5"/>
      <c r="AB1159" s="5"/>
    </row>
    <row r="1160" spans="1:28" ht="13.5">
      <c r="A1160" s="5"/>
      <c r="B1160" s="5"/>
      <c r="C1160" s="5"/>
      <c r="D1160" s="5"/>
      <c r="E1160" s="5"/>
      <c r="F1160" s="5"/>
      <c r="G1160" s="5"/>
      <c r="H1160" s="5"/>
      <c r="I1160" s="5"/>
      <c r="J1160" s="5"/>
      <c r="K1160" s="5"/>
      <c r="L1160" s="5"/>
      <c r="M1160" s="5"/>
      <c r="N1160" s="5"/>
      <c r="O1160" s="5"/>
      <c r="P1160" s="5"/>
      <c r="Q1160" s="5"/>
      <c r="R1160" s="5"/>
      <c r="S1160" s="5"/>
      <c r="T1160" s="5"/>
      <c r="U1160" s="5"/>
      <c r="V1160" s="5"/>
      <c r="W1160" s="5"/>
      <c r="X1160" s="5"/>
      <c r="Y1160" s="5"/>
      <c r="Z1160" s="5"/>
      <c r="AA1160" s="5"/>
      <c r="AB1160" s="5"/>
    </row>
    <row r="1161" spans="1:28" ht="13.5">
      <c r="A1161" s="5"/>
      <c r="B1161" s="5"/>
      <c r="C1161" s="5"/>
      <c r="D1161" s="5"/>
      <c r="E1161" s="5"/>
      <c r="F1161" s="5"/>
      <c r="G1161" s="5"/>
      <c r="H1161" s="5"/>
      <c r="I1161" s="5"/>
      <c r="J1161" s="5"/>
      <c r="K1161" s="5"/>
      <c r="L1161" s="5"/>
      <c r="M1161" s="5"/>
      <c r="N1161" s="5"/>
      <c r="O1161" s="5"/>
      <c r="P1161" s="5"/>
      <c r="Q1161" s="5"/>
      <c r="R1161" s="5"/>
      <c r="S1161" s="5"/>
      <c r="T1161" s="5"/>
      <c r="U1161" s="5"/>
      <c r="V1161" s="5"/>
      <c r="W1161" s="5"/>
      <c r="X1161" s="5"/>
      <c r="Y1161" s="5"/>
      <c r="Z1161" s="5"/>
      <c r="AA1161" s="5"/>
      <c r="AB1161" s="5"/>
    </row>
    <row r="1162" spans="1:28" ht="13.5">
      <c r="A1162" s="5"/>
      <c r="B1162" s="5"/>
      <c r="C1162" s="5"/>
      <c r="D1162" s="5"/>
      <c r="E1162" s="5"/>
      <c r="F1162" s="5"/>
      <c r="G1162" s="5"/>
      <c r="H1162" s="5"/>
      <c r="I1162" s="5"/>
      <c r="J1162" s="5"/>
      <c r="K1162" s="5"/>
      <c r="L1162" s="5"/>
      <c r="M1162" s="5"/>
      <c r="N1162" s="5"/>
      <c r="O1162" s="5"/>
      <c r="P1162" s="5"/>
      <c r="Q1162" s="5"/>
      <c r="R1162" s="5"/>
      <c r="S1162" s="5"/>
      <c r="T1162" s="5"/>
      <c r="U1162" s="5"/>
      <c r="V1162" s="5"/>
      <c r="W1162" s="5"/>
      <c r="X1162" s="5"/>
      <c r="Y1162" s="5"/>
      <c r="Z1162" s="5"/>
      <c r="AA1162" s="5"/>
      <c r="AB1162" s="5"/>
    </row>
    <row r="1163" spans="1:28" ht="13.5">
      <c r="A1163" s="5"/>
      <c r="B1163" s="5"/>
      <c r="C1163" s="5"/>
      <c r="D1163" s="5"/>
      <c r="E1163" s="5"/>
      <c r="F1163" s="5"/>
      <c r="G1163" s="5"/>
      <c r="H1163" s="5"/>
      <c r="I1163" s="5"/>
      <c r="J1163" s="5"/>
      <c r="K1163" s="5"/>
      <c r="L1163" s="5"/>
      <c r="M1163" s="5"/>
      <c r="N1163" s="5"/>
      <c r="O1163" s="5"/>
      <c r="P1163" s="5"/>
      <c r="Q1163" s="5"/>
      <c r="R1163" s="5"/>
      <c r="S1163" s="5"/>
      <c r="T1163" s="5"/>
      <c r="U1163" s="5"/>
      <c r="V1163" s="5"/>
      <c r="W1163" s="5"/>
      <c r="X1163" s="5"/>
      <c r="Y1163" s="5"/>
      <c r="Z1163" s="5"/>
      <c r="AA1163" s="5"/>
      <c r="AB1163" s="5"/>
    </row>
    <row r="1164" spans="1:28" ht="13.5">
      <c r="A1164" s="5"/>
      <c r="B1164" s="5"/>
      <c r="C1164" s="5"/>
      <c r="D1164" s="5"/>
      <c r="E1164" s="5"/>
      <c r="F1164" s="5"/>
      <c r="G1164" s="5"/>
      <c r="H1164" s="5"/>
      <c r="I1164" s="5"/>
      <c r="J1164" s="5"/>
      <c r="K1164" s="5"/>
      <c r="L1164" s="5"/>
      <c r="M1164" s="5"/>
      <c r="N1164" s="5"/>
      <c r="O1164" s="5"/>
      <c r="P1164" s="5"/>
      <c r="Q1164" s="5"/>
      <c r="R1164" s="5"/>
      <c r="S1164" s="5"/>
      <c r="T1164" s="5"/>
      <c r="U1164" s="5"/>
      <c r="V1164" s="5"/>
      <c r="W1164" s="5"/>
      <c r="X1164" s="5"/>
      <c r="Y1164" s="5"/>
      <c r="Z1164" s="5"/>
      <c r="AA1164" s="5"/>
      <c r="AB1164" s="5"/>
    </row>
    <row r="1165" spans="1:28" ht="13.5">
      <c r="A1165" s="5"/>
      <c r="B1165" s="5"/>
      <c r="C1165" s="5"/>
      <c r="D1165" s="5"/>
      <c r="E1165" s="5"/>
      <c r="F1165" s="5"/>
      <c r="G1165" s="5"/>
      <c r="H1165" s="5"/>
      <c r="I1165" s="5"/>
      <c r="J1165" s="5"/>
      <c r="K1165" s="5"/>
      <c r="L1165" s="5"/>
      <c r="M1165" s="5"/>
      <c r="N1165" s="5"/>
      <c r="O1165" s="5"/>
      <c r="P1165" s="5"/>
      <c r="Q1165" s="5"/>
      <c r="R1165" s="5"/>
      <c r="S1165" s="5"/>
      <c r="T1165" s="5"/>
      <c r="U1165" s="5"/>
      <c r="V1165" s="5"/>
      <c r="W1165" s="5"/>
      <c r="X1165" s="5"/>
      <c r="Y1165" s="5"/>
      <c r="Z1165" s="5"/>
      <c r="AA1165" s="5"/>
      <c r="AB1165" s="5"/>
    </row>
    <row r="1166" spans="1:28" ht="13.5">
      <c r="A1166" s="5"/>
      <c r="B1166" s="5"/>
      <c r="C1166" s="5"/>
      <c r="D1166" s="5"/>
      <c r="E1166" s="5"/>
      <c r="F1166" s="5"/>
      <c r="G1166" s="5"/>
      <c r="H1166" s="5"/>
      <c r="I1166" s="5"/>
      <c r="J1166" s="5"/>
      <c r="K1166" s="5"/>
      <c r="L1166" s="5"/>
      <c r="M1166" s="5"/>
      <c r="N1166" s="5"/>
      <c r="O1166" s="5"/>
      <c r="P1166" s="5"/>
      <c r="Q1166" s="5"/>
      <c r="R1166" s="5"/>
      <c r="S1166" s="5"/>
      <c r="T1166" s="5"/>
      <c r="U1166" s="5"/>
      <c r="V1166" s="5"/>
      <c r="W1166" s="5"/>
      <c r="X1166" s="5"/>
      <c r="Y1166" s="5"/>
      <c r="Z1166" s="5"/>
      <c r="AA1166" s="5"/>
      <c r="AB1166" s="5"/>
    </row>
    <row r="1167" spans="1:28" ht="13.5">
      <c r="A1167" s="5"/>
      <c r="B1167" s="5"/>
      <c r="C1167" s="5"/>
      <c r="D1167" s="5"/>
      <c r="E1167" s="5"/>
      <c r="F1167" s="5"/>
      <c r="G1167" s="5"/>
      <c r="H1167" s="5"/>
      <c r="I1167" s="5"/>
      <c r="J1167" s="5"/>
      <c r="K1167" s="5"/>
      <c r="L1167" s="5"/>
      <c r="M1167" s="5"/>
      <c r="N1167" s="5"/>
      <c r="O1167" s="5"/>
      <c r="P1167" s="5"/>
      <c r="Q1167" s="5"/>
      <c r="R1167" s="5"/>
      <c r="S1167" s="5"/>
      <c r="T1167" s="5"/>
      <c r="U1167" s="5"/>
      <c r="V1167" s="5"/>
      <c r="W1167" s="5"/>
      <c r="X1167" s="5"/>
      <c r="Y1167" s="5"/>
      <c r="Z1167" s="5"/>
      <c r="AA1167" s="5"/>
      <c r="AB1167" s="5"/>
    </row>
    <row r="1168" spans="1:28" ht="13.5">
      <c r="A1168" s="5"/>
      <c r="B1168" s="5"/>
      <c r="C1168" s="5"/>
      <c r="D1168" s="5"/>
      <c r="E1168" s="5"/>
      <c r="F1168" s="5"/>
      <c r="G1168" s="5"/>
      <c r="H1168" s="5"/>
      <c r="I1168" s="5"/>
      <c r="J1168" s="5"/>
      <c r="K1168" s="5"/>
      <c r="L1168" s="5"/>
      <c r="M1168" s="5"/>
      <c r="N1168" s="5"/>
      <c r="O1168" s="5"/>
      <c r="P1168" s="5"/>
      <c r="Q1168" s="5"/>
      <c r="R1168" s="5"/>
      <c r="S1168" s="5"/>
      <c r="T1168" s="5"/>
      <c r="U1168" s="5"/>
      <c r="V1168" s="5"/>
      <c r="W1168" s="5"/>
      <c r="X1168" s="5"/>
      <c r="Y1168" s="5"/>
      <c r="Z1168" s="5"/>
      <c r="AA1168" s="5"/>
      <c r="AB1168" s="5"/>
    </row>
    <row r="1169" spans="1:28" ht="13.5">
      <c r="A1169" s="5"/>
      <c r="B1169" s="5"/>
      <c r="C1169" s="5"/>
      <c r="D1169" s="5"/>
      <c r="E1169" s="5"/>
      <c r="F1169" s="5"/>
      <c r="G1169" s="5"/>
      <c r="H1169" s="5"/>
      <c r="I1169" s="5"/>
      <c r="J1169" s="5"/>
      <c r="K1169" s="5"/>
      <c r="L1169" s="5"/>
      <c r="M1169" s="5"/>
      <c r="N1169" s="5"/>
      <c r="O1169" s="5"/>
      <c r="P1169" s="5"/>
      <c r="Q1169" s="5"/>
      <c r="R1169" s="5"/>
      <c r="S1169" s="5"/>
      <c r="T1169" s="5"/>
      <c r="U1169" s="5"/>
      <c r="V1169" s="5"/>
      <c r="W1169" s="5"/>
      <c r="X1169" s="5"/>
      <c r="Y1169" s="5"/>
      <c r="Z1169" s="5"/>
      <c r="AA1169" s="5"/>
      <c r="AB1169" s="5"/>
    </row>
    <row r="1170" spans="1:28" ht="13.5">
      <c r="A1170" s="5"/>
      <c r="B1170" s="5"/>
      <c r="C1170" s="5"/>
      <c r="D1170" s="5"/>
      <c r="E1170" s="5"/>
      <c r="F1170" s="5"/>
      <c r="G1170" s="5"/>
      <c r="H1170" s="5"/>
      <c r="I1170" s="5"/>
      <c r="J1170" s="5"/>
      <c r="K1170" s="5"/>
      <c r="L1170" s="5"/>
      <c r="M1170" s="5"/>
      <c r="N1170" s="5"/>
      <c r="O1170" s="5"/>
      <c r="P1170" s="5"/>
      <c r="Q1170" s="5"/>
      <c r="R1170" s="5"/>
      <c r="S1170" s="5"/>
      <c r="T1170" s="5"/>
      <c r="U1170" s="5"/>
      <c r="V1170" s="5"/>
      <c r="W1170" s="5"/>
      <c r="X1170" s="5"/>
      <c r="Y1170" s="5"/>
      <c r="Z1170" s="5"/>
      <c r="AA1170" s="5"/>
      <c r="AB1170" s="5"/>
    </row>
    <row r="1171" spans="1:28" ht="13.5">
      <c r="A1171" s="5"/>
      <c r="B1171" s="5"/>
      <c r="C1171" s="5"/>
      <c r="D1171" s="5"/>
      <c r="E1171" s="5"/>
      <c r="F1171" s="5"/>
      <c r="G1171" s="5"/>
      <c r="H1171" s="5"/>
      <c r="I1171" s="5"/>
      <c r="J1171" s="5"/>
      <c r="K1171" s="5"/>
      <c r="L1171" s="5"/>
      <c r="M1171" s="5"/>
      <c r="N1171" s="5"/>
      <c r="O1171" s="5"/>
      <c r="P1171" s="5"/>
      <c r="Q1171" s="5"/>
      <c r="R1171" s="5"/>
      <c r="S1171" s="5"/>
      <c r="T1171" s="5"/>
      <c r="U1171" s="5"/>
      <c r="V1171" s="5"/>
      <c r="W1171" s="5"/>
      <c r="X1171" s="5"/>
      <c r="Y1171" s="5"/>
      <c r="Z1171" s="5"/>
      <c r="AA1171" s="5"/>
      <c r="AB1171" s="5"/>
    </row>
    <row r="1172" spans="1:28" ht="13.5">
      <c r="A1172" s="5"/>
      <c r="B1172" s="5"/>
      <c r="C1172" s="5"/>
      <c r="D1172" s="5"/>
      <c r="E1172" s="5"/>
      <c r="F1172" s="5"/>
      <c r="G1172" s="5"/>
      <c r="H1172" s="5"/>
      <c r="I1172" s="5"/>
      <c r="J1172" s="5"/>
      <c r="K1172" s="5"/>
      <c r="L1172" s="5"/>
      <c r="M1172" s="5"/>
      <c r="N1172" s="5"/>
      <c r="O1172" s="5"/>
      <c r="P1172" s="5"/>
      <c r="Q1172" s="5"/>
      <c r="R1172" s="5"/>
      <c r="S1172" s="5"/>
      <c r="T1172" s="5"/>
      <c r="U1172" s="5"/>
      <c r="V1172" s="5"/>
      <c r="W1172" s="5"/>
      <c r="X1172" s="5"/>
      <c r="Y1172" s="5"/>
      <c r="Z1172" s="5"/>
      <c r="AA1172" s="5"/>
      <c r="AB1172" s="5"/>
    </row>
    <row r="1173" spans="1:28" ht="13.5">
      <c r="A1173" s="5"/>
      <c r="B1173" s="5"/>
      <c r="C1173" s="5"/>
      <c r="D1173" s="5"/>
      <c r="E1173" s="5"/>
      <c r="F1173" s="5"/>
      <c r="G1173" s="5"/>
      <c r="H1173" s="5"/>
      <c r="I1173" s="5"/>
      <c r="J1173" s="5"/>
      <c r="K1173" s="5"/>
      <c r="L1173" s="5"/>
      <c r="M1173" s="5"/>
      <c r="N1173" s="5"/>
      <c r="O1173" s="5"/>
      <c r="P1173" s="5"/>
      <c r="Q1173" s="5"/>
      <c r="R1173" s="5"/>
      <c r="S1173" s="5"/>
      <c r="T1173" s="5"/>
      <c r="U1173" s="5"/>
      <c r="V1173" s="5"/>
      <c r="W1173" s="5"/>
      <c r="X1173" s="5"/>
      <c r="Y1173" s="5"/>
      <c r="Z1173" s="5"/>
      <c r="AA1173" s="5"/>
      <c r="AB1173" s="5"/>
    </row>
    <row r="1174" spans="1:28" ht="13.5">
      <c r="A1174" s="5"/>
      <c r="B1174" s="5"/>
      <c r="C1174" s="5"/>
      <c r="D1174" s="5"/>
      <c r="E1174" s="5"/>
      <c r="F1174" s="5"/>
      <c r="G1174" s="5"/>
      <c r="H1174" s="5"/>
      <c r="I1174" s="5"/>
      <c r="J1174" s="5"/>
      <c r="K1174" s="5"/>
      <c r="L1174" s="5"/>
      <c r="M1174" s="5"/>
      <c r="N1174" s="5"/>
      <c r="O1174" s="5"/>
      <c r="P1174" s="5"/>
      <c r="Q1174" s="5"/>
      <c r="R1174" s="5"/>
      <c r="S1174" s="5"/>
      <c r="T1174" s="5"/>
      <c r="U1174" s="5"/>
      <c r="V1174" s="5"/>
      <c r="W1174" s="5"/>
      <c r="X1174" s="5"/>
      <c r="Y1174" s="5"/>
      <c r="Z1174" s="5"/>
      <c r="AA1174" s="5"/>
      <c r="AB1174" s="5"/>
    </row>
    <row r="1175" spans="1:28" ht="13.5">
      <c r="A1175" s="5"/>
      <c r="B1175" s="5"/>
      <c r="C1175" s="5"/>
      <c r="D1175" s="5"/>
      <c r="E1175" s="5"/>
      <c r="F1175" s="5"/>
      <c r="G1175" s="5"/>
      <c r="H1175" s="5"/>
      <c r="I1175" s="5"/>
      <c r="J1175" s="5"/>
      <c r="K1175" s="5"/>
      <c r="L1175" s="5"/>
      <c r="M1175" s="5"/>
      <c r="N1175" s="5"/>
      <c r="O1175" s="5"/>
      <c r="P1175" s="5"/>
      <c r="Q1175" s="5"/>
      <c r="R1175" s="5"/>
      <c r="S1175" s="5"/>
      <c r="T1175" s="5"/>
      <c r="U1175" s="5"/>
      <c r="V1175" s="5"/>
      <c r="W1175" s="5"/>
      <c r="X1175" s="5"/>
      <c r="Y1175" s="5"/>
      <c r="Z1175" s="5"/>
      <c r="AA1175" s="5"/>
      <c r="AB1175" s="5"/>
    </row>
    <row r="1176" spans="1:28" ht="13.5">
      <c r="A1176" s="5"/>
      <c r="B1176" s="5"/>
      <c r="C1176" s="5"/>
      <c r="D1176" s="5"/>
      <c r="E1176" s="5"/>
      <c r="F1176" s="5"/>
      <c r="G1176" s="5"/>
      <c r="H1176" s="5"/>
      <c r="I1176" s="5"/>
      <c r="J1176" s="5"/>
      <c r="K1176" s="5"/>
      <c r="L1176" s="5"/>
      <c r="M1176" s="5"/>
      <c r="N1176" s="5"/>
      <c r="O1176" s="5"/>
      <c r="P1176" s="5"/>
      <c r="Q1176" s="5"/>
      <c r="R1176" s="5"/>
      <c r="S1176" s="5"/>
      <c r="T1176" s="5"/>
      <c r="U1176" s="5"/>
      <c r="V1176" s="5"/>
      <c r="W1176" s="5"/>
      <c r="X1176" s="5"/>
      <c r="Y1176" s="5"/>
      <c r="Z1176" s="5"/>
      <c r="AA1176" s="5"/>
      <c r="AB1176" s="5"/>
    </row>
    <row r="1177" spans="1:28" ht="13.5">
      <c r="A1177" s="5"/>
      <c r="B1177" s="5"/>
      <c r="C1177" s="5"/>
      <c r="D1177" s="5"/>
      <c r="E1177" s="5"/>
      <c r="F1177" s="5"/>
      <c r="G1177" s="5"/>
      <c r="H1177" s="5"/>
      <c r="I1177" s="5"/>
      <c r="J1177" s="5"/>
      <c r="K1177" s="5"/>
      <c r="L1177" s="5"/>
      <c r="M1177" s="5"/>
      <c r="N1177" s="5"/>
      <c r="O1177" s="5"/>
      <c r="P1177" s="5"/>
      <c r="Q1177" s="5"/>
      <c r="R1177" s="5"/>
      <c r="S1177" s="5"/>
      <c r="T1177" s="5"/>
      <c r="U1177" s="5"/>
      <c r="V1177" s="5"/>
      <c r="W1177" s="5"/>
      <c r="X1177" s="5"/>
      <c r="Y1177" s="5"/>
      <c r="Z1177" s="5"/>
      <c r="AA1177" s="5"/>
      <c r="AB1177" s="5"/>
    </row>
    <row r="1178" spans="1:28" ht="13.5">
      <c r="A1178" s="5"/>
      <c r="B1178" s="5"/>
      <c r="C1178" s="5"/>
      <c r="D1178" s="5"/>
      <c r="E1178" s="5"/>
      <c r="F1178" s="5"/>
      <c r="G1178" s="5"/>
      <c r="H1178" s="5"/>
      <c r="I1178" s="5"/>
      <c r="J1178" s="5"/>
      <c r="K1178" s="5"/>
      <c r="L1178" s="5"/>
      <c r="M1178" s="5"/>
      <c r="N1178" s="5"/>
      <c r="O1178" s="5"/>
      <c r="P1178" s="5"/>
      <c r="Q1178" s="5"/>
      <c r="R1178" s="5"/>
      <c r="S1178" s="5"/>
      <c r="T1178" s="5"/>
      <c r="U1178" s="5"/>
      <c r="V1178" s="5"/>
      <c r="W1178" s="5"/>
      <c r="X1178" s="5"/>
      <c r="Y1178" s="5"/>
      <c r="Z1178" s="5"/>
      <c r="AA1178" s="5"/>
      <c r="AB1178" s="5"/>
    </row>
    <row r="1179" spans="1:28" ht="13.5">
      <c r="A1179" s="5"/>
      <c r="B1179" s="5"/>
      <c r="C1179" s="5"/>
      <c r="D1179" s="5"/>
      <c r="E1179" s="5"/>
      <c r="F1179" s="5"/>
      <c r="G1179" s="5"/>
      <c r="H1179" s="5"/>
      <c r="I1179" s="5"/>
      <c r="J1179" s="5"/>
      <c r="K1179" s="5"/>
      <c r="L1179" s="5"/>
      <c r="M1179" s="5"/>
      <c r="N1179" s="5"/>
      <c r="O1179" s="5"/>
      <c r="P1179" s="5"/>
      <c r="Q1179" s="5"/>
      <c r="R1179" s="5"/>
      <c r="S1179" s="5"/>
      <c r="T1179" s="5"/>
      <c r="U1179" s="5"/>
      <c r="V1179" s="5"/>
      <c r="W1179" s="5"/>
      <c r="X1179" s="5"/>
      <c r="Y1179" s="5"/>
      <c r="Z1179" s="5"/>
      <c r="AA1179" s="5"/>
      <c r="AB1179" s="5"/>
    </row>
    <row r="1180" spans="1:28" ht="13.5">
      <c r="A1180" s="5"/>
      <c r="B1180" s="5"/>
      <c r="C1180" s="5"/>
      <c r="D1180" s="5"/>
      <c r="E1180" s="5"/>
      <c r="F1180" s="5"/>
      <c r="G1180" s="5"/>
      <c r="H1180" s="5"/>
      <c r="I1180" s="5"/>
      <c r="J1180" s="5"/>
      <c r="K1180" s="5"/>
      <c r="L1180" s="5"/>
      <c r="M1180" s="5"/>
      <c r="N1180" s="5"/>
      <c r="O1180" s="5"/>
      <c r="P1180" s="5"/>
      <c r="Q1180" s="5"/>
      <c r="R1180" s="5"/>
      <c r="S1180" s="5"/>
      <c r="T1180" s="5"/>
      <c r="U1180" s="5"/>
      <c r="V1180" s="5"/>
      <c r="W1180" s="5"/>
      <c r="X1180" s="5"/>
      <c r="Y1180" s="5"/>
      <c r="Z1180" s="5"/>
      <c r="AA1180" s="5"/>
      <c r="AB1180" s="5"/>
    </row>
    <row r="1181" spans="1:28" ht="13.5">
      <c r="A1181" s="5"/>
      <c r="B1181" s="5"/>
      <c r="C1181" s="5"/>
      <c r="D1181" s="5"/>
      <c r="E1181" s="5"/>
      <c r="F1181" s="5"/>
      <c r="G1181" s="5"/>
      <c r="H1181" s="5"/>
      <c r="I1181" s="5"/>
      <c r="J1181" s="5"/>
      <c r="K1181" s="5"/>
      <c r="L1181" s="5"/>
      <c r="M1181" s="5"/>
      <c r="N1181" s="5"/>
      <c r="O1181" s="5"/>
      <c r="P1181" s="5"/>
      <c r="Q1181" s="5"/>
      <c r="R1181" s="5"/>
      <c r="S1181" s="5"/>
      <c r="T1181" s="5"/>
      <c r="U1181" s="5"/>
      <c r="V1181" s="5"/>
      <c r="W1181" s="5"/>
      <c r="X1181" s="5"/>
      <c r="Y1181" s="5"/>
      <c r="Z1181" s="5"/>
      <c r="AA1181" s="5"/>
      <c r="AB1181" s="5"/>
    </row>
    <row r="1182" spans="1:28" ht="13.5">
      <c r="A1182" s="5"/>
      <c r="B1182" s="5"/>
      <c r="C1182" s="5"/>
      <c r="D1182" s="5"/>
      <c r="E1182" s="5"/>
      <c r="F1182" s="5"/>
      <c r="G1182" s="5"/>
      <c r="H1182" s="5"/>
      <c r="I1182" s="5"/>
      <c r="J1182" s="5"/>
      <c r="K1182" s="5"/>
      <c r="L1182" s="5"/>
      <c r="M1182" s="5"/>
      <c r="N1182" s="5"/>
      <c r="O1182" s="5"/>
      <c r="P1182" s="5"/>
      <c r="Q1182" s="5"/>
      <c r="R1182" s="5"/>
      <c r="S1182" s="5"/>
      <c r="T1182" s="5"/>
      <c r="U1182" s="5"/>
      <c r="V1182" s="5"/>
      <c r="W1182" s="5"/>
      <c r="X1182" s="5"/>
      <c r="Y1182" s="5"/>
      <c r="Z1182" s="5"/>
      <c r="AA1182" s="5"/>
      <c r="AB1182" s="5"/>
    </row>
    <row r="1183" spans="1:28" ht="13.5">
      <c r="A1183" s="5"/>
      <c r="B1183" s="5"/>
      <c r="C1183" s="5"/>
      <c r="D1183" s="5"/>
      <c r="E1183" s="5"/>
      <c r="F1183" s="5"/>
      <c r="G1183" s="5"/>
      <c r="H1183" s="5"/>
      <c r="I1183" s="5"/>
      <c r="J1183" s="5"/>
      <c r="K1183" s="5"/>
      <c r="L1183" s="5"/>
      <c r="M1183" s="5"/>
      <c r="N1183" s="5"/>
      <c r="O1183" s="5"/>
      <c r="P1183" s="5"/>
      <c r="Q1183" s="5"/>
      <c r="R1183" s="5"/>
      <c r="S1183" s="5"/>
      <c r="T1183" s="5"/>
      <c r="U1183" s="5"/>
      <c r="V1183" s="5"/>
      <c r="W1183" s="5"/>
      <c r="X1183" s="5"/>
      <c r="Y1183" s="5"/>
      <c r="Z1183" s="5"/>
      <c r="AA1183" s="5"/>
      <c r="AB1183" s="5"/>
    </row>
    <row r="1184" spans="1:28" ht="13.5">
      <c r="A1184" s="5"/>
      <c r="B1184" s="5"/>
      <c r="C1184" s="5"/>
      <c r="D1184" s="5"/>
      <c r="E1184" s="5"/>
      <c r="F1184" s="5"/>
      <c r="G1184" s="5"/>
      <c r="H1184" s="5"/>
      <c r="I1184" s="5"/>
      <c r="J1184" s="5"/>
      <c r="K1184" s="5"/>
      <c r="L1184" s="5"/>
      <c r="M1184" s="5"/>
      <c r="N1184" s="5"/>
      <c r="O1184" s="5"/>
      <c r="P1184" s="5"/>
      <c r="Q1184" s="5"/>
      <c r="R1184" s="5"/>
      <c r="S1184" s="5"/>
      <c r="T1184" s="5"/>
      <c r="U1184" s="5"/>
      <c r="V1184" s="5"/>
      <c r="W1184" s="5"/>
      <c r="X1184" s="5"/>
      <c r="Y1184" s="5"/>
      <c r="Z1184" s="5"/>
      <c r="AA1184" s="5"/>
      <c r="AB1184" s="5"/>
    </row>
    <row r="1185" spans="1:28" ht="13.5">
      <c r="A1185" s="5"/>
      <c r="B1185" s="5"/>
      <c r="C1185" s="5"/>
      <c r="D1185" s="5"/>
      <c r="E1185" s="5"/>
      <c r="F1185" s="5"/>
      <c r="G1185" s="5"/>
      <c r="H1185" s="5"/>
      <c r="I1185" s="5"/>
      <c r="J1185" s="5"/>
      <c r="K1185" s="5"/>
      <c r="L1185" s="5"/>
      <c r="M1185" s="5"/>
      <c r="N1185" s="5"/>
      <c r="O1185" s="5"/>
      <c r="P1185" s="5"/>
      <c r="Q1185" s="5"/>
      <c r="R1185" s="5"/>
      <c r="S1185" s="5"/>
      <c r="T1185" s="5"/>
      <c r="U1185" s="5"/>
      <c r="V1185" s="5"/>
      <c r="W1185" s="5"/>
      <c r="X1185" s="5"/>
      <c r="Y1185" s="5"/>
      <c r="Z1185" s="5"/>
      <c r="AA1185" s="5"/>
      <c r="AB1185" s="5"/>
    </row>
    <row r="1186" spans="1:28" ht="13.5">
      <c r="A1186" s="5"/>
      <c r="B1186" s="5"/>
      <c r="C1186" s="5"/>
      <c r="D1186" s="5"/>
      <c r="E1186" s="5"/>
      <c r="F1186" s="5"/>
      <c r="G1186" s="5"/>
      <c r="H1186" s="5"/>
      <c r="I1186" s="5"/>
      <c r="J1186" s="5"/>
      <c r="K1186" s="5"/>
      <c r="L1186" s="5"/>
      <c r="M1186" s="5"/>
      <c r="N1186" s="5"/>
      <c r="O1186" s="5"/>
      <c r="P1186" s="5"/>
      <c r="Q1186" s="5"/>
      <c r="R1186" s="5"/>
      <c r="S1186" s="5"/>
      <c r="T1186" s="5"/>
      <c r="U1186" s="5"/>
      <c r="V1186" s="5"/>
      <c r="W1186" s="5"/>
      <c r="X1186" s="5"/>
      <c r="Y1186" s="5"/>
      <c r="Z1186" s="5"/>
      <c r="AA1186" s="5"/>
      <c r="AB1186" s="5"/>
    </row>
    <row r="1187" spans="1:28" ht="13.5">
      <c r="A1187" s="5"/>
      <c r="B1187" s="5"/>
      <c r="C1187" s="5"/>
      <c r="D1187" s="5"/>
      <c r="E1187" s="5"/>
      <c r="F1187" s="5"/>
      <c r="G1187" s="5"/>
      <c r="H1187" s="5"/>
      <c r="I1187" s="5"/>
      <c r="J1187" s="5"/>
      <c r="K1187" s="5"/>
      <c r="L1187" s="5"/>
      <c r="M1187" s="5"/>
      <c r="N1187" s="5"/>
      <c r="O1187" s="5"/>
      <c r="P1187" s="5"/>
      <c r="Q1187" s="5"/>
      <c r="R1187" s="5"/>
      <c r="S1187" s="5"/>
      <c r="T1187" s="5"/>
      <c r="U1187" s="5"/>
      <c r="V1187" s="5"/>
      <c r="W1187" s="5"/>
      <c r="X1187" s="5"/>
      <c r="Y1187" s="5"/>
      <c r="Z1187" s="5"/>
      <c r="AA1187" s="5"/>
      <c r="AB1187" s="5"/>
    </row>
    <row r="1188" spans="1:28" ht="13.5">
      <c r="A1188" s="5"/>
      <c r="B1188" s="5"/>
      <c r="C1188" s="5"/>
      <c r="D1188" s="5"/>
      <c r="E1188" s="5"/>
      <c r="F1188" s="5"/>
      <c r="G1188" s="5"/>
      <c r="H1188" s="5"/>
      <c r="I1188" s="5"/>
      <c r="J1188" s="5"/>
      <c r="K1188" s="5"/>
      <c r="L1188" s="5"/>
      <c r="M1188" s="5"/>
      <c r="N1188" s="5"/>
      <c r="O1188" s="5"/>
      <c r="P1188" s="5"/>
      <c r="Q1188" s="5"/>
      <c r="R1188" s="5"/>
      <c r="S1188" s="5"/>
      <c r="T1188" s="5"/>
      <c r="U1188" s="5"/>
      <c r="V1188" s="5"/>
      <c r="W1188" s="5"/>
      <c r="X1188" s="5"/>
      <c r="Y1188" s="5"/>
      <c r="Z1188" s="5"/>
      <c r="AA1188" s="5"/>
      <c r="AB1188" s="5"/>
    </row>
    <row r="1189" spans="1:28" ht="13.5">
      <c r="A1189" s="5"/>
      <c r="B1189" s="5"/>
      <c r="C1189" s="5"/>
      <c r="D1189" s="5"/>
      <c r="E1189" s="5"/>
      <c r="F1189" s="5"/>
      <c r="G1189" s="5"/>
      <c r="H1189" s="5"/>
      <c r="I1189" s="5"/>
      <c r="J1189" s="5"/>
      <c r="K1189" s="5"/>
      <c r="L1189" s="5"/>
      <c r="M1189" s="5"/>
      <c r="N1189" s="5"/>
      <c r="O1189" s="5"/>
      <c r="P1189" s="5"/>
      <c r="Q1189" s="5"/>
      <c r="R1189" s="5"/>
      <c r="S1189" s="5"/>
      <c r="T1189" s="5"/>
      <c r="U1189" s="5"/>
      <c r="V1189" s="5"/>
      <c r="W1189" s="5"/>
      <c r="X1189" s="5"/>
      <c r="Y1189" s="5"/>
      <c r="Z1189" s="5"/>
      <c r="AA1189" s="5"/>
      <c r="AB1189" s="5"/>
    </row>
    <row r="1190" spans="1:28" ht="13.5">
      <c r="A1190" s="5"/>
      <c r="B1190" s="5"/>
      <c r="C1190" s="5"/>
      <c r="D1190" s="5"/>
      <c r="E1190" s="5"/>
      <c r="F1190" s="5"/>
      <c r="G1190" s="5"/>
      <c r="H1190" s="5"/>
      <c r="I1190" s="5"/>
      <c r="J1190" s="5"/>
      <c r="K1190" s="5"/>
      <c r="L1190" s="5"/>
      <c r="M1190" s="5"/>
      <c r="N1190" s="5"/>
      <c r="O1190" s="5"/>
      <c r="P1190" s="5"/>
      <c r="Q1190" s="5"/>
      <c r="R1190" s="5"/>
      <c r="S1190" s="5"/>
      <c r="T1190" s="5"/>
      <c r="U1190" s="5"/>
      <c r="V1190" s="5"/>
      <c r="W1190" s="5"/>
      <c r="X1190" s="5"/>
      <c r="Y1190" s="5"/>
      <c r="Z1190" s="5"/>
      <c r="AA1190" s="5"/>
      <c r="AB1190" s="5"/>
    </row>
    <row r="1191" spans="1:28" ht="13.5">
      <c r="A1191" s="5"/>
      <c r="B1191" s="5"/>
      <c r="C1191" s="5"/>
      <c r="D1191" s="5"/>
      <c r="E1191" s="5"/>
      <c r="F1191" s="5"/>
      <c r="G1191" s="5"/>
      <c r="H1191" s="5"/>
      <c r="I1191" s="5"/>
      <c r="J1191" s="5"/>
      <c r="K1191" s="5"/>
      <c r="L1191" s="5"/>
      <c r="M1191" s="5"/>
      <c r="N1191" s="5"/>
      <c r="O1191" s="5"/>
      <c r="P1191" s="5"/>
      <c r="Q1191" s="5"/>
      <c r="R1191" s="5"/>
      <c r="S1191" s="5"/>
      <c r="T1191" s="5"/>
      <c r="U1191" s="5"/>
      <c r="V1191" s="5"/>
      <c r="W1191" s="5"/>
      <c r="X1191" s="5"/>
      <c r="Y1191" s="5"/>
      <c r="Z1191" s="5"/>
      <c r="AA1191" s="5"/>
      <c r="AB1191" s="5"/>
    </row>
    <row r="1192" spans="1:28" ht="13.5">
      <c r="A1192" s="5"/>
      <c r="B1192" s="5"/>
      <c r="C1192" s="5"/>
      <c r="D1192" s="5"/>
      <c r="E1192" s="5"/>
      <c r="F1192" s="5"/>
      <c r="G1192" s="5"/>
      <c r="H1192" s="5"/>
      <c r="I1192" s="5"/>
      <c r="J1192" s="5"/>
      <c r="K1192" s="5"/>
      <c r="L1192" s="5"/>
      <c r="M1192" s="5"/>
      <c r="N1192" s="5"/>
      <c r="O1192" s="5"/>
      <c r="P1192" s="5"/>
      <c r="Q1192" s="5"/>
      <c r="R1192" s="5"/>
      <c r="S1192" s="5"/>
      <c r="T1192" s="5"/>
      <c r="U1192" s="5"/>
      <c r="V1192" s="5"/>
      <c r="W1192" s="5"/>
      <c r="X1192" s="5"/>
      <c r="Y1192" s="5"/>
      <c r="Z1192" s="5"/>
      <c r="AA1192" s="5"/>
      <c r="AB1192" s="5"/>
    </row>
    <row r="1193" spans="1:28" ht="13.5">
      <c r="A1193" s="5"/>
      <c r="B1193" s="5"/>
      <c r="C1193" s="5"/>
      <c r="D1193" s="5"/>
      <c r="E1193" s="5"/>
      <c r="F1193" s="5"/>
      <c r="G1193" s="5"/>
      <c r="H1193" s="5"/>
      <c r="I1193" s="5"/>
      <c r="J1193" s="5"/>
      <c r="K1193" s="5"/>
      <c r="L1193" s="5"/>
      <c r="M1193" s="5"/>
      <c r="N1193" s="5"/>
      <c r="O1193" s="5"/>
      <c r="P1193" s="5"/>
      <c r="Q1193" s="5"/>
      <c r="R1193" s="5"/>
      <c r="S1193" s="5"/>
      <c r="T1193" s="5"/>
      <c r="U1193" s="5"/>
      <c r="V1193" s="5"/>
      <c r="W1193" s="5"/>
      <c r="X1193" s="5"/>
      <c r="Y1193" s="5"/>
      <c r="Z1193" s="5"/>
      <c r="AA1193" s="5"/>
      <c r="AB1193" s="5"/>
    </row>
    <row r="1194" spans="1:28" ht="13.5">
      <c r="A1194" s="5"/>
      <c r="B1194" s="5"/>
      <c r="C1194" s="5"/>
      <c r="D1194" s="5"/>
      <c r="E1194" s="5"/>
      <c r="F1194" s="5"/>
      <c r="G1194" s="5"/>
      <c r="H1194" s="5"/>
      <c r="I1194" s="5"/>
      <c r="J1194" s="5"/>
      <c r="K1194" s="5"/>
      <c r="L1194" s="5"/>
      <c r="M1194" s="5"/>
      <c r="N1194" s="5"/>
      <c r="O1194" s="5"/>
      <c r="P1194" s="5"/>
      <c r="Q1194" s="5"/>
      <c r="R1194" s="5"/>
      <c r="S1194" s="5"/>
      <c r="T1194" s="5"/>
      <c r="U1194" s="5"/>
      <c r="V1194" s="5"/>
      <c r="W1194" s="5"/>
      <c r="X1194" s="5"/>
      <c r="Y1194" s="5"/>
      <c r="Z1194" s="5"/>
      <c r="AA1194" s="5"/>
      <c r="AB1194" s="5"/>
    </row>
    <row r="1195" spans="1:28" ht="13.5">
      <c r="A1195" s="5"/>
      <c r="B1195" s="5"/>
      <c r="C1195" s="5"/>
      <c r="D1195" s="5"/>
      <c r="E1195" s="5"/>
      <c r="F1195" s="5"/>
      <c r="G1195" s="5"/>
      <c r="H1195" s="5"/>
      <c r="I1195" s="5"/>
      <c r="J1195" s="5"/>
      <c r="K1195" s="5"/>
      <c r="L1195" s="5"/>
      <c r="M1195" s="5"/>
      <c r="N1195" s="5"/>
      <c r="O1195" s="5"/>
      <c r="P1195" s="5"/>
      <c r="Q1195" s="5"/>
      <c r="R1195" s="5"/>
      <c r="S1195" s="5"/>
      <c r="T1195" s="5"/>
      <c r="U1195" s="5"/>
      <c r="V1195" s="5"/>
      <c r="W1195" s="5"/>
      <c r="X1195" s="5"/>
      <c r="Y1195" s="5"/>
      <c r="Z1195" s="5"/>
      <c r="AA1195" s="5"/>
      <c r="AB1195" s="5"/>
    </row>
    <row r="1196" spans="1:28" ht="13.5">
      <c r="A1196" s="5"/>
      <c r="B1196" s="5"/>
      <c r="C1196" s="5"/>
      <c r="D1196" s="5"/>
      <c r="E1196" s="5"/>
      <c r="F1196" s="5"/>
      <c r="G1196" s="5"/>
      <c r="H1196" s="5"/>
      <c r="I1196" s="5"/>
      <c r="J1196" s="5"/>
      <c r="K1196" s="5"/>
      <c r="L1196" s="5"/>
      <c r="M1196" s="5"/>
      <c r="N1196" s="5"/>
      <c r="O1196" s="5"/>
      <c r="P1196" s="5"/>
      <c r="Q1196" s="5"/>
      <c r="R1196" s="5"/>
      <c r="S1196" s="5"/>
      <c r="T1196" s="5"/>
      <c r="U1196" s="5"/>
      <c r="V1196" s="5"/>
      <c r="W1196" s="5"/>
      <c r="X1196" s="5"/>
      <c r="Y1196" s="5"/>
      <c r="Z1196" s="5"/>
      <c r="AA1196" s="5"/>
      <c r="AB1196" s="5"/>
    </row>
    <row r="1197" spans="1:28" ht="13.5">
      <c r="A1197" s="5"/>
      <c r="B1197" s="5"/>
      <c r="C1197" s="5"/>
      <c r="D1197" s="5"/>
      <c r="E1197" s="5"/>
      <c r="F1197" s="5"/>
      <c r="G1197" s="5"/>
      <c r="H1197" s="5"/>
      <c r="I1197" s="5"/>
      <c r="J1197" s="5"/>
      <c r="K1197" s="5"/>
      <c r="L1197" s="5"/>
      <c r="M1197" s="5"/>
      <c r="N1197" s="5"/>
      <c r="O1197" s="5"/>
      <c r="P1197" s="5"/>
      <c r="Q1197" s="5"/>
      <c r="R1197" s="5"/>
      <c r="S1197" s="5"/>
      <c r="T1197" s="5"/>
      <c r="U1197" s="5"/>
      <c r="V1197" s="5"/>
      <c r="W1197" s="5"/>
      <c r="X1197" s="5"/>
      <c r="Y1197" s="5"/>
      <c r="Z1197" s="5"/>
      <c r="AA1197" s="5"/>
      <c r="AB1197" s="5"/>
    </row>
    <row r="1198" spans="1:28" ht="13.5">
      <c r="A1198" s="5"/>
      <c r="B1198" s="5"/>
      <c r="C1198" s="5"/>
      <c r="D1198" s="5"/>
      <c r="E1198" s="5"/>
      <c r="F1198" s="5"/>
      <c r="G1198" s="5"/>
      <c r="H1198" s="5"/>
      <c r="I1198" s="5"/>
      <c r="J1198" s="5"/>
      <c r="K1198" s="5"/>
      <c r="L1198" s="5"/>
      <c r="M1198" s="5"/>
      <c r="N1198" s="5"/>
      <c r="O1198" s="5"/>
      <c r="P1198" s="5"/>
      <c r="Q1198" s="5"/>
      <c r="R1198" s="5"/>
      <c r="S1198" s="5"/>
      <c r="T1198" s="5"/>
      <c r="U1198" s="5"/>
      <c r="V1198" s="5"/>
      <c r="W1198" s="5"/>
      <c r="X1198" s="5"/>
      <c r="Y1198" s="5"/>
      <c r="Z1198" s="5"/>
      <c r="AA1198" s="5"/>
      <c r="AB1198" s="5"/>
    </row>
    <row r="1199" spans="1:28" ht="13.5">
      <c r="A1199" s="5"/>
      <c r="B1199" s="5"/>
      <c r="C1199" s="5"/>
      <c r="D1199" s="5"/>
      <c r="E1199" s="5"/>
      <c r="F1199" s="5"/>
      <c r="G1199" s="5"/>
      <c r="H1199" s="5"/>
      <c r="I1199" s="5"/>
      <c r="J1199" s="5"/>
      <c r="K1199" s="5"/>
      <c r="L1199" s="5"/>
      <c r="M1199" s="5"/>
      <c r="N1199" s="5"/>
      <c r="O1199" s="5"/>
      <c r="P1199" s="5"/>
      <c r="Q1199" s="5"/>
      <c r="R1199" s="5"/>
      <c r="S1199" s="5"/>
      <c r="T1199" s="5"/>
      <c r="U1199" s="5"/>
      <c r="V1199" s="5"/>
      <c r="W1199" s="5"/>
      <c r="X1199" s="5"/>
      <c r="Y1199" s="5"/>
      <c r="Z1199" s="5"/>
      <c r="AA1199" s="5"/>
      <c r="AB1199" s="5"/>
    </row>
    <row r="1200" spans="1:28" ht="13.5">
      <c r="A1200" s="5"/>
      <c r="B1200" s="5"/>
      <c r="C1200" s="5"/>
      <c r="D1200" s="5"/>
      <c r="E1200" s="5"/>
      <c r="F1200" s="5"/>
      <c r="G1200" s="5"/>
      <c r="H1200" s="5"/>
      <c r="I1200" s="5"/>
      <c r="J1200" s="5"/>
      <c r="K1200" s="5"/>
      <c r="L1200" s="5"/>
      <c r="M1200" s="5"/>
      <c r="N1200" s="5"/>
      <c r="O1200" s="5"/>
      <c r="P1200" s="5"/>
      <c r="Q1200" s="5"/>
      <c r="R1200" s="5"/>
      <c r="S1200" s="5"/>
      <c r="T1200" s="5"/>
      <c r="U1200" s="5"/>
      <c r="V1200" s="5"/>
      <c r="W1200" s="5"/>
      <c r="X1200" s="5"/>
      <c r="Y1200" s="5"/>
      <c r="Z1200" s="5"/>
      <c r="AA1200" s="5"/>
      <c r="AB1200" s="5"/>
    </row>
    <row r="1201" spans="1:28" ht="13.5">
      <c r="A1201" s="5"/>
      <c r="B1201" s="5"/>
      <c r="C1201" s="5"/>
      <c r="D1201" s="5"/>
      <c r="E1201" s="5"/>
      <c r="F1201" s="5"/>
      <c r="G1201" s="5"/>
      <c r="H1201" s="5"/>
      <c r="I1201" s="5"/>
      <c r="J1201" s="5"/>
      <c r="K1201" s="5"/>
      <c r="L1201" s="5"/>
      <c r="M1201" s="5"/>
      <c r="N1201" s="5"/>
      <c r="O1201" s="5"/>
      <c r="P1201" s="5"/>
      <c r="Q1201" s="5"/>
      <c r="R1201" s="5"/>
      <c r="S1201" s="5"/>
      <c r="T1201" s="5"/>
      <c r="U1201" s="5"/>
      <c r="V1201" s="5"/>
      <c r="W1201" s="5"/>
      <c r="X1201" s="5"/>
      <c r="Y1201" s="5"/>
      <c r="Z1201" s="5"/>
      <c r="AA1201" s="5"/>
      <c r="AB1201" s="5"/>
    </row>
    <row r="1202" spans="1:28" ht="13.5">
      <c r="A1202" s="5"/>
      <c r="B1202" s="5"/>
      <c r="C1202" s="5"/>
      <c r="D1202" s="5"/>
      <c r="E1202" s="5"/>
      <c r="F1202" s="5"/>
      <c r="G1202" s="5"/>
      <c r="H1202" s="5"/>
      <c r="I1202" s="5"/>
      <c r="J1202" s="5"/>
      <c r="K1202" s="5"/>
      <c r="L1202" s="5"/>
      <c r="M1202" s="5"/>
      <c r="N1202" s="5"/>
      <c r="O1202" s="5"/>
      <c r="P1202" s="5"/>
      <c r="Q1202" s="5"/>
      <c r="R1202" s="5"/>
      <c r="S1202" s="5"/>
      <c r="T1202" s="5"/>
      <c r="U1202" s="5"/>
      <c r="V1202" s="5"/>
      <c r="W1202" s="5"/>
      <c r="X1202" s="5"/>
      <c r="Y1202" s="5"/>
      <c r="Z1202" s="5"/>
      <c r="AA1202" s="5"/>
      <c r="AB1202" s="5"/>
    </row>
    <row r="1203" spans="1:28" ht="13.5">
      <c r="A1203" s="5"/>
      <c r="B1203" s="5"/>
      <c r="C1203" s="5"/>
      <c r="D1203" s="5"/>
      <c r="E1203" s="5"/>
      <c r="F1203" s="5"/>
      <c r="G1203" s="5"/>
      <c r="H1203" s="5"/>
      <c r="I1203" s="5"/>
      <c r="J1203" s="5"/>
      <c r="K1203" s="5"/>
      <c r="L1203" s="5"/>
      <c r="M1203" s="5"/>
      <c r="N1203" s="5"/>
      <c r="O1203" s="5"/>
      <c r="P1203" s="5"/>
      <c r="Q1203" s="5"/>
      <c r="R1203" s="5"/>
      <c r="S1203" s="5"/>
      <c r="T1203" s="5"/>
      <c r="U1203" s="5"/>
      <c r="V1203" s="5"/>
      <c r="W1203" s="5"/>
      <c r="X1203" s="5"/>
      <c r="Y1203" s="5"/>
      <c r="Z1203" s="5"/>
      <c r="AA1203" s="5"/>
      <c r="AB1203" s="5"/>
    </row>
    <row r="1204" spans="1:28" ht="13.5">
      <c r="A1204" s="5"/>
      <c r="B1204" s="5"/>
      <c r="C1204" s="5"/>
      <c r="D1204" s="5"/>
      <c r="E1204" s="5"/>
      <c r="F1204" s="5"/>
      <c r="G1204" s="5"/>
      <c r="H1204" s="5"/>
      <c r="I1204" s="5"/>
      <c r="J1204" s="5"/>
      <c r="K1204" s="5"/>
      <c r="L1204" s="5"/>
      <c r="M1204" s="5"/>
      <c r="N1204" s="5"/>
      <c r="O1204" s="5"/>
      <c r="P1204" s="5"/>
      <c r="Q1204" s="5"/>
      <c r="R1204" s="5"/>
      <c r="S1204" s="5"/>
      <c r="T1204" s="5"/>
      <c r="U1204" s="5"/>
      <c r="V1204" s="5"/>
      <c r="W1204" s="5"/>
      <c r="X1204" s="5"/>
      <c r="Y1204" s="5"/>
      <c r="Z1204" s="5"/>
      <c r="AA1204" s="5"/>
      <c r="AB1204" s="5"/>
    </row>
    <row r="1205" spans="1:28" ht="13.5">
      <c r="A1205" s="5"/>
      <c r="B1205" s="5"/>
      <c r="C1205" s="5"/>
      <c r="D1205" s="5"/>
      <c r="E1205" s="5"/>
      <c r="F1205" s="5"/>
      <c r="G1205" s="5"/>
      <c r="H1205" s="5"/>
      <c r="I1205" s="5"/>
      <c r="J1205" s="5"/>
      <c r="K1205" s="5"/>
      <c r="L1205" s="5"/>
      <c r="M1205" s="5"/>
      <c r="N1205" s="5"/>
      <c r="O1205" s="5"/>
      <c r="P1205" s="5"/>
      <c r="Q1205" s="5"/>
      <c r="R1205" s="5"/>
      <c r="S1205" s="5"/>
      <c r="T1205" s="5"/>
      <c r="U1205" s="5"/>
      <c r="V1205" s="5"/>
      <c r="W1205" s="5"/>
      <c r="X1205" s="5"/>
      <c r="Y1205" s="5"/>
      <c r="Z1205" s="5"/>
      <c r="AA1205" s="5"/>
      <c r="AB1205" s="5"/>
    </row>
    <row r="1206" spans="1:28" ht="13.5">
      <c r="A1206" s="5"/>
      <c r="B1206" s="5"/>
      <c r="C1206" s="5"/>
      <c r="D1206" s="5"/>
      <c r="E1206" s="5"/>
      <c r="F1206" s="5"/>
      <c r="G1206" s="5"/>
      <c r="H1206" s="5"/>
      <c r="I1206" s="5"/>
      <c r="J1206" s="5"/>
      <c r="K1206" s="5"/>
      <c r="L1206" s="5"/>
      <c r="M1206" s="5"/>
      <c r="N1206" s="5"/>
      <c r="O1206" s="5"/>
      <c r="P1206" s="5"/>
      <c r="Q1206" s="5"/>
      <c r="R1206" s="5"/>
      <c r="S1206" s="5"/>
      <c r="T1206" s="5"/>
      <c r="U1206" s="5"/>
      <c r="V1206" s="5"/>
      <c r="W1206" s="5"/>
      <c r="X1206" s="5"/>
      <c r="Y1206" s="5"/>
      <c r="Z1206" s="5"/>
      <c r="AA1206" s="5"/>
      <c r="AB1206" s="5"/>
    </row>
    <row r="1207" spans="1:28" ht="13.5">
      <c r="A1207" s="5"/>
      <c r="B1207" s="5"/>
      <c r="C1207" s="5"/>
      <c r="D1207" s="5"/>
      <c r="E1207" s="5"/>
      <c r="F1207" s="5"/>
      <c r="G1207" s="5"/>
      <c r="H1207" s="5"/>
      <c r="I1207" s="5"/>
      <c r="J1207" s="5"/>
      <c r="K1207" s="5"/>
      <c r="L1207" s="5"/>
      <c r="M1207" s="5"/>
      <c r="N1207" s="5"/>
      <c r="O1207" s="5"/>
      <c r="P1207" s="5"/>
      <c r="Q1207" s="5"/>
      <c r="R1207" s="5"/>
      <c r="S1207" s="5"/>
      <c r="T1207" s="5"/>
      <c r="U1207" s="5"/>
      <c r="V1207" s="5"/>
      <c r="W1207" s="5"/>
      <c r="X1207" s="5"/>
      <c r="Y1207" s="5"/>
      <c r="Z1207" s="5"/>
      <c r="AA1207" s="5"/>
      <c r="AB1207" s="5"/>
    </row>
    <row r="1208" spans="1:28" ht="13.5">
      <c r="A1208" s="5"/>
      <c r="B1208" s="5"/>
      <c r="C1208" s="5"/>
      <c r="D1208" s="5"/>
      <c r="E1208" s="5"/>
      <c r="F1208" s="5"/>
      <c r="G1208" s="5"/>
      <c r="H1208" s="5"/>
      <c r="I1208" s="5"/>
      <c r="J1208" s="5"/>
      <c r="K1208" s="5"/>
      <c r="L1208" s="5"/>
      <c r="M1208" s="5"/>
      <c r="N1208" s="5"/>
      <c r="O1208" s="5"/>
      <c r="P1208" s="5"/>
      <c r="Q1208" s="5"/>
      <c r="R1208" s="5"/>
      <c r="S1208" s="5"/>
      <c r="T1208" s="5"/>
      <c r="U1208" s="5"/>
      <c r="V1208" s="5"/>
      <c r="W1208" s="5"/>
      <c r="X1208" s="5"/>
      <c r="Y1208" s="5"/>
      <c r="Z1208" s="5"/>
      <c r="AA1208" s="5"/>
      <c r="AB1208" s="5"/>
    </row>
    <row r="1209" spans="1:28" ht="13.5">
      <c r="A1209" s="5"/>
      <c r="B1209" s="5"/>
      <c r="C1209" s="5"/>
      <c r="D1209" s="5"/>
      <c r="E1209" s="5"/>
      <c r="F1209" s="5"/>
      <c r="G1209" s="5"/>
      <c r="H1209" s="5"/>
      <c r="I1209" s="5"/>
      <c r="J1209" s="5"/>
      <c r="K1209" s="5"/>
      <c r="L1209" s="5"/>
      <c r="M1209" s="5"/>
      <c r="N1209" s="5"/>
      <c r="O1209" s="5"/>
      <c r="P1209" s="5"/>
      <c r="Q1209" s="5"/>
      <c r="R1209" s="5"/>
      <c r="S1209" s="5"/>
      <c r="T1209" s="5"/>
      <c r="U1209" s="5"/>
      <c r="V1209" s="5"/>
      <c r="W1209" s="5"/>
      <c r="X1209" s="5"/>
      <c r="Y1209" s="5"/>
      <c r="Z1209" s="5"/>
      <c r="AA1209" s="5"/>
      <c r="AB1209" s="5"/>
    </row>
    <row r="1210" spans="1:28" ht="13.5">
      <c r="A1210" s="5"/>
      <c r="B1210" s="5"/>
      <c r="C1210" s="5"/>
      <c r="D1210" s="5"/>
      <c r="E1210" s="5"/>
      <c r="F1210" s="5"/>
      <c r="G1210" s="5"/>
      <c r="H1210" s="5"/>
      <c r="I1210" s="5"/>
      <c r="J1210" s="5"/>
      <c r="K1210" s="5"/>
      <c r="L1210" s="5"/>
      <c r="M1210" s="5"/>
      <c r="N1210" s="5"/>
      <c r="O1210" s="5"/>
      <c r="P1210" s="5"/>
      <c r="Q1210" s="5"/>
      <c r="R1210" s="5"/>
      <c r="S1210" s="5"/>
      <c r="T1210" s="5"/>
      <c r="U1210" s="5"/>
      <c r="V1210" s="5"/>
      <c r="W1210" s="5"/>
      <c r="X1210" s="5"/>
      <c r="Y1210" s="5"/>
      <c r="Z1210" s="5"/>
      <c r="AA1210" s="5"/>
      <c r="AB1210" s="5"/>
    </row>
    <row r="1211" spans="1:28" ht="13.5">
      <c r="A1211" s="5"/>
      <c r="B1211" s="5"/>
      <c r="C1211" s="5"/>
      <c r="D1211" s="5"/>
      <c r="E1211" s="5"/>
      <c r="F1211" s="5"/>
      <c r="G1211" s="5"/>
      <c r="H1211" s="5"/>
      <c r="I1211" s="5"/>
      <c r="J1211" s="5"/>
      <c r="K1211" s="5"/>
      <c r="L1211" s="5"/>
      <c r="M1211" s="5"/>
      <c r="N1211" s="5"/>
      <c r="O1211" s="5"/>
      <c r="P1211" s="5"/>
      <c r="Q1211" s="5"/>
      <c r="R1211" s="5"/>
      <c r="S1211" s="5"/>
      <c r="T1211" s="5"/>
      <c r="U1211" s="5"/>
      <c r="V1211" s="5"/>
      <c r="W1211" s="5"/>
      <c r="X1211" s="5"/>
      <c r="Y1211" s="5"/>
      <c r="Z1211" s="5"/>
      <c r="AA1211" s="5"/>
      <c r="AB1211" s="5"/>
    </row>
    <row r="1212" spans="1:28" ht="13.5">
      <c r="A1212" s="5"/>
      <c r="B1212" s="5"/>
      <c r="C1212" s="5"/>
      <c r="D1212" s="5"/>
      <c r="E1212" s="5"/>
      <c r="F1212" s="5"/>
      <c r="G1212" s="5"/>
      <c r="H1212" s="5"/>
      <c r="I1212" s="5"/>
      <c r="J1212" s="5"/>
      <c r="K1212" s="5"/>
      <c r="L1212" s="5"/>
      <c r="M1212" s="5"/>
      <c r="N1212" s="5"/>
      <c r="O1212" s="5"/>
      <c r="P1212" s="5"/>
      <c r="Q1212" s="5"/>
      <c r="R1212" s="5"/>
      <c r="S1212" s="5"/>
      <c r="T1212" s="5"/>
      <c r="U1212" s="5"/>
      <c r="V1212" s="5"/>
      <c r="W1212" s="5"/>
      <c r="X1212" s="5"/>
      <c r="Y1212" s="5"/>
      <c r="Z1212" s="5"/>
      <c r="AA1212" s="5"/>
      <c r="AB1212" s="5"/>
    </row>
    <row r="1213" spans="1:28" ht="13.5">
      <c r="A1213" s="5"/>
      <c r="B1213" s="5"/>
      <c r="C1213" s="5"/>
      <c r="D1213" s="5"/>
      <c r="E1213" s="5"/>
      <c r="F1213" s="5"/>
      <c r="G1213" s="5"/>
      <c r="H1213" s="5"/>
      <c r="I1213" s="5"/>
      <c r="J1213" s="5"/>
      <c r="K1213" s="5"/>
      <c r="L1213" s="5"/>
      <c r="M1213" s="5"/>
      <c r="N1213" s="5"/>
      <c r="O1213" s="5"/>
      <c r="P1213" s="5"/>
      <c r="Q1213" s="5"/>
      <c r="R1213" s="5"/>
      <c r="S1213" s="5"/>
      <c r="T1213" s="5"/>
      <c r="U1213" s="5"/>
      <c r="V1213" s="5"/>
      <c r="W1213" s="5"/>
      <c r="X1213" s="5"/>
      <c r="Y1213" s="5"/>
      <c r="Z1213" s="5"/>
      <c r="AA1213" s="5"/>
      <c r="AB1213" s="5"/>
    </row>
    <row r="1214" spans="1:28" ht="13.5">
      <c r="A1214" s="5"/>
      <c r="B1214" s="5"/>
      <c r="C1214" s="5"/>
      <c r="D1214" s="5"/>
      <c r="E1214" s="5"/>
      <c r="F1214" s="5"/>
      <c r="G1214" s="5"/>
      <c r="H1214" s="5"/>
      <c r="I1214" s="5"/>
      <c r="J1214" s="5"/>
      <c r="K1214" s="5"/>
      <c r="L1214" s="5"/>
      <c r="M1214" s="5"/>
      <c r="N1214" s="5"/>
      <c r="O1214" s="5"/>
      <c r="P1214" s="5"/>
      <c r="Q1214" s="5"/>
      <c r="R1214" s="5"/>
      <c r="S1214" s="5"/>
      <c r="T1214" s="5"/>
      <c r="U1214" s="5"/>
      <c r="V1214" s="5"/>
      <c r="W1214" s="5"/>
      <c r="X1214" s="5"/>
      <c r="Y1214" s="5"/>
      <c r="Z1214" s="5"/>
      <c r="AA1214" s="5"/>
      <c r="AB1214" s="5"/>
    </row>
    <row r="1215" spans="1:28" ht="13.5">
      <c r="A1215" s="5"/>
      <c r="B1215" s="5"/>
      <c r="C1215" s="5"/>
      <c r="D1215" s="5"/>
      <c r="E1215" s="5"/>
      <c r="F1215" s="5"/>
      <c r="G1215" s="5"/>
      <c r="H1215" s="5"/>
      <c r="I1215" s="5"/>
      <c r="J1215" s="5"/>
      <c r="K1215" s="5"/>
      <c r="L1215" s="5"/>
      <c r="M1215" s="5"/>
      <c r="N1215" s="5"/>
      <c r="O1215" s="5"/>
      <c r="P1215" s="5"/>
      <c r="Q1215" s="5"/>
      <c r="R1215" s="5"/>
      <c r="S1215" s="5"/>
      <c r="T1215" s="5"/>
      <c r="U1215" s="5"/>
      <c r="V1215" s="5"/>
      <c r="W1215" s="5"/>
      <c r="X1215" s="5"/>
      <c r="Y1215" s="5"/>
      <c r="Z1215" s="5"/>
      <c r="AA1215" s="5"/>
      <c r="AB1215" s="5"/>
    </row>
    <row r="1216" spans="1:28" ht="13.5">
      <c r="A1216" s="5"/>
      <c r="B1216" s="5"/>
      <c r="C1216" s="5"/>
      <c r="D1216" s="5"/>
      <c r="E1216" s="5"/>
      <c r="F1216" s="5"/>
      <c r="G1216" s="5"/>
      <c r="H1216" s="5"/>
      <c r="I1216" s="5"/>
      <c r="J1216" s="5"/>
      <c r="K1216" s="5"/>
      <c r="L1216" s="5"/>
      <c r="M1216" s="5"/>
      <c r="N1216" s="5"/>
      <c r="O1216" s="5"/>
      <c r="P1216" s="5"/>
      <c r="Q1216" s="5"/>
      <c r="R1216" s="5"/>
      <c r="S1216" s="5"/>
      <c r="T1216" s="5"/>
      <c r="U1216" s="5"/>
      <c r="V1216" s="5"/>
      <c r="W1216" s="5"/>
      <c r="X1216" s="5"/>
      <c r="Y1216" s="5"/>
      <c r="Z1216" s="5"/>
      <c r="AA1216" s="5"/>
      <c r="AB1216" s="5"/>
    </row>
    <row r="1217" spans="1:28" ht="13.5">
      <c r="A1217" s="5"/>
      <c r="B1217" s="5"/>
      <c r="C1217" s="5"/>
      <c r="D1217" s="5"/>
      <c r="E1217" s="5"/>
      <c r="F1217" s="5"/>
      <c r="G1217" s="5"/>
      <c r="H1217" s="5"/>
      <c r="I1217" s="5"/>
      <c r="J1217" s="5"/>
      <c r="K1217" s="5"/>
      <c r="L1217" s="5"/>
      <c r="M1217" s="5"/>
      <c r="N1217" s="5"/>
      <c r="O1217" s="5"/>
      <c r="P1217" s="5"/>
      <c r="Q1217" s="5"/>
      <c r="R1217" s="5"/>
      <c r="S1217" s="5"/>
      <c r="T1217" s="5"/>
      <c r="U1217" s="5"/>
      <c r="V1217" s="5"/>
      <c r="W1217" s="5"/>
      <c r="X1217" s="5"/>
      <c r="Y1217" s="5"/>
      <c r="Z1217" s="5"/>
      <c r="AA1217" s="5"/>
      <c r="AB1217" s="5"/>
    </row>
    <row r="1218" spans="1:28" ht="13.5">
      <c r="A1218" s="5"/>
      <c r="B1218" s="5"/>
      <c r="C1218" s="5"/>
      <c r="D1218" s="5"/>
      <c r="E1218" s="5"/>
      <c r="F1218" s="5"/>
      <c r="G1218" s="5"/>
      <c r="H1218" s="5"/>
      <c r="I1218" s="5"/>
      <c r="J1218" s="5"/>
      <c r="K1218" s="5"/>
      <c r="L1218" s="5"/>
      <c r="M1218" s="5"/>
      <c r="N1218" s="5"/>
      <c r="O1218" s="5"/>
      <c r="P1218" s="5"/>
      <c r="Q1218" s="5"/>
      <c r="R1218" s="5"/>
      <c r="S1218" s="5"/>
      <c r="T1218" s="5"/>
      <c r="U1218" s="5"/>
      <c r="V1218" s="5"/>
      <c r="W1218" s="5"/>
      <c r="X1218" s="5"/>
      <c r="Y1218" s="5"/>
      <c r="Z1218" s="5"/>
      <c r="AA1218" s="5"/>
      <c r="AB1218" s="5"/>
    </row>
    <row r="1219" spans="1:28" ht="13.5">
      <c r="A1219" s="5"/>
      <c r="B1219" s="5"/>
      <c r="C1219" s="5"/>
      <c r="D1219" s="5"/>
      <c r="E1219" s="5"/>
      <c r="F1219" s="5"/>
      <c r="G1219" s="5"/>
      <c r="H1219" s="5"/>
      <c r="I1219" s="5"/>
      <c r="J1219" s="5"/>
      <c r="K1219" s="5"/>
      <c r="L1219" s="5"/>
      <c r="M1219" s="5"/>
      <c r="N1219" s="5"/>
      <c r="O1219" s="5"/>
      <c r="P1219" s="5"/>
      <c r="Q1219" s="5"/>
      <c r="R1219" s="5"/>
      <c r="S1219" s="5"/>
      <c r="T1219" s="5"/>
      <c r="U1219" s="5"/>
      <c r="V1219" s="5"/>
      <c r="W1219" s="5"/>
      <c r="X1219" s="5"/>
      <c r="Y1219" s="5"/>
      <c r="Z1219" s="5"/>
      <c r="AA1219" s="5"/>
      <c r="AB1219" s="5"/>
    </row>
    <row r="1220" spans="1:28" ht="13.5">
      <c r="A1220" s="5"/>
      <c r="B1220" s="5"/>
      <c r="C1220" s="5"/>
      <c r="D1220" s="5"/>
      <c r="E1220" s="5"/>
      <c r="F1220" s="5"/>
      <c r="G1220" s="5"/>
      <c r="H1220" s="5"/>
      <c r="I1220" s="5"/>
      <c r="J1220" s="5"/>
      <c r="K1220" s="5"/>
      <c r="L1220" s="5"/>
      <c r="M1220" s="5"/>
      <c r="N1220" s="5"/>
      <c r="O1220" s="5"/>
      <c r="P1220" s="5"/>
      <c r="Q1220" s="5"/>
      <c r="R1220" s="5"/>
      <c r="S1220" s="5"/>
      <c r="T1220" s="5"/>
      <c r="U1220" s="5"/>
      <c r="V1220" s="5"/>
      <c r="W1220" s="5"/>
      <c r="X1220" s="5"/>
      <c r="Y1220" s="5"/>
      <c r="Z1220" s="5"/>
      <c r="AA1220" s="5"/>
      <c r="AB1220" s="5"/>
    </row>
    <row r="1221" spans="1:28" ht="13.5">
      <c r="A1221" s="5"/>
      <c r="B1221" s="5"/>
      <c r="C1221" s="5"/>
      <c r="D1221" s="5"/>
      <c r="E1221" s="5"/>
      <c r="F1221" s="5"/>
      <c r="G1221" s="5"/>
      <c r="H1221" s="5"/>
      <c r="I1221" s="5"/>
      <c r="J1221" s="5"/>
      <c r="K1221" s="5"/>
      <c r="L1221" s="5"/>
      <c r="M1221" s="5"/>
      <c r="N1221" s="5"/>
      <c r="O1221" s="5"/>
      <c r="P1221" s="5"/>
      <c r="Q1221" s="5"/>
      <c r="R1221" s="5"/>
      <c r="S1221" s="5"/>
      <c r="T1221" s="5"/>
      <c r="U1221" s="5"/>
      <c r="V1221" s="5"/>
      <c r="W1221" s="5"/>
      <c r="X1221" s="5"/>
      <c r="Y1221" s="5"/>
      <c r="Z1221" s="5"/>
      <c r="AA1221" s="5"/>
      <c r="AB1221" s="5"/>
    </row>
    <row r="1222" spans="1:28" ht="13.5">
      <c r="A1222" s="5"/>
      <c r="B1222" s="5"/>
      <c r="C1222" s="5"/>
      <c r="D1222" s="5"/>
      <c r="E1222" s="5"/>
      <c r="F1222" s="5"/>
      <c r="G1222" s="5"/>
      <c r="H1222" s="5"/>
      <c r="I1222" s="5"/>
      <c r="J1222" s="5"/>
      <c r="K1222" s="5"/>
      <c r="L1222" s="5"/>
      <c r="M1222" s="5"/>
      <c r="N1222" s="5"/>
      <c r="O1222" s="5"/>
      <c r="P1222" s="5"/>
      <c r="Q1222" s="5"/>
      <c r="R1222" s="5"/>
      <c r="S1222" s="5"/>
      <c r="T1222" s="5"/>
      <c r="U1222" s="5"/>
      <c r="V1222" s="5"/>
      <c r="W1222" s="5"/>
      <c r="X1222" s="5"/>
      <c r="Y1222" s="5"/>
      <c r="Z1222" s="5"/>
      <c r="AA1222" s="5"/>
      <c r="AB1222" s="5"/>
    </row>
    <row r="1223" spans="1:28" ht="13.5">
      <c r="A1223" s="5"/>
      <c r="B1223" s="5"/>
      <c r="C1223" s="5"/>
      <c r="D1223" s="5"/>
      <c r="E1223" s="5"/>
      <c r="F1223" s="5"/>
      <c r="G1223" s="5"/>
      <c r="H1223" s="5"/>
      <c r="I1223" s="5"/>
      <c r="J1223" s="5"/>
      <c r="K1223" s="5"/>
      <c r="L1223" s="5"/>
      <c r="M1223" s="5"/>
      <c r="N1223" s="5"/>
      <c r="O1223" s="5"/>
      <c r="P1223" s="5"/>
      <c r="Q1223" s="5"/>
      <c r="R1223" s="5"/>
      <c r="S1223" s="5"/>
      <c r="T1223" s="5"/>
      <c r="U1223" s="5"/>
      <c r="V1223" s="5"/>
      <c r="W1223" s="5"/>
      <c r="X1223" s="5"/>
      <c r="Y1223" s="5"/>
      <c r="Z1223" s="5"/>
      <c r="AA1223" s="5"/>
      <c r="AB1223" s="5"/>
    </row>
    <row r="1224" spans="1:28" ht="13.5">
      <c r="A1224" s="5"/>
      <c r="B1224" s="5"/>
      <c r="C1224" s="5"/>
      <c r="D1224" s="5"/>
      <c r="E1224" s="5"/>
      <c r="F1224" s="5"/>
      <c r="G1224" s="5"/>
      <c r="H1224" s="5"/>
      <c r="I1224" s="5"/>
      <c r="J1224" s="5"/>
      <c r="K1224" s="5"/>
      <c r="L1224" s="5"/>
      <c r="M1224" s="5"/>
      <c r="N1224" s="5"/>
      <c r="O1224" s="5"/>
      <c r="P1224" s="5"/>
      <c r="Q1224" s="5"/>
      <c r="R1224" s="5"/>
      <c r="S1224" s="5"/>
      <c r="T1224" s="5"/>
      <c r="U1224" s="5"/>
      <c r="V1224" s="5"/>
      <c r="W1224" s="5"/>
      <c r="X1224" s="5"/>
      <c r="Y1224" s="5"/>
      <c r="Z1224" s="5"/>
      <c r="AA1224" s="5"/>
      <c r="AB1224" s="5"/>
    </row>
    <row r="1225" spans="1:28" ht="13.5">
      <c r="A1225" s="5"/>
      <c r="B1225" s="5"/>
      <c r="C1225" s="5"/>
      <c r="D1225" s="5"/>
      <c r="E1225" s="5"/>
      <c r="F1225" s="5"/>
      <c r="G1225" s="5"/>
      <c r="H1225" s="5"/>
      <c r="I1225" s="5"/>
      <c r="J1225" s="5"/>
      <c r="K1225" s="5"/>
      <c r="L1225" s="5"/>
      <c r="M1225" s="5"/>
      <c r="N1225" s="5"/>
      <c r="O1225" s="5"/>
      <c r="P1225" s="5"/>
      <c r="Q1225" s="5"/>
      <c r="R1225" s="5"/>
      <c r="S1225" s="5"/>
      <c r="T1225" s="5"/>
      <c r="U1225" s="5"/>
      <c r="V1225" s="5"/>
      <c r="W1225" s="5"/>
      <c r="X1225" s="5"/>
      <c r="Y1225" s="5"/>
      <c r="Z1225" s="5"/>
      <c r="AA1225" s="5"/>
      <c r="AB1225" s="5"/>
    </row>
    <row r="1226" spans="1:28" ht="13.5">
      <c r="A1226" s="5"/>
      <c r="B1226" s="5"/>
      <c r="C1226" s="5"/>
      <c r="D1226" s="5"/>
      <c r="E1226" s="5"/>
      <c r="F1226" s="5"/>
      <c r="G1226" s="5"/>
      <c r="H1226" s="5"/>
      <c r="I1226" s="5"/>
      <c r="J1226" s="5"/>
      <c r="K1226" s="5"/>
      <c r="L1226" s="5"/>
      <c r="M1226" s="5"/>
      <c r="N1226" s="5"/>
      <c r="O1226" s="5"/>
      <c r="P1226" s="5"/>
      <c r="Q1226" s="5"/>
      <c r="R1226" s="5"/>
      <c r="S1226" s="5"/>
      <c r="T1226" s="5"/>
      <c r="U1226" s="5"/>
      <c r="V1226" s="5"/>
      <c r="W1226" s="5"/>
      <c r="X1226" s="5"/>
      <c r="Y1226" s="5"/>
      <c r="Z1226" s="5"/>
      <c r="AA1226" s="5"/>
      <c r="AB1226" s="5"/>
    </row>
    <row r="1227" spans="1:28" ht="13.5">
      <c r="A1227" s="5"/>
      <c r="B1227" s="5"/>
      <c r="C1227" s="5"/>
      <c r="D1227" s="5"/>
      <c r="E1227" s="5"/>
      <c r="F1227" s="5"/>
      <c r="G1227" s="5"/>
      <c r="H1227" s="5"/>
      <c r="I1227" s="5"/>
      <c r="J1227" s="5"/>
      <c r="K1227" s="5"/>
      <c r="L1227" s="5"/>
      <c r="M1227" s="5"/>
      <c r="N1227" s="5"/>
      <c r="O1227" s="5"/>
      <c r="P1227" s="5"/>
      <c r="Q1227" s="5"/>
      <c r="R1227" s="5"/>
      <c r="S1227" s="5"/>
      <c r="T1227" s="5"/>
      <c r="U1227" s="5"/>
      <c r="V1227" s="5"/>
      <c r="W1227" s="5"/>
      <c r="X1227" s="5"/>
      <c r="Y1227" s="5"/>
      <c r="Z1227" s="5"/>
      <c r="AA1227" s="5"/>
      <c r="AB1227" s="5"/>
    </row>
    <row r="1228" spans="1:28" ht="13.5">
      <c r="A1228" s="5"/>
      <c r="B1228" s="5"/>
      <c r="C1228" s="5"/>
      <c r="D1228" s="5"/>
      <c r="E1228" s="5"/>
      <c r="F1228" s="5"/>
      <c r="G1228" s="5"/>
      <c r="H1228" s="5"/>
      <c r="I1228" s="5"/>
      <c r="J1228" s="5"/>
      <c r="K1228" s="5"/>
      <c r="L1228" s="5"/>
      <c r="M1228" s="5"/>
      <c r="N1228" s="5"/>
      <c r="O1228" s="5"/>
      <c r="P1228" s="5"/>
      <c r="Q1228" s="5"/>
      <c r="R1228" s="5"/>
      <c r="S1228" s="5"/>
      <c r="T1228" s="5"/>
      <c r="U1228" s="5"/>
      <c r="V1228" s="5"/>
      <c r="W1228" s="5"/>
      <c r="X1228" s="5"/>
      <c r="Y1228" s="5"/>
      <c r="Z1228" s="5"/>
      <c r="AA1228" s="5"/>
      <c r="AB1228" s="5"/>
    </row>
    <row r="1229" spans="1:28" ht="13.5">
      <c r="A1229" s="5"/>
      <c r="B1229" s="5"/>
      <c r="C1229" s="5"/>
      <c r="D1229" s="5"/>
      <c r="E1229" s="5"/>
      <c r="F1229" s="5"/>
      <c r="G1229" s="5"/>
      <c r="H1229" s="5"/>
      <c r="I1229" s="5"/>
      <c r="J1229" s="5"/>
      <c r="K1229" s="5"/>
      <c r="L1229" s="5"/>
      <c r="M1229" s="5"/>
      <c r="N1229" s="5"/>
      <c r="O1229" s="5"/>
      <c r="P1229" s="5"/>
      <c r="Q1229" s="5"/>
      <c r="R1229" s="5"/>
      <c r="S1229" s="5"/>
      <c r="T1229" s="5"/>
      <c r="U1229" s="5"/>
      <c r="V1229" s="5"/>
      <c r="W1229" s="5"/>
      <c r="X1229" s="5"/>
      <c r="Y1229" s="5"/>
      <c r="Z1229" s="5"/>
      <c r="AA1229" s="5"/>
      <c r="AB1229" s="5"/>
    </row>
    <row r="1230" spans="1:28" ht="13.5">
      <c r="A1230" s="5"/>
      <c r="B1230" s="5"/>
      <c r="C1230" s="5"/>
      <c r="D1230" s="5"/>
      <c r="E1230" s="5"/>
      <c r="F1230" s="5"/>
      <c r="G1230" s="5"/>
      <c r="H1230" s="5"/>
      <c r="I1230" s="5"/>
      <c r="J1230" s="5"/>
      <c r="K1230" s="5"/>
      <c r="L1230" s="5"/>
      <c r="M1230" s="5"/>
      <c r="N1230" s="5"/>
      <c r="O1230" s="5"/>
      <c r="P1230" s="5"/>
      <c r="Q1230" s="5"/>
      <c r="R1230" s="5"/>
      <c r="S1230" s="5"/>
      <c r="T1230" s="5"/>
      <c r="U1230" s="5"/>
      <c r="V1230" s="5"/>
      <c r="W1230" s="5"/>
      <c r="X1230" s="5"/>
      <c r="Y1230" s="5"/>
      <c r="Z1230" s="5"/>
      <c r="AA1230" s="5"/>
      <c r="AB1230" s="5"/>
    </row>
    <row r="1231" spans="1:28" ht="13.5">
      <c r="A1231" s="5"/>
      <c r="B1231" s="5"/>
      <c r="C1231" s="5"/>
      <c r="D1231" s="5"/>
      <c r="E1231" s="5"/>
      <c r="F1231" s="5"/>
      <c r="G1231" s="5"/>
      <c r="H1231" s="5"/>
      <c r="I1231" s="5"/>
      <c r="J1231" s="5"/>
      <c r="K1231" s="5"/>
      <c r="L1231" s="5"/>
      <c r="M1231" s="5"/>
      <c r="N1231" s="5"/>
      <c r="O1231" s="5"/>
      <c r="P1231" s="5"/>
      <c r="Q1231" s="5"/>
      <c r="R1231" s="5"/>
      <c r="S1231" s="5"/>
      <c r="T1231" s="5"/>
      <c r="U1231" s="5"/>
      <c r="V1231" s="5"/>
      <c r="W1231" s="5"/>
      <c r="X1231" s="5"/>
      <c r="Y1231" s="5"/>
      <c r="Z1231" s="5"/>
      <c r="AA1231" s="5"/>
      <c r="AB1231" s="5"/>
    </row>
    <row r="1232" spans="1:28" ht="13.5">
      <c r="A1232" s="5"/>
      <c r="B1232" s="5"/>
      <c r="C1232" s="5"/>
      <c r="D1232" s="5"/>
      <c r="E1232" s="5"/>
      <c r="F1232" s="5"/>
      <c r="G1232" s="5"/>
      <c r="H1232" s="5"/>
      <c r="I1232" s="5"/>
      <c r="J1232" s="5"/>
      <c r="K1232" s="5"/>
      <c r="L1232" s="5"/>
      <c r="M1232" s="5"/>
      <c r="N1232" s="5"/>
      <c r="O1232" s="5"/>
      <c r="P1232" s="5"/>
      <c r="Q1232" s="5"/>
      <c r="R1232" s="5"/>
      <c r="S1232" s="5"/>
      <c r="T1232" s="5"/>
      <c r="U1232" s="5"/>
      <c r="V1232" s="5"/>
      <c r="W1232" s="5"/>
      <c r="X1232" s="5"/>
      <c r="Y1232" s="5"/>
      <c r="Z1232" s="5"/>
      <c r="AA1232" s="5"/>
      <c r="AB1232" s="5"/>
    </row>
    <row r="1233" spans="1:28" ht="13.5">
      <c r="A1233" s="5"/>
      <c r="B1233" s="5"/>
      <c r="C1233" s="5"/>
      <c r="D1233" s="5"/>
      <c r="E1233" s="5"/>
      <c r="F1233" s="5"/>
      <c r="G1233" s="5"/>
      <c r="H1233" s="5"/>
      <c r="I1233" s="5"/>
      <c r="J1233" s="5"/>
      <c r="K1233" s="5"/>
      <c r="L1233" s="5"/>
      <c r="M1233" s="5"/>
      <c r="N1233" s="5"/>
      <c r="O1233" s="5"/>
      <c r="P1233" s="5"/>
      <c r="Q1233" s="5"/>
      <c r="R1233" s="5"/>
      <c r="S1233" s="5"/>
      <c r="T1233" s="5"/>
      <c r="U1233" s="5"/>
      <c r="V1233" s="5"/>
      <c r="W1233" s="5"/>
      <c r="X1233" s="5"/>
      <c r="Y1233" s="5"/>
      <c r="Z1233" s="5"/>
      <c r="AA1233" s="5"/>
      <c r="AB1233" s="5"/>
    </row>
    <row r="1234" spans="1:28" ht="13.5">
      <c r="A1234" s="5"/>
      <c r="B1234" s="5"/>
      <c r="C1234" s="5"/>
      <c r="D1234" s="5"/>
      <c r="E1234" s="5"/>
      <c r="F1234" s="5"/>
      <c r="G1234" s="5"/>
      <c r="H1234" s="5"/>
      <c r="I1234" s="5"/>
      <c r="J1234" s="5"/>
      <c r="K1234" s="5"/>
      <c r="L1234" s="5"/>
      <c r="M1234" s="5"/>
      <c r="N1234" s="5"/>
      <c r="O1234" s="5"/>
      <c r="P1234" s="5"/>
      <c r="Q1234" s="5"/>
      <c r="R1234" s="5"/>
      <c r="S1234" s="5"/>
      <c r="T1234" s="5"/>
      <c r="U1234" s="5"/>
      <c r="V1234" s="5"/>
      <c r="W1234" s="5"/>
      <c r="X1234" s="5"/>
      <c r="Y1234" s="5"/>
      <c r="Z1234" s="5"/>
      <c r="AA1234" s="5"/>
      <c r="AB1234" s="5"/>
    </row>
    <row r="1235" spans="1:28" ht="13.5">
      <c r="A1235" s="5"/>
      <c r="B1235" s="5"/>
      <c r="C1235" s="5"/>
      <c r="D1235" s="5"/>
      <c r="E1235" s="5"/>
      <c r="F1235" s="5"/>
      <c r="G1235" s="5"/>
      <c r="H1235" s="5"/>
      <c r="I1235" s="5"/>
      <c r="J1235" s="5"/>
      <c r="K1235" s="5"/>
      <c r="L1235" s="5"/>
      <c r="M1235" s="5"/>
      <c r="N1235" s="5"/>
      <c r="O1235" s="5"/>
      <c r="P1235" s="5"/>
      <c r="Q1235" s="5"/>
      <c r="R1235" s="5"/>
      <c r="S1235" s="5"/>
      <c r="T1235" s="5"/>
      <c r="U1235" s="5"/>
      <c r="V1235" s="5"/>
      <c r="W1235" s="5"/>
      <c r="X1235" s="5"/>
      <c r="Y1235" s="5"/>
      <c r="Z1235" s="5"/>
      <c r="AA1235" s="5"/>
      <c r="AB1235" s="5"/>
    </row>
    <row r="1236" spans="1:28" ht="13.5">
      <c r="A1236" s="5"/>
      <c r="B1236" s="5"/>
      <c r="C1236" s="5"/>
      <c r="D1236" s="5"/>
      <c r="E1236" s="5"/>
      <c r="F1236" s="5"/>
      <c r="G1236" s="5"/>
      <c r="H1236" s="5"/>
      <c r="I1236" s="5"/>
      <c r="J1236" s="5"/>
      <c r="K1236" s="5"/>
      <c r="L1236" s="5"/>
      <c r="M1236" s="5"/>
      <c r="N1236" s="5"/>
      <c r="O1236" s="5"/>
      <c r="P1236" s="5"/>
      <c r="Q1236" s="5"/>
      <c r="R1236" s="5"/>
      <c r="S1236" s="5"/>
      <c r="T1236" s="5"/>
      <c r="U1236" s="5"/>
      <c r="V1236" s="5"/>
      <c r="W1236" s="5"/>
      <c r="X1236" s="5"/>
      <c r="Y1236" s="5"/>
      <c r="Z1236" s="5"/>
      <c r="AA1236" s="5"/>
      <c r="AB1236" s="5"/>
    </row>
    <row r="1237" spans="1:28" ht="13.5">
      <c r="A1237" s="5"/>
      <c r="B1237" s="5"/>
      <c r="C1237" s="5"/>
      <c r="D1237" s="5"/>
      <c r="E1237" s="5"/>
      <c r="F1237" s="5"/>
      <c r="G1237" s="5"/>
      <c r="H1237" s="5"/>
      <c r="I1237" s="5"/>
      <c r="J1237" s="5"/>
      <c r="K1237" s="5"/>
      <c r="L1237" s="5"/>
      <c r="M1237" s="5"/>
      <c r="N1237" s="5"/>
      <c r="O1237" s="5"/>
      <c r="P1237" s="5"/>
      <c r="Q1237" s="5"/>
      <c r="R1237" s="5"/>
      <c r="S1237" s="5"/>
      <c r="T1237" s="5"/>
      <c r="U1237" s="5"/>
      <c r="V1237" s="5"/>
      <c r="W1237" s="5"/>
      <c r="X1237" s="5"/>
      <c r="Y1237" s="5"/>
      <c r="Z1237" s="5"/>
      <c r="AA1237" s="5"/>
      <c r="AB1237" s="5"/>
    </row>
    <row r="1238" spans="1:28" ht="13.5">
      <c r="A1238" s="5"/>
      <c r="B1238" s="5"/>
      <c r="C1238" s="5"/>
      <c r="D1238" s="5"/>
      <c r="E1238" s="5"/>
      <c r="F1238" s="5"/>
      <c r="G1238" s="5"/>
      <c r="H1238" s="5"/>
      <c r="I1238" s="5"/>
      <c r="J1238" s="5"/>
      <c r="K1238" s="5"/>
      <c r="L1238" s="5"/>
      <c r="M1238" s="5"/>
      <c r="N1238" s="5"/>
      <c r="O1238" s="5"/>
      <c r="P1238" s="5"/>
      <c r="Q1238" s="5"/>
      <c r="R1238" s="5"/>
      <c r="S1238" s="5"/>
      <c r="T1238" s="5"/>
      <c r="U1238" s="5"/>
      <c r="V1238" s="5"/>
      <c r="W1238" s="5"/>
      <c r="X1238" s="5"/>
      <c r="Y1238" s="5"/>
      <c r="Z1238" s="5"/>
      <c r="AA1238" s="5"/>
      <c r="AB1238" s="5"/>
    </row>
    <row r="1239" spans="1:28" ht="13.5">
      <c r="A1239" s="5"/>
      <c r="B1239" s="5"/>
      <c r="C1239" s="5"/>
      <c r="D1239" s="5"/>
      <c r="E1239" s="5"/>
      <c r="F1239" s="5"/>
      <c r="G1239" s="5"/>
      <c r="H1239" s="5"/>
      <c r="I1239" s="5"/>
      <c r="J1239" s="5"/>
      <c r="K1239" s="5"/>
      <c r="L1239" s="5"/>
      <c r="M1239" s="5"/>
      <c r="N1239" s="5"/>
      <c r="O1239" s="5"/>
      <c r="P1239" s="5"/>
      <c r="Q1239" s="5"/>
      <c r="R1239" s="5"/>
      <c r="S1239" s="5"/>
      <c r="T1239" s="5"/>
      <c r="U1239" s="5"/>
      <c r="V1239" s="5"/>
      <c r="W1239" s="5"/>
      <c r="X1239" s="5"/>
      <c r="Y1239" s="5"/>
      <c r="Z1239" s="5"/>
      <c r="AA1239" s="5"/>
      <c r="AB1239" s="5"/>
    </row>
    <row r="1240" spans="1:28" ht="13.5">
      <c r="A1240" s="5"/>
      <c r="B1240" s="5"/>
      <c r="C1240" s="5"/>
      <c r="D1240" s="5"/>
      <c r="E1240" s="5"/>
      <c r="F1240" s="5"/>
      <c r="G1240" s="5"/>
      <c r="H1240" s="5"/>
      <c r="I1240" s="5"/>
      <c r="J1240" s="5"/>
      <c r="K1240" s="5"/>
      <c r="L1240" s="5"/>
      <c r="M1240" s="5"/>
      <c r="N1240" s="5"/>
      <c r="O1240" s="5"/>
      <c r="P1240" s="5"/>
      <c r="Q1240" s="5"/>
      <c r="R1240" s="5"/>
      <c r="S1240" s="5"/>
      <c r="T1240" s="5"/>
      <c r="U1240" s="5"/>
      <c r="V1240" s="5"/>
      <c r="W1240" s="5"/>
      <c r="X1240" s="5"/>
      <c r="Y1240" s="5"/>
      <c r="Z1240" s="5"/>
      <c r="AA1240" s="5"/>
      <c r="AB1240" s="5"/>
    </row>
    <row r="1241" spans="1:28" ht="13.5">
      <c r="A1241" s="5"/>
      <c r="B1241" s="5"/>
      <c r="C1241" s="5"/>
      <c r="D1241" s="5"/>
      <c r="E1241" s="5"/>
      <c r="F1241" s="5"/>
      <c r="G1241" s="5"/>
      <c r="H1241" s="5"/>
      <c r="I1241" s="5"/>
      <c r="J1241" s="5"/>
      <c r="K1241" s="5"/>
      <c r="L1241" s="5"/>
      <c r="M1241" s="5"/>
      <c r="N1241" s="5"/>
      <c r="O1241" s="5"/>
      <c r="P1241" s="5"/>
      <c r="Q1241" s="5"/>
      <c r="R1241" s="5"/>
      <c r="S1241" s="5"/>
      <c r="T1241" s="5"/>
      <c r="U1241" s="5"/>
      <c r="V1241" s="5"/>
      <c r="W1241" s="5"/>
      <c r="X1241" s="5"/>
      <c r="Y1241" s="5"/>
      <c r="Z1241" s="5"/>
      <c r="AA1241" s="5"/>
      <c r="AB1241" s="5"/>
    </row>
    <row r="1242" spans="1:28" ht="13.5">
      <c r="A1242" s="5"/>
      <c r="B1242" s="5"/>
      <c r="C1242" s="5"/>
      <c r="D1242" s="5"/>
      <c r="E1242" s="5"/>
      <c r="F1242" s="5"/>
      <c r="G1242" s="5"/>
      <c r="H1242" s="5"/>
      <c r="I1242" s="5"/>
      <c r="J1242" s="5"/>
      <c r="K1242" s="5"/>
      <c r="L1242" s="5"/>
      <c r="M1242" s="5"/>
      <c r="N1242" s="5"/>
      <c r="O1242" s="5"/>
      <c r="P1242" s="5"/>
      <c r="Q1242" s="5"/>
      <c r="R1242" s="5"/>
      <c r="S1242" s="5"/>
      <c r="T1242" s="5"/>
      <c r="U1242" s="5"/>
      <c r="V1242" s="5"/>
      <c r="W1242" s="5"/>
      <c r="X1242" s="5"/>
      <c r="Y1242" s="5"/>
      <c r="Z1242" s="5"/>
      <c r="AA1242" s="5"/>
      <c r="AB1242" s="5"/>
    </row>
    <row r="1243" spans="1:28" ht="13.5">
      <c r="A1243" s="5"/>
      <c r="B1243" s="5"/>
      <c r="C1243" s="5"/>
      <c r="D1243" s="5"/>
      <c r="E1243" s="5"/>
      <c r="F1243" s="5"/>
      <c r="G1243" s="5"/>
      <c r="H1243" s="5"/>
      <c r="I1243" s="5"/>
      <c r="J1243" s="5"/>
      <c r="K1243" s="5"/>
      <c r="L1243" s="5"/>
      <c r="M1243" s="5"/>
      <c r="N1243" s="5"/>
      <c r="O1243" s="5"/>
      <c r="P1243" s="5"/>
      <c r="Q1243" s="5"/>
      <c r="R1243" s="5"/>
      <c r="S1243" s="5"/>
      <c r="T1243" s="5"/>
      <c r="U1243" s="5"/>
      <c r="V1243" s="5"/>
      <c r="W1243" s="5"/>
      <c r="X1243" s="5"/>
      <c r="Y1243" s="5"/>
      <c r="Z1243" s="5"/>
      <c r="AA1243" s="5"/>
      <c r="AB1243" s="5"/>
    </row>
    <row r="1244" spans="1:28" ht="13.5">
      <c r="A1244" s="5"/>
      <c r="B1244" s="5"/>
      <c r="C1244" s="5"/>
      <c r="D1244" s="5"/>
      <c r="E1244" s="5"/>
      <c r="F1244" s="5"/>
      <c r="G1244" s="5"/>
      <c r="H1244" s="5"/>
      <c r="I1244" s="5"/>
      <c r="J1244" s="5"/>
      <c r="K1244" s="5"/>
      <c r="L1244" s="5"/>
      <c r="M1244" s="5"/>
      <c r="N1244" s="5"/>
      <c r="O1244" s="5"/>
      <c r="P1244" s="5"/>
      <c r="Q1244" s="5"/>
      <c r="R1244" s="5"/>
      <c r="S1244" s="5"/>
      <c r="T1244" s="5"/>
      <c r="U1244" s="5"/>
      <c r="V1244" s="5"/>
      <c r="W1244" s="5"/>
      <c r="X1244" s="5"/>
      <c r="Y1244" s="5"/>
      <c r="Z1244" s="5"/>
      <c r="AA1244" s="5"/>
      <c r="AB1244" s="5"/>
    </row>
    <row r="1245" spans="1:28" ht="13.5">
      <c r="A1245" s="5"/>
      <c r="B1245" s="5"/>
      <c r="C1245" s="5"/>
      <c r="D1245" s="5"/>
      <c r="E1245" s="5"/>
      <c r="F1245" s="5"/>
      <c r="G1245" s="5"/>
      <c r="H1245" s="5"/>
      <c r="I1245" s="5"/>
      <c r="J1245" s="5"/>
      <c r="K1245" s="5"/>
      <c r="L1245" s="5"/>
      <c r="M1245" s="5"/>
      <c r="N1245" s="5"/>
      <c r="O1245" s="5"/>
      <c r="P1245" s="5"/>
      <c r="Q1245" s="5"/>
      <c r="R1245" s="5"/>
      <c r="S1245" s="5"/>
      <c r="T1245" s="5"/>
      <c r="U1245" s="5"/>
      <c r="V1245" s="5"/>
      <c r="W1245" s="5"/>
      <c r="X1245" s="5"/>
      <c r="Y1245" s="5"/>
      <c r="Z1245" s="5"/>
      <c r="AA1245" s="5"/>
      <c r="AB1245" s="5"/>
    </row>
    <row r="1246" spans="1:28" ht="13.5">
      <c r="A1246" s="5"/>
      <c r="B1246" s="5"/>
      <c r="C1246" s="5"/>
      <c r="D1246" s="5"/>
      <c r="E1246" s="5"/>
      <c r="F1246" s="5"/>
      <c r="G1246" s="5"/>
      <c r="H1246" s="5"/>
      <c r="I1246" s="5"/>
      <c r="J1246" s="5"/>
      <c r="K1246" s="5"/>
      <c r="L1246" s="5"/>
      <c r="M1246" s="5"/>
      <c r="N1246" s="5"/>
      <c r="O1246" s="5"/>
      <c r="P1246" s="5"/>
      <c r="Q1246" s="5"/>
      <c r="R1246" s="5"/>
      <c r="S1246" s="5"/>
      <c r="T1246" s="5"/>
      <c r="U1246" s="5"/>
      <c r="V1246" s="5"/>
      <c r="W1246" s="5"/>
      <c r="X1246" s="5"/>
      <c r="Y1246" s="5"/>
      <c r="Z1246" s="5"/>
      <c r="AA1246" s="5"/>
      <c r="AB1246" s="5"/>
    </row>
    <row r="1247" spans="1:28" ht="13.5">
      <c r="A1247" s="5"/>
      <c r="B1247" s="5"/>
      <c r="C1247" s="5"/>
      <c r="D1247" s="5"/>
      <c r="E1247" s="5"/>
      <c r="F1247" s="5"/>
      <c r="G1247" s="5"/>
      <c r="H1247" s="5"/>
      <c r="I1247" s="5"/>
      <c r="J1247" s="5"/>
      <c r="K1247" s="5"/>
      <c r="L1247" s="5"/>
      <c r="M1247" s="5"/>
      <c r="N1247" s="5"/>
      <c r="O1247" s="5"/>
      <c r="P1247" s="5"/>
      <c r="Q1247" s="5"/>
      <c r="R1247" s="5"/>
      <c r="S1247" s="5"/>
      <c r="T1247" s="5"/>
      <c r="U1247" s="5"/>
      <c r="V1247" s="5"/>
      <c r="W1247" s="5"/>
      <c r="X1247" s="5"/>
      <c r="Y1247" s="5"/>
      <c r="Z1247" s="5"/>
      <c r="AA1247" s="5"/>
      <c r="AB1247" s="5"/>
    </row>
    <row r="1248" spans="1:28" ht="13.5">
      <c r="A1248" s="5"/>
      <c r="B1248" s="5"/>
      <c r="C1248" s="5"/>
      <c r="D1248" s="5"/>
      <c r="E1248" s="5"/>
      <c r="F1248" s="5"/>
      <c r="G1248" s="5"/>
      <c r="H1248" s="5"/>
      <c r="I1248" s="5"/>
      <c r="J1248" s="5"/>
      <c r="K1248" s="5"/>
      <c r="L1248" s="5"/>
      <c r="M1248" s="5"/>
      <c r="N1248" s="5"/>
      <c r="O1248" s="5"/>
      <c r="P1248" s="5"/>
      <c r="Q1248" s="5"/>
      <c r="R1248" s="5"/>
      <c r="S1248" s="5"/>
      <c r="T1248" s="5"/>
      <c r="U1248" s="5"/>
      <c r="V1248" s="5"/>
      <c r="W1248" s="5"/>
      <c r="X1248" s="5"/>
      <c r="Y1248" s="5"/>
      <c r="Z1248" s="5"/>
      <c r="AA1248" s="5"/>
      <c r="AB1248" s="5"/>
    </row>
    <row r="1249" spans="1:28" ht="13.5">
      <c r="A1249" s="5"/>
      <c r="B1249" s="5"/>
      <c r="C1249" s="5"/>
      <c r="D1249" s="5"/>
      <c r="E1249" s="5"/>
      <c r="F1249" s="5"/>
      <c r="G1249" s="5"/>
      <c r="H1249" s="5"/>
      <c r="I1249" s="5"/>
      <c r="J1249" s="5"/>
      <c r="K1249" s="5"/>
      <c r="L1249" s="5"/>
      <c r="M1249" s="5"/>
      <c r="N1249" s="5"/>
      <c r="O1249" s="5"/>
      <c r="P1249" s="5"/>
      <c r="Q1249" s="5"/>
      <c r="R1249" s="5"/>
      <c r="S1249" s="5"/>
      <c r="T1249" s="5"/>
      <c r="U1249" s="5"/>
      <c r="V1249" s="5"/>
      <c r="W1249" s="5"/>
      <c r="X1249" s="5"/>
      <c r="Y1249" s="5"/>
      <c r="Z1249" s="5"/>
      <c r="AA1249" s="5"/>
      <c r="AB1249" s="5"/>
    </row>
    <row r="1250" spans="1:28" ht="13.5">
      <c r="A1250" s="5"/>
      <c r="B1250" s="5"/>
      <c r="C1250" s="5"/>
      <c r="D1250" s="5"/>
      <c r="E1250" s="5"/>
      <c r="F1250" s="5"/>
      <c r="G1250" s="5"/>
      <c r="H1250" s="5"/>
      <c r="I1250" s="5"/>
      <c r="J1250" s="5"/>
      <c r="K1250" s="5"/>
      <c r="L1250" s="5"/>
      <c r="M1250" s="5"/>
      <c r="N1250" s="5"/>
      <c r="O1250" s="5"/>
      <c r="P1250" s="5"/>
      <c r="Q1250" s="5"/>
      <c r="R1250" s="5"/>
      <c r="S1250" s="5"/>
      <c r="T1250" s="5"/>
      <c r="U1250" s="5"/>
      <c r="V1250" s="5"/>
      <c r="W1250" s="5"/>
      <c r="X1250" s="5"/>
      <c r="Y1250" s="5"/>
      <c r="Z1250" s="5"/>
      <c r="AA1250" s="5"/>
      <c r="AB1250" s="5"/>
    </row>
    <row r="1251" spans="1:28" ht="13.5">
      <c r="A1251" s="5"/>
      <c r="B1251" s="5"/>
      <c r="C1251" s="5"/>
      <c r="D1251" s="5"/>
      <c r="E1251" s="5"/>
      <c r="F1251" s="5"/>
      <c r="G1251" s="5"/>
      <c r="H1251" s="5"/>
      <c r="I1251" s="5"/>
      <c r="J1251" s="5"/>
      <c r="K1251" s="5"/>
      <c r="L1251" s="5"/>
      <c r="M1251" s="5"/>
      <c r="N1251" s="5"/>
      <c r="O1251" s="5"/>
      <c r="P1251" s="5"/>
      <c r="Q1251" s="5"/>
      <c r="R1251" s="5"/>
      <c r="S1251" s="5"/>
      <c r="T1251" s="5"/>
      <c r="U1251" s="5"/>
      <c r="V1251" s="5"/>
      <c r="W1251" s="5"/>
      <c r="X1251" s="5"/>
      <c r="Y1251" s="5"/>
      <c r="Z1251" s="5"/>
      <c r="AA1251" s="5"/>
      <c r="AB1251" s="5"/>
    </row>
    <row r="1252" spans="1:28" ht="13.5">
      <c r="A1252" s="5"/>
      <c r="B1252" s="5"/>
      <c r="C1252" s="5"/>
      <c r="D1252" s="5"/>
      <c r="E1252" s="5"/>
      <c r="F1252" s="5"/>
      <c r="G1252" s="5"/>
      <c r="H1252" s="5"/>
      <c r="I1252" s="5"/>
      <c r="J1252" s="5"/>
      <c r="K1252" s="5"/>
      <c r="L1252" s="5"/>
      <c r="M1252" s="5"/>
      <c r="N1252" s="5"/>
      <c r="O1252" s="5"/>
      <c r="P1252" s="5"/>
      <c r="Q1252" s="5"/>
      <c r="R1252" s="5"/>
      <c r="S1252" s="5"/>
      <c r="T1252" s="5"/>
      <c r="U1252" s="5"/>
      <c r="V1252" s="5"/>
      <c r="W1252" s="5"/>
      <c r="X1252" s="5"/>
      <c r="Y1252" s="5"/>
      <c r="Z1252" s="5"/>
      <c r="AA1252" s="5"/>
      <c r="AB1252" s="5"/>
    </row>
    <row r="1253" spans="1:28" ht="13.5">
      <c r="A1253" s="5"/>
      <c r="B1253" s="5"/>
      <c r="C1253" s="5"/>
      <c r="D1253" s="5"/>
      <c r="E1253" s="5"/>
      <c r="F1253" s="5"/>
      <c r="G1253" s="5"/>
      <c r="H1253" s="5"/>
      <c r="I1253" s="5"/>
      <c r="J1253" s="5"/>
      <c r="K1253" s="5"/>
      <c r="L1253" s="5"/>
      <c r="M1253" s="5"/>
      <c r="N1253" s="5"/>
      <c r="O1253" s="5"/>
      <c r="P1253" s="5"/>
      <c r="Q1253" s="5"/>
      <c r="R1253" s="5"/>
      <c r="S1253" s="5"/>
      <c r="T1253" s="5"/>
      <c r="U1253" s="5"/>
      <c r="V1253" s="5"/>
      <c r="W1253" s="5"/>
      <c r="X1253" s="5"/>
      <c r="Y1253" s="5"/>
      <c r="Z1253" s="5"/>
      <c r="AA1253" s="5"/>
      <c r="AB1253" s="5"/>
    </row>
    <row r="1254" spans="1:28" ht="13.5">
      <c r="A1254" s="5"/>
      <c r="B1254" s="5"/>
      <c r="C1254" s="5"/>
      <c r="D1254" s="5"/>
      <c r="E1254" s="5"/>
      <c r="F1254" s="5"/>
      <c r="G1254" s="5"/>
      <c r="H1254" s="5"/>
      <c r="I1254" s="5"/>
      <c r="J1254" s="5"/>
      <c r="K1254" s="5"/>
      <c r="L1254" s="5"/>
      <c r="M1254" s="5"/>
      <c r="N1254" s="5"/>
      <c r="O1254" s="5"/>
      <c r="P1254" s="5"/>
      <c r="Q1254" s="5"/>
      <c r="R1254" s="5"/>
      <c r="S1254" s="5"/>
      <c r="T1254" s="5"/>
      <c r="U1254" s="5"/>
      <c r="V1254" s="5"/>
      <c r="W1254" s="5"/>
      <c r="X1254" s="5"/>
      <c r="Y1254" s="5"/>
      <c r="Z1254" s="5"/>
      <c r="AA1254" s="5"/>
      <c r="AB1254" s="5"/>
    </row>
    <row r="1255" spans="1:28" ht="13.5">
      <c r="A1255" s="5"/>
      <c r="B1255" s="5"/>
      <c r="C1255" s="5"/>
      <c r="D1255" s="5"/>
      <c r="E1255" s="5"/>
      <c r="F1255" s="5"/>
      <c r="G1255" s="5"/>
      <c r="H1255" s="5"/>
      <c r="I1255" s="5"/>
      <c r="J1255" s="5"/>
      <c r="K1255" s="5"/>
      <c r="L1255" s="5"/>
      <c r="M1255" s="5"/>
      <c r="N1255" s="5"/>
      <c r="O1255" s="5"/>
      <c r="P1255" s="5"/>
      <c r="Q1255" s="5"/>
      <c r="R1255" s="5"/>
      <c r="S1255" s="5"/>
      <c r="T1255" s="5"/>
      <c r="U1255" s="5"/>
      <c r="V1255" s="5"/>
      <c r="W1255" s="5"/>
      <c r="X1255" s="5"/>
      <c r="Y1255" s="5"/>
      <c r="Z1255" s="5"/>
      <c r="AA1255" s="5"/>
      <c r="AB1255" s="5"/>
    </row>
    <row r="1256" spans="1:28" ht="13.5">
      <c r="A1256" s="5"/>
      <c r="B1256" s="5"/>
      <c r="C1256" s="5"/>
      <c r="D1256" s="5"/>
      <c r="E1256" s="5"/>
      <c r="F1256" s="5"/>
      <c r="G1256" s="5"/>
      <c r="H1256" s="5"/>
      <c r="I1256" s="5"/>
      <c r="J1256" s="5"/>
      <c r="K1256" s="5"/>
      <c r="L1256" s="5"/>
      <c r="M1256" s="5"/>
      <c r="N1256" s="5"/>
      <c r="O1256" s="5"/>
      <c r="P1256" s="5"/>
      <c r="Q1256" s="5"/>
      <c r="R1256" s="5"/>
      <c r="S1256" s="5"/>
      <c r="T1256" s="5"/>
      <c r="U1256" s="5"/>
      <c r="V1256" s="5"/>
      <c r="W1256" s="5"/>
      <c r="X1256" s="5"/>
      <c r="Y1256" s="5"/>
      <c r="Z1256" s="5"/>
      <c r="AA1256" s="5"/>
      <c r="AB1256" s="5"/>
    </row>
    <row r="1257" spans="1:28" ht="13.5">
      <c r="A1257" s="5"/>
      <c r="B1257" s="5"/>
      <c r="C1257" s="5"/>
      <c r="D1257" s="5"/>
      <c r="E1257" s="5"/>
      <c r="F1257" s="5"/>
      <c r="G1257" s="5"/>
      <c r="H1257" s="5"/>
      <c r="I1257" s="5"/>
      <c r="J1257" s="5"/>
      <c r="K1257" s="5"/>
      <c r="L1257" s="5"/>
      <c r="M1257" s="5"/>
      <c r="N1257" s="5"/>
      <c r="O1257" s="5"/>
      <c r="P1257" s="5"/>
      <c r="Q1257" s="5"/>
      <c r="R1257" s="5"/>
      <c r="S1257" s="5"/>
      <c r="T1257" s="5"/>
      <c r="U1257" s="5"/>
      <c r="V1257" s="5"/>
      <c r="W1257" s="5"/>
      <c r="X1257" s="5"/>
      <c r="Y1257" s="5"/>
      <c r="Z1257" s="5"/>
      <c r="AA1257" s="5"/>
      <c r="AB1257" s="5"/>
    </row>
    <row r="1258" spans="1:28" ht="13.5">
      <c r="A1258" s="5"/>
      <c r="B1258" s="5"/>
      <c r="C1258" s="5"/>
      <c r="D1258" s="5"/>
      <c r="E1258" s="5"/>
      <c r="F1258" s="5"/>
      <c r="G1258" s="5"/>
      <c r="H1258" s="5"/>
      <c r="I1258" s="5"/>
      <c r="J1258" s="5"/>
      <c r="K1258" s="5"/>
      <c r="L1258" s="5"/>
      <c r="M1258" s="5"/>
      <c r="N1258" s="5"/>
      <c r="O1258" s="5"/>
      <c r="P1258" s="5"/>
      <c r="Q1258" s="5"/>
      <c r="R1258" s="5"/>
      <c r="S1258" s="5"/>
      <c r="T1258" s="5"/>
      <c r="U1258" s="5"/>
      <c r="V1258" s="5"/>
      <c r="W1258" s="5"/>
      <c r="X1258" s="5"/>
      <c r="Y1258" s="5"/>
      <c r="Z1258" s="5"/>
      <c r="AA1258" s="5"/>
      <c r="AB1258" s="5"/>
    </row>
    <row r="1259" spans="1:28" ht="13.5">
      <c r="A1259" s="5"/>
      <c r="B1259" s="5"/>
      <c r="C1259" s="5"/>
      <c r="D1259" s="5"/>
      <c r="E1259" s="5"/>
      <c r="F1259" s="5"/>
      <c r="G1259" s="5"/>
      <c r="H1259" s="5"/>
      <c r="I1259" s="5"/>
      <c r="J1259" s="5"/>
      <c r="K1259" s="5"/>
      <c r="L1259" s="5"/>
      <c r="M1259" s="5"/>
      <c r="N1259" s="5"/>
      <c r="O1259" s="5"/>
      <c r="P1259" s="5"/>
      <c r="Q1259" s="5"/>
      <c r="R1259" s="5"/>
      <c r="S1259" s="5"/>
      <c r="T1259" s="5"/>
      <c r="U1259" s="5"/>
      <c r="V1259" s="5"/>
      <c r="W1259" s="5"/>
      <c r="X1259" s="5"/>
      <c r="Y1259" s="5"/>
      <c r="Z1259" s="5"/>
      <c r="AA1259" s="5"/>
      <c r="AB1259" s="5"/>
    </row>
    <row r="1260" spans="1:28" ht="13.5">
      <c r="A1260" s="5"/>
      <c r="B1260" s="5"/>
      <c r="C1260" s="5"/>
      <c r="D1260" s="5"/>
      <c r="E1260" s="5"/>
      <c r="F1260" s="5"/>
      <c r="G1260" s="5"/>
      <c r="H1260" s="5"/>
      <c r="I1260" s="5"/>
      <c r="J1260" s="5"/>
      <c r="K1260" s="5"/>
      <c r="L1260" s="5"/>
      <c r="M1260" s="5"/>
      <c r="N1260" s="5"/>
      <c r="O1260" s="5"/>
      <c r="P1260" s="5"/>
      <c r="Q1260" s="5"/>
      <c r="R1260" s="5"/>
      <c r="S1260" s="5"/>
      <c r="T1260" s="5"/>
      <c r="U1260" s="5"/>
      <c r="V1260" s="5"/>
      <c r="W1260" s="5"/>
      <c r="X1260" s="5"/>
      <c r="Y1260" s="5"/>
      <c r="Z1260" s="5"/>
      <c r="AA1260" s="5"/>
      <c r="AB1260" s="5"/>
    </row>
    <row r="1261" spans="1:28" ht="13.5">
      <c r="A1261" s="5"/>
      <c r="B1261" s="5"/>
      <c r="C1261" s="5"/>
      <c r="D1261" s="5"/>
      <c r="E1261" s="5"/>
      <c r="F1261" s="5"/>
      <c r="G1261" s="5"/>
      <c r="H1261" s="5"/>
      <c r="I1261" s="5"/>
      <c r="J1261" s="5"/>
      <c r="K1261" s="5"/>
      <c r="L1261" s="5"/>
      <c r="M1261" s="5"/>
      <c r="N1261" s="5"/>
      <c r="O1261" s="5"/>
      <c r="P1261" s="5"/>
      <c r="Q1261" s="5"/>
      <c r="R1261" s="5"/>
      <c r="S1261" s="5"/>
      <c r="T1261" s="5"/>
      <c r="U1261" s="5"/>
      <c r="V1261" s="5"/>
      <c r="W1261" s="5"/>
      <c r="X1261" s="5"/>
      <c r="Y1261" s="5"/>
      <c r="Z1261" s="5"/>
      <c r="AA1261" s="5"/>
      <c r="AB1261" s="5"/>
    </row>
    <row r="1262" spans="1:28" ht="13.5">
      <c r="A1262" s="5"/>
      <c r="B1262" s="5"/>
      <c r="C1262" s="5"/>
      <c r="D1262" s="5"/>
      <c r="E1262" s="5"/>
      <c r="F1262" s="5"/>
      <c r="G1262" s="5"/>
      <c r="H1262" s="5"/>
      <c r="I1262" s="5"/>
      <c r="J1262" s="5"/>
      <c r="K1262" s="5"/>
      <c r="L1262" s="5"/>
      <c r="M1262" s="5"/>
      <c r="N1262" s="5"/>
      <c r="O1262" s="5"/>
      <c r="P1262" s="5"/>
      <c r="Q1262" s="5"/>
      <c r="R1262" s="5"/>
      <c r="S1262" s="5"/>
      <c r="T1262" s="5"/>
      <c r="U1262" s="5"/>
      <c r="V1262" s="5"/>
      <c r="W1262" s="5"/>
      <c r="X1262" s="5"/>
      <c r="Y1262" s="5"/>
      <c r="Z1262" s="5"/>
      <c r="AA1262" s="5"/>
      <c r="AB1262" s="5"/>
    </row>
    <row r="1263" spans="1:28" ht="13.5">
      <c r="A1263" s="5"/>
      <c r="B1263" s="5"/>
      <c r="C1263" s="5"/>
      <c r="D1263" s="5"/>
      <c r="E1263" s="5"/>
      <c r="F1263" s="5"/>
      <c r="G1263" s="5"/>
      <c r="H1263" s="5"/>
      <c r="I1263" s="5"/>
      <c r="J1263" s="5"/>
      <c r="K1263" s="5"/>
      <c r="L1263" s="5"/>
      <c r="M1263" s="5"/>
      <c r="N1263" s="5"/>
      <c r="O1263" s="5"/>
      <c r="P1263" s="5"/>
      <c r="Q1263" s="5"/>
      <c r="R1263" s="5"/>
      <c r="S1263" s="5"/>
      <c r="T1263" s="5"/>
      <c r="U1263" s="5"/>
      <c r="V1263" s="5"/>
      <c r="W1263" s="5"/>
      <c r="X1263" s="5"/>
      <c r="Y1263" s="5"/>
      <c r="Z1263" s="5"/>
      <c r="AA1263" s="5"/>
      <c r="AB1263" s="5"/>
    </row>
    <row r="1264" spans="1:28" ht="13.5">
      <c r="A1264" s="5"/>
      <c r="B1264" s="5"/>
      <c r="C1264" s="5"/>
      <c r="D1264" s="5"/>
      <c r="E1264" s="5"/>
      <c r="F1264" s="5"/>
      <c r="G1264" s="5"/>
      <c r="H1264" s="5"/>
      <c r="I1264" s="5"/>
      <c r="J1264" s="5"/>
      <c r="K1264" s="5"/>
      <c r="L1264" s="5"/>
      <c r="M1264" s="5"/>
      <c r="N1264" s="5"/>
      <c r="O1264" s="5"/>
      <c r="P1264" s="5"/>
      <c r="Q1264" s="5"/>
      <c r="R1264" s="5"/>
      <c r="S1264" s="5"/>
      <c r="T1264" s="5"/>
      <c r="U1264" s="5"/>
      <c r="V1264" s="5"/>
      <c r="W1264" s="5"/>
      <c r="X1264" s="5"/>
      <c r="Y1264" s="5"/>
      <c r="Z1264" s="5"/>
      <c r="AA1264" s="5"/>
      <c r="AB1264" s="5"/>
    </row>
    <row r="1265" spans="1:28" ht="13.5">
      <c r="A1265" s="5"/>
      <c r="B1265" s="5"/>
      <c r="C1265" s="5"/>
      <c r="D1265" s="5"/>
      <c r="E1265" s="5"/>
      <c r="F1265" s="5"/>
      <c r="G1265" s="5"/>
      <c r="H1265" s="5"/>
      <c r="I1265" s="5"/>
      <c r="J1265" s="5"/>
      <c r="K1265" s="5"/>
      <c r="L1265" s="5"/>
      <c r="M1265" s="5"/>
      <c r="N1265" s="5"/>
      <c r="O1265" s="5"/>
      <c r="P1265" s="5"/>
      <c r="Q1265" s="5"/>
      <c r="R1265" s="5"/>
      <c r="S1265" s="5"/>
      <c r="T1265" s="5"/>
      <c r="U1265" s="5"/>
      <c r="V1265" s="5"/>
      <c r="W1265" s="5"/>
      <c r="X1265" s="5"/>
      <c r="Y1265" s="5"/>
      <c r="Z1265" s="5"/>
      <c r="AA1265" s="5"/>
      <c r="AB1265" s="5"/>
    </row>
    <row r="1266" spans="1:28" ht="13.5">
      <c r="A1266" s="5"/>
      <c r="B1266" s="5"/>
      <c r="C1266" s="5"/>
      <c r="D1266" s="5"/>
      <c r="E1266" s="5"/>
      <c r="F1266" s="5"/>
      <c r="G1266" s="5"/>
      <c r="H1266" s="5"/>
      <c r="I1266" s="5"/>
      <c r="J1266" s="5"/>
      <c r="K1266" s="5"/>
      <c r="L1266" s="5"/>
      <c r="M1266" s="5"/>
      <c r="N1266" s="5"/>
      <c r="O1266" s="5"/>
      <c r="P1266" s="5"/>
      <c r="Q1266" s="5"/>
      <c r="R1266" s="5"/>
      <c r="S1266" s="5"/>
      <c r="T1266" s="5"/>
      <c r="U1266" s="5"/>
      <c r="V1266" s="5"/>
      <c r="W1266" s="5"/>
      <c r="X1266" s="5"/>
      <c r="Y1266" s="5"/>
      <c r="Z1266" s="5"/>
      <c r="AA1266" s="5"/>
      <c r="AB1266" s="5"/>
    </row>
    <row r="1267" spans="1:28" ht="13.5">
      <c r="A1267" s="5"/>
      <c r="B1267" s="5"/>
      <c r="C1267" s="5"/>
      <c r="D1267" s="5"/>
      <c r="E1267" s="5"/>
      <c r="F1267" s="5"/>
      <c r="G1267" s="5"/>
      <c r="H1267" s="5"/>
      <c r="I1267" s="5"/>
      <c r="J1267" s="5"/>
      <c r="K1267" s="5"/>
      <c r="L1267" s="5"/>
      <c r="M1267" s="5"/>
      <c r="N1267" s="5"/>
      <c r="O1267" s="5"/>
      <c r="P1267" s="5"/>
      <c r="Q1267" s="5"/>
      <c r="R1267" s="5"/>
      <c r="S1267" s="5"/>
      <c r="T1267" s="5"/>
      <c r="U1267" s="5"/>
      <c r="V1267" s="5"/>
      <c r="W1267" s="5"/>
      <c r="X1267" s="5"/>
      <c r="Y1267" s="5"/>
      <c r="Z1267" s="5"/>
      <c r="AA1267" s="5"/>
      <c r="AB1267" s="5"/>
    </row>
    <row r="1268" spans="1:28" ht="13.5">
      <c r="A1268" s="5"/>
      <c r="B1268" s="5"/>
      <c r="C1268" s="5"/>
      <c r="D1268" s="5"/>
      <c r="E1268" s="5"/>
      <c r="F1268" s="5"/>
      <c r="G1268" s="5"/>
      <c r="H1268" s="5"/>
      <c r="I1268" s="5"/>
      <c r="J1268" s="5"/>
      <c r="K1268" s="5"/>
      <c r="L1268" s="5"/>
      <c r="M1268" s="5"/>
      <c r="N1268" s="5"/>
      <c r="O1268" s="5"/>
      <c r="P1268" s="5"/>
      <c r="Q1268" s="5"/>
      <c r="R1268" s="5"/>
      <c r="S1268" s="5"/>
      <c r="T1268" s="5"/>
      <c r="U1268" s="5"/>
      <c r="V1268" s="5"/>
      <c r="W1268" s="5"/>
      <c r="X1268" s="5"/>
      <c r="Y1268" s="5"/>
      <c r="Z1268" s="5"/>
      <c r="AA1268" s="5"/>
      <c r="AB1268" s="5"/>
    </row>
    <row r="1269" spans="1:28" ht="13.5">
      <c r="A1269" s="5"/>
      <c r="B1269" s="5"/>
      <c r="C1269" s="5"/>
      <c r="D1269" s="5"/>
      <c r="E1269" s="5"/>
      <c r="F1269" s="5"/>
      <c r="G1269" s="5"/>
      <c r="H1269" s="5"/>
      <c r="I1269" s="5"/>
      <c r="J1269" s="5"/>
      <c r="K1269" s="5"/>
      <c r="L1269" s="5"/>
      <c r="M1269" s="5"/>
      <c r="N1269" s="5"/>
      <c r="O1269" s="5"/>
      <c r="P1269" s="5"/>
      <c r="Q1269" s="5"/>
      <c r="R1269" s="5"/>
      <c r="S1269" s="5"/>
      <c r="T1269" s="5"/>
      <c r="U1269" s="5"/>
      <c r="V1269" s="5"/>
      <c r="W1269" s="5"/>
      <c r="X1269" s="5"/>
      <c r="Y1269" s="5"/>
      <c r="Z1269" s="5"/>
      <c r="AA1269" s="5"/>
      <c r="AB1269" s="5"/>
    </row>
    <row r="1270" spans="1:28" ht="13.5">
      <c r="A1270" s="5"/>
      <c r="B1270" s="5"/>
      <c r="C1270" s="5"/>
      <c r="D1270" s="5"/>
      <c r="E1270" s="5"/>
      <c r="F1270" s="5"/>
      <c r="G1270" s="5"/>
      <c r="H1270" s="5"/>
      <c r="I1270" s="5"/>
      <c r="J1270" s="5"/>
      <c r="K1270" s="5"/>
      <c r="L1270" s="5"/>
      <c r="M1270" s="5"/>
      <c r="N1270" s="5"/>
      <c r="O1270" s="5"/>
      <c r="P1270" s="5"/>
      <c r="Q1270" s="5"/>
      <c r="R1270" s="5"/>
      <c r="S1270" s="5"/>
      <c r="T1270" s="5"/>
      <c r="U1270" s="5"/>
      <c r="V1270" s="5"/>
      <c r="W1270" s="5"/>
      <c r="X1270" s="5"/>
      <c r="Y1270" s="5"/>
      <c r="Z1270" s="5"/>
      <c r="AA1270" s="5"/>
      <c r="AB1270" s="5"/>
    </row>
    <row r="1271" spans="1:28" ht="13.5">
      <c r="A1271" s="5"/>
      <c r="B1271" s="5"/>
      <c r="C1271" s="5"/>
      <c r="D1271" s="5"/>
      <c r="E1271" s="5"/>
      <c r="F1271" s="5"/>
      <c r="G1271" s="5"/>
      <c r="H1271" s="5"/>
      <c r="I1271" s="5"/>
      <c r="J1271" s="5"/>
      <c r="K1271" s="5"/>
      <c r="L1271" s="5"/>
      <c r="M1271" s="5"/>
      <c r="N1271" s="5"/>
      <c r="O1271" s="5"/>
      <c r="P1271" s="5"/>
      <c r="Q1271" s="5"/>
      <c r="R1271" s="5"/>
      <c r="S1271" s="5"/>
      <c r="T1271" s="5"/>
      <c r="U1271" s="5"/>
      <c r="V1271" s="5"/>
      <c r="W1271" s="5"/>
      <c r="X1271" s="5"/>
      <c r="Y1271" s="5"/>
      <c r="Z1271" s="5"/>
      <c r="AA1271" s="5"/>
      <c r="AB1271" s="5"/>
    </row>
    <row r="1272" spans="1:28" ht="13.5">
      <c r="A1272" s="5"/>
      <c r="B1272" s="5"/>
      <c r="C1272" s="5"/>
      <c r="D1272" s="5"/>
      <c r="E1272" s="5"/>
      <c r="F1272" s="5"/>
      <c r="G1272" s="5"/>
      <c r="H1272" s="5"/>
      <c r="I1272" s="5"/>
      <c r="J1272" s="5"/>
      <c r="K1272" s="5"/>
      <c r="L1272" s="5"/>
      <c r="M1272" s="5"/>
      <c r="N1272" s="5"/>
      <c r="O1272" s="5"/>
      <c r="P1272" s="5"/>
      <c r="Q1272" s="5"/>
      <c r="R1272" s="5"/>
      <c r="S1272" s="5"/>
      <c r="T1272" s="5"/>
      <c r="U1272" s="5"/>
      <c r="V1272" s="5"/>
      <c r="W1272" s="5"/>
      <c r="X1272" s="5"/>
      <c r="Y1272" s="5"/>
      <c r="Z1272" s="5"/>
      <c r="AA1272" s="5"/>
      <c r="AB1272" s="5"/>
    </row>
    <row r="1273" spans="1:28" ht="13.5">
      <c r="A1273" s="5"/>
      <c r="B1273" s="5"/>
      <c r="C1273" s="5"/>
      <c r="D1273" s="5"/>
      <c r="E1273" s="5"/>
      <c r="F1273" s="5"/>
      <c r="G1273" s="5"/>
      <c r="H1273" s="5"/>
      <c r="I1273" s="5"/>
      <c r="J1273" s="5"/>
      <c r="K1273" s="5"/>
      <c r="L1273" s="5"/>
      <c r="M1273" s="5"/>
      <c r="N1273" s="5"/>
      <c r="O1273" s="5"/>
      <c r="P1273" s="5"/>
      <c r="Q1273" s="5"/>
      <c r="R1273" s="5"/>
      <c r="S1273" s="5"/>
      <c r="T1273" s="5"/>
      <c r="U1273" s="5"/>
      <c r="V1273" s="5"/>
      <c r="W1273" s="5"/>
      <c r="X1273" s="5"/>
      <c r="Y1273" s="5"/>
      <c r="Z1273" s="5"/>
      <c r="AA1273" s="5"/>
      <c r="AB1273" s="5"/>
    </row>
    <row r="1274" spans="1:28" ht="13.5">
      <c r="A1274" s="5"/>
      <c r="B1274" s="5"/>
      <c r="C1274" s="5"/>
      <c r="D1274" s="5"/>
      <c r="E1274" s="5"/>
      <c r="F1274" s="5"/>
      <c r="G1274" s="5"/>
      <c r="H1274" s="5"/>
      <c r="I1274" s="5"/>
      <c r="J1274" s="5"/>
      <c r="K1274" s="5"/>
      <c r="L1274" s="5"/>
      <c r="M1274" s="5"/>
      <c r="N1274" s="5"/>
      <c r="O1274" s="5"/>
      <c r="P1274" s="5"/>
      <c r="Q1274" s="5"/>
      <c r="R1274" s="5"/>
      <c r="S1274" s="5"/>
      <c r="T1274" s="5"/>
      <c r="U1274" s="5"/>
      <c r="V1274" s="5"/>
      <c r="W1274" s="5"/>
      <c r="X1274" s="5"/>
      <c r="Y1274" s="5"/>
      <c r="Z1274" s="5"/>
      <c r="AA1274" s="5"/>
      <c r="AB1274" s="5"/>
    </row>
    <row r="1275" spans="1:28" ht="13.5">
      <c r="A1275" s="5"/>
      <c r="B1275" s="5"/>
      <c r="C1275" s="5"/>
      <c r="D1275" s="5"/>
      <c r="E1275" s="5"/>
      <c r="F1275" s="5"/>
      <c r="G1275" s="5"/>
      <c r="H1275" s="5"/>
      <c r="I1275" s="5"/>
      <c r="J1275" s="5"/>
      <c r="K1275" s="5"/>
      <c r="L1275" s="5"/>
      <c r="M1275" s="5"/>
      <c r="N1275" s="5"/>
      <c r="O1275" s="5"/>
      <c r="P1275" s="5"/>
      <c r="Q1275" s="5"/>
      <c r="R1275" s="5"/>
      <c r="S1275" s="5"/>
      <c r="T1275" s="5"/>
      <c r="U1275" s="5"/>
      <c r="V1275" s="5"/>
      <c r="W1275" s="5"/>
      <c r="X1275" s="5"/>
      <c r="Y1275" s="5"/>
      <c r="Z1275" s="5"/>
      <c r="AA1275" s="5"/>
      <c r="AB1275" s="5"/>
    </row>
    <row r="1276" spans="1:28" ht="13.5">
      <c r="A1276" s="5"/>
      <c r="B1276" s="5"/>
      <c r="C1276" s="5"/>
      <c r="D1276" s="5"/>
      <c r="E1276" s="5"/>
      <c r="F1276" s="5"/>
      <c r="G1276" s="5"/>
      <c r="H1276" s="5"/>
      <c r="I1276" s="5"/>
      <c r="J1276" s="5"/>
      <c r="K1276" s="5"/>
      <c r="L1276" s="5"/>
      <c r="M1276" s="5"/>
      <c r="N1276" s="5"/>
      <c r="O1276" s="5"/>
      <c r="P1276" s="5"/>
      <c r="Q1276" s="5"/>
      <c r="R1276" s="5"/>
      <c r="S1276" s="5"/>
      <c r="T1276" s="5"/>
      <c r="U1276" s="5"/>
      <c r="V1276" s="5"/>
      <c r="W1276" s="5"/>
      <c r="X1276" s="5"/>
      <c r="Y1276" s="5"/>
      <c r="Z1276" s="5"/>
      <c r="AA1276" s="5"/>
      <c r="AB1276" s="5"/>
    </row>
    <row r="1277" spans="1:28" ht="13.5">
      <c r="A1277" s="5"/>
      <c r="B1277" s="5"/>
      <c r="C1277" s="5"/>
      <c r="D1277" s="5"/>
      <c r="E1277" s="5"/>
      <c r="F1277" s="5"/>
      <c r="G1277" s="5"/>
      <c r="H1277" s="5"/>
      <c r="I1277" s="5"/>
      <c r="J1277" s="5"/>
      <c r="K1277" s="5"/>
      <c r="L1277" s="5"/>
      <c r="M1277" s="5"/>
      <c r="N1277" s="5"/>
      <c r="O1277" s="5"/>
      <c r="P1277" s="5"/>
      <c r="Q1277" s="5"/>
      <c r="R1277" s="5"/>
      <c r="S1277" s="5"/>
      <c r="T1277" s="5"/>
      <c r="U1277" s="5"/>
      <c r="V1277" s="5"/>
      <c r="W1277" s="5"/>
      <c r="X1277" s="5"/>
      <c r="Y1277" s="5"/>
      <c r="Z1277" s="5"/>
      <c r="AA1277" s="5"/>
      <c r="AB1277" s="5"/>
    </row>
    <row r="1278" spans="1:28" ht="13.5">
      <c r="A1278" s="5"/>
      <c r="B1278" s="5"/>
      <c r="C1278" s="5"/>
      <c r="D1278" s="5"/>
      <c r="E1278" s="5"/>
      <c r="F1278" s="5"/>
      <c r="G1278" s="5"/>
      <c r="H1278" s="5"/>
      <c r="I1278" s="5"/>
      <c r="J1278" s="5"/>
      <c r="K1278" s="5"/>
      <c r="L1278" s="5"/>
      <c r="M1278" s="5"/>
      <c r="N1278" s="5"/>
      <c r="O1278" s="5"/>
      <c r="P1278" s="5"/>
      <c r="Q1278" s="5"/>
      <c r="R1278" s="5"/>
      <c r="S1278" s="5"/>
      <c r="T1278" s="5"/>
      <c r="U1278" s="5"/>
      <c r="V1278" s="5"/>
      <c r="W1278" s="5"/>
      <c r="X1278" s="5"/>
      <c r="Y1278" s="5"/>
      <c r="Z1278" s="5"/>
      <c r="AA1278" s="5"/>
      <c r="AB1278" s="5"/>
    </row>
    <row r="1279" spans="1:28" ht="13.5">
      <c r="A1279" s="5"/>
      <c r="B1279" s="5"/>
      <c r="C1279" s="5"/>
      <c r="D1279" s="5"/>
      <c r="E1279" s="5"/>
      <c r="F1279" s="5"/>
      <c r="G1279" s="5"/>
      <c r="H1279" s="5"/>
      <c r="I1279" s="5"/>
      <c r="J1279" s="5"/>
      <c r="K1279" s="5"/>
      <c r="L1279" s="5"/>
      <c r="M1279" s="5"/>
      <c r="N1279" s="5"/>
      <c r="O1279" s="5"/>
      <c r="P1279" s="5"/>
      <c r="Q1279" s="5"/>
      <c r="R1279" s="5"/>
      <c r="S1279" s="5"/>
      <c r="T1279" s="5"/>
      <c r="U1279" s="5"/>
      <c r="V1279" s="5"/>
      <c r="W1279" s="5"/>
      <c r="X1279" s="5"/>
      <c r="Y1279" s="5"/>
      <c r="Z1279" s="5"/>
      <c r="AA1279" s="5"/>
      <c r="AB1279" s="5"/>
    </row>
    <row r="1280" spans="1:28" ht="13.5">
      <c r="A1280" s="5"/>
      <c r="B1280" s="5"/>
      <c r="C1280" s="5"/>
      <c r="D1280" s="5"/>
      <c r="E1280" s="5"/>
      <c r="F1280" s="5"/>
      <c r="G1280" s="5"/>
      <c r="H1280" s="5"/>
      <c r="I1280" s="5"/>
      <c r="J1280" s="5"/>
      <c r="K1280" s="5"/>
      <c r="L1280" s="5"/>
      <c r="M1280" s="5"/>
      <c r="N1280" s="5"/>
      <c r="O1280" s="5"/>
      <c r="P1280" s="5"/>
      <c r="Q1280" s="5"/>
      <c r="R1280" s="5"/>
      <c r="S1280" s="5"/>
      <c r="T1280" s="5"/>
      <c r="U1280" s="5"/>
      <c r="V1280" s="5"/>
      <c r="W1280" s="5"/>
      <c r="X1280" s="5"/>
      <c r="Y1280" s="5"/>
      <c r="Z1280" s="5"/>
      <c r="AA1280" s="5"/>
      <c r="AB1280" s="5"/>
    </row>
    <row r="1281" spans="1:28" ht="13.5">
      <c r="A1281" s="5"/>
      <c r="B1281" s="5"/>
      <c r="C1281" s="5"/>
      <c r="D1281" s="5"/>
      <c r="E1281" s="5"/>
      <c r="F1281" s="5"/>
      <c r="G1281" s="5"/>
      <c r="H1281" s="5"/>
      <c r="I1281" s="5"/>
      <c r="J1281" s="5"/>
      <c r="K1281" s="5"/>
      <c r="L1281" s="5"/>
      <c r="M1281" s="5"/>
      <c r="N1281" s="5"/>
      <c r="O1281" s="5"/>
      <c r="P1281" s="5"/>
      <c r="Q1281" s="5"/>
      <c r="R1281" s="5"/>
      <c r="S1281" s="5"/>
      <c r="T1281" s="5"/>
      <c r="U1281" s="5"/>
      <c r="V1281" s="5"/>
      <c r="W1281" s="5"/>
      <c r="X1281" s="5"/>
      <c r="Y1281" s="5"/>
      <c r="Z1281" s="5"/>
      <c r="AA1281" s="5"/>
      <c r="AB1281" s="5"/>
    </row>
    <row r="1282" spans="1:28" ht="13.5">
      <c r="A1282" s="5"/>
      <c r="B1282" s="5"/>
      <c r="C1282" s="5"/>
      <c r="D1282" s="5"/>
      <c r="E1282" s="5"/>
      <c r="F1282" s="5"/>
      <c r="G1282" s="5"/>
      <c r="H1282" s="5"/>
      <c r="I1282" s="5"/>
      <c r="J1282" s="5"/>
      <c r="K1282" s="5"/>
      <c r="L1282" s="5"/>
      <c r="M1282" s="5"/>
      <c r="N1282" s="5"/>
      <c r="O1282" s="5"/>
      <c r="P1282" s="5"/>
      <c r="Q1282" s="5"/>
      <c r="R1282" s="5"/>
      <c r="S1282" s="5"/>
      <c r="T1282" s="5"/>
      <c r="U1282" s="5"/>
      <c r="V1282" s="5"/>
      <c r="W1282" s="5"/>
      <c r="X1282" s="5"/>
      <c r="Y1282" s="5"/>
      <c r="Z1282" s="5"/>
      <c r="AA1282" s="5"/>
      <c r="AB1282" s="5"/>
    </row>
    <row r="1283" spans="1:28" ht="13.5">
      <c r="A1283" s="5"/>
      <c r="B1283" s="5"/>
      <c r="C1283" s="5"/>
      <c r="D1283" s="5"/>
      <c r="E1283" s="5"/>
      <c r="F1283" s="5"/>
      <c r="G1283" s="5"/>
      <c r="H1283" s="5"/>
      <c r="I1283" s="5"/>
      <c r="J1283" s="5"/>
      <c r="K1283" s="5"/>
      <c r="L1283" s="5"/>
      <c r="M1283" s="5"/>
      <c r="N1283" s="5"/>
      <c r="O1283" s="5"/>
      <c r="P1283" s="5"/>
      <c r="Q1283" s="5"/>
      <c r="R1283" s="5"/>
      <c r="S1283" s="5"/>
      <c r="T1283" s="5"/>
      <c r="U1283" s="5"/>
      <c r="V1283" s="5"/>
      <c r="W1283" s="5"/>
      <c r="X1283" s="5"/>
      <c r="Y1283" s="5"/>
      <c r="Z1283" s="5"/>
      <c r="AA1283" s="5"/>
      <c r="AB1283" s="5"/>
    </row>
    <row r="1284" spans="1:28" ht="13.5">
      <c r="A1284" s="5"/>
      <c r="B1284" s="5"/>
      <c r="C1284" s="5"/>
      <c r="D1284" s="5"/>
      <c r="E1284" s="5"/>
      <c r="F1284" s="5"/>
      <c r="G1284" s="5"/>
      <c r="H1284" s="5"/>
      <c r="I1284" s="5"/>
      <c r="J1284" s="5"/>
      <c r="K1284" s="5"/>
      <c r="L1284" s="5"/>
      <c r="M1284" s="5"/>
      <c r="N1284" s="5"/>
      <c r="O1284" s="5"/>
      <c r="P1284" s="5"/>
      <c r="Q1284" s="5"/>
      <c r="R1284" s="5"/>
      <c r="S1284" s="5"/>
      <c r="T1284" s="5"/>
      <c r="U1284" s="5"/>
      <c r="V1284" s="5"/>
      <c r="W1284" s="5"/>
      <c r="X1284" s="5"/>
      <c r="Y1284" s="5"/>
      <c r="Z1284" s="5"/>
      <c r="AA1284" s="5"/>
      <c r="AB1284" s="5"/>
    </row>
    <row r="1285" spans="1:28" ht="13.5">
      <c r="A1285" s="5"/>
      <c r="B1285" s="5"/>
      <c r="C1285" s="5"/>
      <c r="D1285" s="5"/>
      <c r="E1285" s="5"/>
      <c r="F1285" s="5"/>
      <c r="G1285" s="5"/>
      <c r="H1285" s="5"/>
      <c r="I1285" s="5"/>
      <c r="J1285" s="5"/>
      <c r="K1285" s="5"/>
      <c r="L1285" s="5"/>
      <c r="M1285" s="5"/>
      <c r="N1285" s="5"/>
      <c r="O1285" s="5"/>
      <c r="P1285" s="5"/>
      <c r="Q1285" s="5"/>
      <c r="R1285" s="5"/>
      <c r="S1285" s="5"/>
      <c r="T1285" s="5"/>
      <c r="U1285" s="5"/>
      <c r="V1285" s="5"/>
      <c r="W1285" s="5"/>
      <c r="X1285" s="5"/>
      <c r="Y1285" s="5"/>
      <c r="Z1285" s="5"/>
      <c r="AA1285" s="5"/>
      <c r="AB1285" s="5"/>
    </row>
    <row r="1286" spans="1:28" ht="13.5">
      <c r="A1286" s="5"/>
      <c r="B1286" s="5"/>
      <c r="C1286" s="5"/>
      <c r="D1286" s="5"/>
      <c r="E1286" s="5"/>
      <c r="F1286" s="5"/>
      <c r="G1286" s="5"/>
      <c r="H1286" s="5"/>
      <c r="I1286" s="5"/>
      <c r="J1286" s="5"/>
      <c r="K1286" s="5"/>
      <c r="L1286" s="5"/>
      <c r="M1286" s="5"/>
      <c r="N1286" s="5"/>
      <c r="O1286" s="5"/>
      <c r="P1286" s="5"/>
      <c r="Q1286" s="5"/>
      <c r="R1286" s="5"/>
      <c r="S1286" s="5"/>
      <c r="T1286" s="5"/>
      <c r="U1286" s="5"/>
      <c r="V1286" s="5"/>
      <c r="W1286" s="5"/>
      <c r="X1286" s="5"/>
      <c r="Y1286" s="5"/>
      <c r="Z1286" s="5"/>
      <c r="AA1286" s="5"/>
      <c r="AB1286" s="5"/>
    </row>
    <row r="1287" spans="1:28" ht="13.5">
      <c r="A1287" s="5"/>
      <c r="B1287" s="5"/>
      <c r="C1287" s="5"/>
      <c r="D1287" s="5"/>
      <c r="E1287" s="5"/>
      <c r="F1287" s="5"/>
      <c r="G1287" s="5"/>
      <c r="H1287" s="5"/>
      <c r="I1287" s="5"/>
      <c r="J1287" s="5"/>
      <c r="K1287" s="5"/>
      <c r="L1287" s="5"/>
      <c r="M1287" s="5"/>
      <c r="N1287" s="5"/>
      <c r="O1287" s="5"/>
      <c r="P1287" s="5"/>
      <c r="Q1287" s="5"/>
      <c r="R1287" s="5"/>
      <c r="S1287" s="5"/>
      <c r="T1287" s="5"/>
      <c r="U1287" s="5"/>
      <c r="V1287" s="5"/>
      <c r="W1287" s="5"/>
      <c r="X1287" s="5"/>
      <c r="Y1287" s="5"/>
      <c r="Z1287" s="5"/>
      <c r="AA1287" s="5"/>
      <c r="AB1287" s="5"/>
    </row>
    <row r="1288" spans="1:28" ht="13.5">
      <c r="A1288" s="5"/>
      <c r="B1288" s="5"/>
      <c r="C1288" s="5"/>
      <c r="D1288" s="5"/>
      <c r="E1288" s="5"/>
      <c r="F1288" s="5"/>
      <c r="G1288" s="5"/>
      <c r="H1288" s="5"/>
      <c r="I1288" s="5"/>
      <c r="J1288" s="5"/>
      <c r="K1288" s="5"/>
      <c r="L1288" s="5"/>
      <c r="M1288" s="5"/>
      <c r="N1288" s="5"/>
      <c r="O1288" s="5"/>
      <c r="P1288" s="5"/>
      <c r="Q1288" s="5"/>
      <c r="R1288" s="5"/>
      <c r="S1288" s="5"/>
      <c r="T1288" s="5"/>
      <c r="U1288" s="5"/>
      <c r="V1288" s="5"/>
      <c r="W1288" s="5"/>
      <c r="X1288" s="5"/>
      <c r="Y1288" s="5"/>
      <c r="Z1288" s="5"/>
      <c r="AA1288" s="5"/>
      <c r="AB1288" s="5"/>
    </row>
    <row r="1289" spans="1:28" ht="13.5">
      <c r="A1289" s="5"/>
      <c r="B1289" s="5"/>
      <c r="C1289" s="5"/>
      <c r="D1289" s="5"/>
      <c r="E1289" s="5"/>
      <c r="F1289" s="5"/>
      <c r="G1289" s="5"/>
      <c r="H1289" s="5"/>
      <c r="I1289" s="5"/>
      <c r="J1289" s="5"/>
      <c r="K1289" s="5"/>
      <c r="L1289" s="5"/>
      <c r="M1289" s="5"/>
      <c r="N1289" s="5"/>
      <c r="O1289" s="5"/>
      <c r="P1289" s="5"/>
      <c r="Q1289" s="5"/>
      <c r="R1289" s="5"/>
      <c r="S1289" s="5"/>
      <c r="T1289" s="5"/>
      <c r="U1289" s="5"/>
      <c r="V1289" s="5"/>
      <c r="W1289" s="5"/>
      <c r="X1289" s="5"/>
      <c r="Y1289" s="5"/>
      <c r="Z1289" s="5"/>
      <c r="AA1289" s="5"/>
      <c r="AB1289" s="5"/>
    </row>
    <row r="1290" spans="1:28" ht="13.5">
      <c r="A1290" s="5"/>
      <c r="B1290" s="5"/>
      <c r="C1290" s="5"/>
      <c r="D1290" s="5"/>
      <c r="E1290" s="5"/>
      <c r="F1290" s="5"/>
      <c r="G1290" s="5"/>
      <c r="H1290" s="5"/>
      <c r="I1290" s="5"/>
      <c r="J1290" s="5"/>
      <c r="K1290" s="5"/>
      <c r="L1290" s="5"/>
      <c r="M1290" s="5"/>
      <c r="N1290" s="5"/>
      <c r="O1290" s="5"/>
      <c r="P1290" s="5"/>
      <c r="Q1290" s="5"/>
      <c r="R1290" s="5"/>
      <c r="S1290" s="5"/>
      <c r="T1290" s="5"/>
      <c r="U1290" s="5"/>
      <c r="V1290" s="5"/>
      <c r="W1290" s="5"/>
      <c r="X1290" s="5"/>
      <c r="Y1290" s="5"/>
      <c r="Z1290" s="5"/>
      <c r="AA1290" s="5"/>
      <c r="AB1290" s="5"/>
    </row>
    <row r="1291" spans="1:28" ht="13.5">
      <c r="A1291" s="5"/>
      <c r="B1291" s="5"/>
      <c r="C1291" s="5"/>
      <c r="D1291" s="5"/>
      <c r="E1291" s="5"/>
      <c r="F1291" s="5"/>
      <c r="G1291" s="5"/>
      <c r="H1291" s="5"/>
      <c r="I1291" s="5"/>
      <c r="J1291" s="5"/>
      <c r="K1291" s="5"/>
      <c r="L1291" s="5"/>
      <c r="M1291" s="5"/>
      <c r="N1291" s="5"/>
      <c r="O1291" s="5"/>
      <c r="P1291" s="5"/>
      <c r="Q1291" s="5"/>
      <c r="R1291" s="5"/>
      <c r="S1291" s="5"/>
      <c r="T1291" s="5"/>
      <c r="U1291" s="5"/>
      <c r="V1291" s="5"/>
      <c r="W1291" s="5"/>
      <c r="X1291" s="5"/>
      <c r="Y1291" s="5"/>
      <c r="Z1291" s="5"/>
      <c r="AA1291" s="5"/>
      <c r="AB1291" s="5"/>
    </row>
    <row r="1292" spans="1:28" ht="13.5">
      <c r="A1292" s="5"/>
      <c r="B1292" s="5"/>
      <c r="C1292" s="5"/>
      <c r="D1292" s="5"/>
      <c r="E1292" s="5"/>
      <c r="F1292" s="5"/>
      <c r="G1292" s="5"/>
      <c r="H1292" s="5"/>
      <c r="I1292" s="5"/>
      <c r="J1292" s="5"/>
      <c r="K1292" s="5"/>
      <c r="L1292" s="5"/>
      <c r="M1292" s="5"/>
      <c r="N1292" s="5"/>
      <c r="O1292" s="5"/>
      <c r="P1292" s="5"/>
      <c r="Q1292" s="5"/>
      <c r="R1292" s="5"/>
      <c r="S1292" s="5"/>
      <c r="T1292" s="5"/>
      <c r="U1292" s="5"/>
      <c r="V1292" s="5"/>
      <c r="W1292" s="5"/>
      <c r="X1292" s="5"/>
      <c r="Y1292" s="5"/>
      <c r="Z1292" s="5"/>
      <c r="AA1292" s="5"/>
      <c r="AB1292" s="5"/>
    </row>
    <row r="1293" spans="1:28" ht="13.5">
      <c r="A1293" s="5"/>
      <c r="B1293" s="5"/>
      <c r="C1293" s="5"/>
      <c r="D1293" s="5"/>
      <c r="E1293" s="5"/>
      <c r="F1293" s="5"/>
      <c r="G1293" s="5"/>
      <c r="H1293" s="5"/>
      <c r="I1293" s="5"/>
      <c r="J1293" s="5"/>
      <c r="K1293" s="5"/>
      <c r="L1293" s="5"/>
      <c r="M1293" s="5"/>
      <c r="N1293" s="5"/>
      <c r="O1293" s="5"/>
      <c r="P1293" s="5"/>
      <c r="Q1293" s="5"/>
      <c r="R1293" s="5"/>
      <c r="S1293" s="5"/>
      <c r="T1293" s="5"/>
      <c r="U1293" s="5"/>
      <c r="V1293" s="5"/>
      <c r="W1293" s="5"/>
      <c r="X1293" s="5"/>
      <c r="Y1293" s="5"/>
      <c r="Z1293" s="5"/>
      <c r="AA1293" s="5"/>
      <c r="AB1293" s="5"/>
    </row>
    <row r="1294" spans="1:28" ht="13.5">
      <c r="A1294" s="5"/>
      <c r="B1294" s="5"/>
      <c r="C1294" s="5"/>
      <c r="D1294" s="5"/>
      <c r="E1294" s="5"/>
      <c r="F1294" s="5"/>
      <c r="G1294" s="5"/>
      <c r="H1294" s="5"/>
      <c r="I1294" s="5"/>
      <c r="J1294" s="5"/>
      <c r="K1294" s="5"/>
      <c r="L1294" s="5"/>
      <c r="M1294" s="5"/>
      <c r="N1294" s="5"/>
      <c r="O1294" s="5"/>
      <c r="P1294" s="5"/>
      <c r="Q1294" s="5"/>
      <c r="R1294" s="5"/>
      <c r="S1294" s="5"/>
      <c r="T1294" s="5"/>
      <c r="U1294" s="5"/>
      <c r="V1294" s="5"/>
      <c r="W1294" s="5"/>
      <c r="X1294" s="5"/>
      <c r="Y1294" s="5"/>
      <c r="Z1294" s="5"/>
      <c r="AA1294" s="5"/>
      <c r="AB1294" s="5"/>
    </row>
    <row r="1295" spans="1:28" ht="13.5">
      <c r="A1295" s="5"/>
      <c r="B1295" s="5"/>
      <c r="C1295" s="5"/>
      <c r="D1295" s="5"/>
      <c r="E1295" s="5"/>
      <c r="F1295" s="5"/>
      <c r="G1295" s="5"/>
      <c r="H1295" s="5"/>
      <c r="I1295" s="5"/>
      <c r="J1295" s="5"/>
      <c r="K1295" s="5"/>
      <c r="L1295" s="5"/>
      <c r="M1295" s="5"/>
      <c r="N1295" s="5"/>
      <c r="O1295" s="5"/>
      <c r="P1295" s="5"/>
      <c r="Q1295" s="5"/>
      <c r="R1295" s="5"/>
      <c r="S1295" s="5"/>
      <c r="T1295" s="5"/>
      <c r="U1295" s="5"/>
      <c r="V1295" s="5"/>
      <c r="W1295" s="5"/>
      <c r="X1295" s="5"/>
      <c r="Y1295" s="5"/>
      <c r="Z1295" s="5"/>
      <c r="AA1295" s="5"/>
      <c r="AB1295" s="5"/>
    </row>
    <row r="1296" spans="1:28" ht="13.5">
      <c r="A1296" s="5"/>
      <c r="B1296" s="5"/>
      <c r="C1296" s="5"/>
      <c r="D1296" s="5"/>
      <c r="E1296" s="5"/>
      <c r="F1296" s="5"/>
      <c r="G1296" s="5"/>
      <c r="H1296" s="5"/>
      <c r="I1296" s="5"/>
      <c r="J1296" s="5"/>
      <c r="K1296" s="5"/>
      <c r="L1296" s="5"/>
      <c r="M1296" s="5"/>
      <c r="N1296" s="5"/>
      <c r="O1296" s="5"/>
      <c r="P1296" s="5"/>
      <c r="Q1296" s="5"/>
      <c r="R1296" s="5"/>
      <c r="S1296" s="5"/>
      <c r="T1296" s="5"/>
      <c r="U1296" s="5"/>
      <c r="V1296" s="5"/>
      <c r="W1296" s="5"/>
      <c r="X1296" s="5"/>
      <c r="Y1296" s="5"/>
      <c r="Z1296" s="5"/>
      <c r="AA1296" s="5"/>
      <c r="AB1296" s="5"/>
    </row>
    <row r="1297" spans="1:28" ht="13.5">
      <c r="A1297" s="5"/>
      <c r="B1297" s="5"/>
      <c r="C1297" s="5"/>
      <c r="D1297" s="5"/>
      <c r="E1297" s="5"/>
      <c r="F1297" s="5"/>
      <c r="G1297" s="5"/>
      <c r="H1297" s="5"/>
      <c r="I1297" s="5"/>
      <c r="J1297" s="5"/>
      <c r="K1297" s="5"/>
      <c r="L1297" s="5"/>
      <c r="M1297" s="5"/>
      <c r="N1297" s="5"/>
      <c r="O1297" s="5"/>
      <c r="P1297" s="5"/>
      <c r="Q1297" s="5"/>
      <c r="R1297" s="5"/>
      <c r="S1297" s="5"/>
      <c r="T1297" s="5"/>
      <c r="U1297" s="5"/>
      <c r="V1297" s="5"/>
      <c r="W1297" s="5"/>
      <c r="X1297" s="5"/>
      <c r="Y1297" s="5"/>
      <c r="Z1297" s="5"/>
      <c r="AA1297" s="5"/>
      <c r="AB1297" s="5"/>
    </row>
    <row r="1298" spans="1:28" ht="13.5">
      <c r="A1298" s="5"/>
      <c r="B1298" s="5"/>
      <c r="C1298" s="5"/>
      <c r="D1298" s="5"/>
      <c r="E1298" s="5"/>
      <c r="F1298" s="5"/>
      <c r="G1298" s="5"/>
      <c r="H1298" s="5"/>
      <c r="I1298" s="5"/>
      <c r="J1298" s="5"/>
      <c r="K1298" s="5"/>
      <c r="L1298" s="5"/>
      <c r="M1298" s="5"/>
      <c r="N1298" s="5"/>
      <c r="O1298" s="5"/>
      <c r="P1298" s="5"/>
      <c r="Q1298" s="5"/>
      <c r="R1298" s="5"/>
      <c r="S1298" s="5"/>
      <c r="T1298" s="5"/>
      <c r="U1298" s="5"/>
      <c r="V1298" s="5"/>
      <c r="W1298" s="5"/>
      <c r="X1298" s="5"/>
      <c r="Y1298" s="5"/>
      <c r="Z1298" s="5"/>
      <c r="AA1298" s="5"/>
      <c r="AB1298" s="5"/>
    </row>
    <row r="1299" spans="1:28" ht="13.5">
      <c r="A1299" s="5"/>
      <c r="B1299" s="5"/>
      <c r="C1299" s="5"/>
      <c r="D1299" s="5"/>
      <c r="E1299" s="5"/>
      <c r="F1299" s="5"/>
      <c r="G1299" s="5"/>
      <c r="H1299" s="5"/>
      <c r="I1299" s="5"/>
      <c r="J1299" s="5"/>
      <c r="K1299" s="5"/>
      <c r="L1299" s="5"/>
      <c r="M1299" s="5"/>
      <c r="N1299" s="5"/>
      <c r="O1299" s="5"/>
      <c r="P1299" s="5"/>
      <c r="Q1299" s="5"/>
      <c r="R1299" s="5"/>
      <c r="S1299" s="5"/>
      <c r="T1299" s="5"/>
      <c r="U1299" s="5"/>
      <c r="V1299" s="5"/>
      <c r="W1299" s="5"/>
      <c r="X1299" s="5"/>
      <c r="Y1299" s="5"/>
      <c r="Z1299" s="5"/>
      <c r="AA1299" s="5"/>
      <c r="AB1299" s="5"/>
    </row>
    <row r="1300" spans="1:28" ht="13.5">
      <c r="A1300" s="5"/>
      <c r="B1300" s="5"/>
      <c r="C1300" s="5"/>
      <c r="D1300" s="5"/>
      <c r="E1300" s="5"/>
      <c r="F1300" s="5"/>
      <c r="G1300" s="5"/>
      <c r="H1300" s="5"/>
      <c r="I1300" s="5"/>
      <c r="J1300" s="5"/>
      <c r="K1300" s="5"/>
      <c r="L1300" s="5"/>
      <c r="M1300" s="5"/>
      <c r="N1300" s="5"/>
      <c r="O1300" s="5"/>
      <c r="P1300" s="5"/>
      <c r="Q1300" s="5"/>
      <c r="R1300" s="5"/>
      <c r="S1300" s="5"/>
      <c r="T1300" s="5"/>
      <c r="U1300" s="5"/>
      <c r="V1300" s="5"/>
      <c r="W1300" s="5"/>
      <c r="X1300" s="5"/>
      <c r="Y1300" s="5"/>
      <c r="Z1300" s="5"/>
      <c r="AA1300" s="5"/>
      <c r="AB1300" s="5"/>
    </row>
    <row r="1301" spans="1:28" ht="13.5">
      <c r="A1301" s="5"/>
      <c r="B1301" s="5"/>
      <c r="C1301" s="5"/>
      <c r="D1301" s="5"/>
      <c r="E1301" s="5"/>
      <c r="F1301" s="5"/>
      <c r="G1301" s="5"/>
      <c r="H1301" s="5"/>
      <c r="I1301" s="5"/>
      <c r="J1301" s="5"/>
      <c r="K1301" s="5"/>
      <c r="L1301" s="5"/>
      <c r="M1301" s="5"/>
      <c r="N1301" s="5"/>
      <c r="O1301" s="5"/>
      <c r="P1301" s="5"/>
      <c r="Q1301" s="5"/>
      <c r="R1301" s="5"/>
      <c r="S1301" s="5"/>
      <c r="T1301" s="5"/>
      <c r="U1301" s="5"/>
      <c r="V1301" s="5"/>
      <c r="W1301" s="5"/>
      <c r="X1301" s="5"/>
      <c r="Y1301" s="5"/>
      <c r="Z1301" s="5"/>
      <c r="AA1301" s="5"/>
      <c r="AB1301" s="5"/>
    </row>
    <row r="1302" spans="1:28" ht="13.5">
      <c r="A1302" s="5"/>
      <c r="B1302" s="5"/>
      <c r="C1302" s="5"/>
      <c r="D1302" s="5"/>
      <c r="E1302" s="5"/>
      <c r="F1302" s="5"/>
      <c r="G1302" s="5"/>
      <c r="H1302" s="5"/>
      <c r="I1302" s="5"/>
      <c r="J1302" s="5"/>
      <c r="K1302" s="5"/>
      <c r="L1302" s="5"/>
      <c r="M1302" s="5"/>
      <c r="N1302" s="5"/>
      <c r="O1302" s="5"/>
      <c r="P1302" s="5"/>
      <c r="Q1302" s="5"/>
      <c r="R1302" s="5"/>
      <c r="S1302" s="5"/>
      <c r="T1302" s="5"/>
      <c r="U1302" s="5"/>
      <c r="V1302" s="5"/>
      <c r="W1302" s="5"/>
      <c r="X1302" s="5"/>
      <c r="Y1302" s="5"/>
      <c r="Z1302" s="5"/>
      <c r="AA1302" s="5"/>
      <c r="AB1302" s="5"/>
    </row>
    <row r="1303" spans="1:28" ht="13.5">
      <c r="A1303" s="5"/>
      <c r="B1303" s="5"/>
      <c r="C1303" s="5"/>
      <c r="D1303" s="5"/>
      <c r="E1303" s="5"/>
      <c r="F1303" s="5"/>
      <c r="G1303" s="5"/>
      <c r="H1303" s="5"/>
      <c r="I1303" s="5"/>
      <c r="J1303" s="5"/>
      <c r="K1303" s="5"/>
      <c r="L1303" s="5"/>
      <c r="M1303" s="5"/>
      <c r="N1303" s="5"/>
      <c r="O1303" s="5"/>
      <c r="P1303" s="5"/>
      <c r="Q1303" s="5"/>
      <c r="R1303" s="5"/>
      <c r="S1303" s="5"/>
      <c r="T1303" s="5"/>
      <c r="U1303" s="5"/>
      <c r="V1303" s="5"/>
      <c r="W1303" s="5"/>
      <c r="X1303" s="5"/>
      <c r="Y1303" s="5"/>
      <c r="Z1303" s="5"/>
      <c r="AA1303" s="5"/>
      <c r="AB1303" s="5"/>
    </row>
    <row r="1304" spans="1:28" ht="13.5">
      <c r="A1304" s="5"/>
      <c r="B1304" s="5"/>
      <c r="C1304" s="5"/>
      <c r="D1304" s="5"/>
      <c r="E1304" s="5"/>
      <c r="F1304" s="5"/>
      <c r="G1304" s="5"/>
      <c r="H1304" s="5"/>
      <c r="I1304" s="5"/>
      <c r="J1304" s="5"/>
      <c r="K1304" s="5"/>
      <c r="L1304" s="5"/>
      <c r="M1304" s="5"/>
      <c r="N1304" s="5"/>
      <c r="O1304" s="5"/>
      <c r="P1304" s="5"/>
      <c r="Q1304" s="5"/>
      <c r="R1304" s="5"/>
      <c r="S1304" s="5"/>
      <c r="T1304" s="5"/>
      <c r="U1304" s="5"/>
      <c r="V1304" s="5"/>
      <c r="W1304" s="5"/>
      <c r="X1304" s="5"/>
      <c r="Y1304" s="5"/>
      <c r="Z1304" s="5"/>
      <c r="AA1304" s="5"/>
      <c r="AB1304" s="5"/>
    </row>
    <row r="1305" spans="1:28" ht="13.5">
      <c r="A1305" s="5"/>
      <c r="B1305" s="5"/>
      <c r="C1305" s="5"/>
      <c r="D1305" s="5"/>
      <c r="E1305" s="5"/>
      <c r="F1305" s="5"/>
      <c r="G1305" s="5"/>
      <c r="H1305" s="5"/>
      <c r="I1305" s="5"/>
      <c r="J1305" s="5"/>
      <c r="K1305" s="5"/>
      <c r="L1305" s="5"/>
      <c r="M1305" s="5"/>
      <c r="N1305" s="5"/>
      <c r="O1305" s="5"/>
      <c r="P1305" s="5"/>
      <c r="Q1305" s="5"/>
      <c r="R1305" s="5"/>
      <c r="S1305" s="5"/>
      <c r="T1305" s="5"/>
      <c r="U1305" s="5"/>
      <c r="V1305" s="5"/>
      <c r="W1305" s="5"/>
      <c r="X1305" s="5"/>
      <c r="Y1305" s="5"/>
      <c r="Z1305" s="5"/>
      <c r="AA1305" s="5"/>
      <c r="AB1305" s="5"/>
    </row>
    <row r="1306" spans="1:28" ht="13.5">
      <c r="A1306" s="5"/>
      <c r="B1306" s="5"/>
      <c r="C1306" s="5"/>
      <c r="D1306" s="5"/>
      <c r="E1306" s="5"/>
      <c r="F1306" s="5"/>
      <c r="G1306" s="5"/>
      <c r="H1306" s="5"/>
      <c r="I1306" s="5"/>
      <c r="J1306" s="5"/>
      <c r="K1306" s="5"/>
      <c r="L1306" s="5"/>
      <c r="M1306" s="5"/>
      <c r="N1306" s="5"/>
      <c r="O1306" s="5"/>
      <c r="P1306" s="5"/>
      <c r="Q1306" s="5"/>
      <c r="R1306" s="5"/>
      <c r="S1306" s="5"/>
      <c r="T1306" s="5"/>
      <c r="U1306" s="5"/>
      <c r="V1306" s="5"/>
      <c r="W1306" s="5"/>
      <c r="X1306" s="5"/>
      <c r="Y1306" s="5"/>
      <c r="Z1306" s="5"/>
      <c r="AA1306" s="5"/>
      <c r="AB1306" s="5"/>
    </row>
    <row r="1307" spans="1:28" ht="13.5">
      <c r="A1307" s="5"/>
      <c r="B1307" s="5"/>
      <c r="C1307" s="5"/>
      <c r="D1307" s="5"/>
      <c r="E1307" s="5"/>
      <c r="F1307" s="5"/>
      <c r="G1307" s="5"/>
      <c r="H1307" s="5"/>
      <c r="I1307" s="5"/>
      <c r="J1307" s="5"/>
      <c r="K1307" s="5"/>
      <c r="L1307" s="5"/>
      <c r="M1307" s="5"/>
      <c r="N1307" s="5"/>
      <c r="O1307" s="5"/>
      <c r="P1307" s="5"/>
      <c r="Q1307" s="5"/>
      <c r="R1307" s="5"/>
      <c r="S1307" s="5"/>
      <c r="T1307" s="5"/>
      <c r="U1307" s="5"/>
      <c r="V1307" s="5"/>
      <c r="W1307" s="5"/>
      <c r="X1307" s="5"/>
      <c r="Y1307" s="5"/>
      <c r="Z1307" s="5"/>
      <c r="AA1307" s="5"/>
      <c r="AB1307" s="5"/>
    </row>
    <row r="1308" spans="1:28" ht="13.5">
      <c r="A1308" s="5"/>
      <c r="B1308" s="5"/>
      <c r="C1308" s="5"/>
      <c r="D1308" s="5"/>
      <c r="E1308" s="5"/>
      <c r="F1308" s="5"/>
      <c r="G1308" s="5"/>
      <c r="H1308" s="5"/>
      <c r="I1308" s="5"/>
      <c r="J1308" s="5"/>
      <c r="K1308" s="5"/>
      <c r="L1308" s="5"/>
      <c r="M1308" s="5"/>
      <c r="N1308" s="5"/>
      <c r="O1308" s="5"/>
      <c r="P1308" s="5"/>
      <c r="Q1308" s="5"/>
      <c r="R1308" s="5"/>
      <c r="S1308" s="5"/>
      <c r="T1308" s="5"/>
      <c r="U1308" s="5"/>
      <c r="V1308" s="5"/>
      <c r="W1308" s="5"/>
      <c r="X1308" s="5"/>
      <c r="Y1308" s="5"/>
      <c r="Z1308" s="5"/>
      <c r="AA1308" s="5"/>
      <c r="AB1308" s="5"/>
    </row>
    <row r="1309" spans="1:28" ht="13.5">
      <c r="A1309" s="5"/>
      <c r="B1309" s="5"/>
      <c r="C1309" s="5"/>
      <c r="D1309" s="5"/>
      <c r="E1309" s="5"/>
      <c r="F1309" s="5"/>
      <c r="G1309" s="5"/>
      <c r="H1309" s="5"/>
      <c r="I1309" s="5"/>
      <c r="J1309" s="5"/>
      <c r="K1309" s="5"/>
      <c r="L1309" s="5"/>
      <c r="M1309" s="5"/>
      <c r="N1309" s="5"/>
      <c r="O1309" s="5"/>
      <c r="P1309" s="5"/>
      <c r="Q1309" s="5"/>
      <c r="R1309" s="5"/>
      <c r="S1309" s="5"/>
      <c r="T1309" s="5"/>
      <c r="U1309" s="5"/>
      <c r="V1309" s="5"/>
      <c r="W1309" s="5"/>
      <c r="X1309" s="5"/>
      <c r="Y1309" s="5"/>
      <c r="Z1309" s="5"/>
      <c r="AA1309" s="5"/>
      <c r="AB1309" s="5"/>
    </row>
    <row r="1310" spans="1:28" ht="13.5">
      <c r="A1310" s="5"/>
      <c r="B1310" s="5"/>
      <c r="C1310" s="5"/>
      <c r="D1310" s="5"/>
      <c r="E1310" s="5"/>
      <c r="F1310" s="5"/>
      <c r="G1310" s="5"/>
      <c r="H1310" s="5"/>
      <c r="I1310" s="5"/>
      <c r="J1310" s="5"/>
      <c r="K1310" s="5"/>
      <c r="L1310" s="5"/>
      <c r="M1310" s="5"/>
      <c r="N1310" s="5"/>
      <c r="O1310" s="5"/>
      <c r="P1310" s="5"/>
      <c r="Q1310" s="5"/>
      <c r="R1310" s="5"/>
      <c r="S1310" s="5"/>
      <c r="T1310" s="5"/>
      <c r="U1310" s="5"/>
      <c r="V1310" s="5"/>
      <c r="W1310" s="5"/>
      <c r="X1310" s="5"/>
      <c r="Y1310" s="5"/>
      <c r="Z1310" s="5"/>
      <c r="AA1310" s="5"/>
      <c r="AB1310" s="5"/>
    </row>
    <row r="1311" spans="1:28" ht="13.5">
      <c r="A1311" s="5"/>
      <c r="B1311" s="5"/>
      <c r="C1311" s="5"/>
      <c r="D1311" s="5"/>
      <c r="E1311" s="5"/>
      <c r="F1311" s="5"/>
      <c r="G1311" s="5"/>
      <c r="H1311" s="5"/>
      <c r="I1311" s="5"/>
      <c r="J1311" s="5"/>
      <c r="K1311" s="5"/>
      <c r="L1311" s="5"/>
      <c r="M1311" s="5"/>
      <c r="N1311" s="5"/>
      <c r="O1311" s="5"/>
      <c r="P1311" s="5"/>
      <c r="Q1311" s="5"/>
      <c r="R1311" s="5"/>
      <c r="S1311" s="5"/>
      <c r="T1311" s="5"/>
      <c r="U1311" s="5"/>
      <c r="V1311" s="5"/>
      <c r="W1311" s="5"/>
      <c r="X1311" s="5"/>
      <c r="Y1311" s="5"/>
      <c r="Z1311" s="5"/>
      <c r="AA1311" s="5"/>
      <c r="AB1311" s="5"/>
    </row>
    <row r="1312" spans="1:28" ht="13.5">
      <c r="A1312" s="5"/>
      <c r="B1312" s="5"/>
      <c r="C1312" s="5"/>
      <c r="D1312" s="5"/>
      <c r="E1312" s="5"/>
      <c r="F1312" s="5"/>
      <c r="G1312" s="5"/>
      <c r="H1312" s="5"/>
      <c r="I1312" s="5"/>
      <c r="J1312" s="5"/>
      <c r="K1312" s="5"/>
      <c r="L1312" s="5"/>
      <c r="M1312" s="5"/>
      <c r="N1312" s="5"/>
      <c r="O1312" s="5"/>
      <c r="P1312" s="5"/>
      <c r="Q1312" s="5"/>
      <c r="R1312" s="5"/>
      <c r="S1312" s="5"/>
      <c r="T1312" s="5"/>
      <c r="U1312" s="5"/>
      <c r="V1312" s="5"/>
      <c r="W1312" s="5"/>
      <c r="X1312" s="5"/>
      <c r="Y1312" s="5"/>
      <c r="Z1312" s="5"/>
      <c r="AA1312" s="5"/>
      <c r="AB1312" s="5"/>
    </row>
    <row r="1313" spans="1:28" ht="13.5">
      <c r="A1313" s="5"/>
      <c r="B1313" s="5"/>
      <c r="C1313" s="5"/>
      <c r="D1313" s="5"/>
      <c r="E1313" s="5"/>
      <c r="F1313" s="5"/>
      <c r="G1313" s="5"/>
      <c r="H1313" s="5"/>
      <c r="I1313" s="5"/>
      <c r="J1313" s="5"/>
      <c r="K1313" s="5"/>
      <c r="L1313" s="5"/>
      <c r="M1313" s="5"/>
      <c r="N1313" s="5"/>
      <c r="O1313" s="5"/>
      <c r="P1313" s="5"/>
      <c r="Q1313" s="5"/>
      <c r="R1313" s="5"/>
      <c r="S1313" s="5"/>
      <c r="T1313" s="5"/>
      <c r="U1313" s="5"/>
      <c r="V1313" s="5"/>
      <c r="W1313" s="5"/>
      <c r="X1313" s="5"/>
      <c r="Y1313" s="5"/>
      <c r="Z1313" s="5"/>
      <c r="AA1313" s="5"/>
      <c r="AB1313" s="5"/>
    </row>
    <row r="1314" spans="1:28" ht="13.5">
      <c r="A1314" s="5"/>
      <c r="B1314" s="5"/>
      <c r="C1314" s="5"/>
      <c r="D1314" s="5"/>
      <c r="E1314" s="5"/>
      <c r="F1314" s="5"/>
      <c r="G1314" s="5"/>
      <c r="H1314" s="5"/>
      <c r="I1314" s="5"/>
      <c r="J1314" s="5"/>
      <c r="K1314" s="5"/>
      <c r="L1314" s="5"/>
      <c r="M1314" s="5"/>
      <c r="N1314" s="5"/>
      <c r="O1314" s="5"/>
      <c r="P1314" s="5"/>
      <c r="Q1314" s="5"/>
      <c r="R1314" s="5"/>
      <c r="S1314" s="5"/>
      <c r="T1314" s="5"/>
      <c r="U1314" s="5"/>
      <c r="V1314" s="5"/>
      <c r="W1314" s="5"/>
      <c r="X1314" s="5"/>
      <c r="Y1314" s="5"/>
      <c r="Z1314" s="5"/>
      <c r="AA1314" s="5"/>
      <c r="AB1314" s="5"/>
    </row>
    <row r="1315" spans="1:28" ht="13.5">
      <c r="A1315" s="5"/>
      <c r="B1315" s="5"/>
      <c r="C1315" s="5"/>
      <c r="D1315" s="5"/>
      <c r="E1315" s="5"/>
      <c r="F1315" s="5"/>
      <c r="G1315" s="5"/>
      <c r="H1315" s="5"/>
      <c r="I1315" s="5"/>
      <c r="J1315" s="5"/>
      <c r="K1315" s="5"/>
      <c r="L1315" s="5"/>
      <c r="M1315" s="5"/>
      <c r="N1315" s="5"/>
      <c r="O1315" s="5"/>
      <c r="P1315" s="5"/>
      <c r="Q1315" s="5"/>
      <c r="R1315" s="5"/>
      <c r="S1315" s="5"/>
      <c r="T1315" s="5"/>
      <c r="U1315" s="5"/>
      <c r="V1315" s="5"/>
      <c r="W1315" s="5"/>
      <c r="X1315" s="5"/>
      <c r="Y1315" s="5"/>
      <c r="Z1315" s="5"/>
      <c r="AA1315" s="5"/>
      <c r="AB1315" s="5"/>
    </row>
    <row r="1316" spans="1:28" ht="13.5">
      <c r="A1316" s="5"/>
      <c r="B1316" s="5"/>
      <c r="C1316" s="5"/>
      <c r="D1316" s="5"/>
      <c r="E1316" s="5"/>
      <c r="F1316" s="5"/>
      <c r="G1316" s="5"/>
      <c r="H1316" s="5"/>
      <c r="I1316" s="5"/>
      <c r="J1316" s="5"/>
      <c r="K1316" s="5"/>
      <c r="L1316" s="5"/>
      <c r="M1316" s="5"/>
      <c r="N1316" s="5"/>
      <c r="O1316" s="5"/>
      <c r="P1316" s="5"/>
      <c r="Q1316" s="5"/>
      <c r="R1316" s="5"/>
      <c r="S1316" s="5"/>
      <c r="T1316" s="5"/>
      <c r="U1316" s="5"/>
      <c r="V1316" s="5"/>
      <c r="W1316" s="5"/>
      <c r="X1316" s="5"/>
      <c r="Y1316" s="5"/>
      <c r="Z1316" s="5"/>
      <c r="AA1316" s="5"/>
      <c r="AB1316" s="5"/>
    </row>
    <row r="1317" spans="1:28" ht="13.5">
      <c r="A1317" s="5"/>
      <c r="B1317" s="5"/>
      <c r="C1317" s="5"/>
      <c r="D1317" s="5"/>
      <c r="E1317" s="5"/>
      <c r="F1317" s="5"/>
      <c r="G1317" s="5"/>
      <c r="H1317" s="5"/>
      <c r="I1317" s="5"/>
      <c r="J1317" s="5"/>
      <c r="K1317" s="5"/>
      <c r="L1317" s="5"/>
      <c r="M1317" s="5"/>
      <c r="N1317" s="5"/>
      <c r="O1317" s="5"/>
      <c r="P1317" s="5"/>
      <c r="Q1317" s="5"/>
      <c r="R1317" s="5"/>
      <c r="S1317" s="5"/>
      <c r="T1317" s="5"/>
      <c r="U1317" s="5"/>
      <c r="V1317" s="5"/>
      <c r="W1317" s="5"/>
      <c r="X1317" s="5"/>
      <c r="Y1317" s="5"/>
      <c r="Z1317" s="5"/>
      <c r="AA1317" s="5"/>
      <c r="AB1317" s="5"/>
    </row>
    <row r="1318" spans="1:28" ht="13.5">
      <c r="A1318" s="5"/>
      <c r="B1318" s="5"/>
      <c r="C1318" s="5"/>
      <c r="D1318" s="5"/>
      <c r="E1318" s="5"/>
      <c r="F1318" s="5"/>
      <c r="G1318" s="5"/>
      <c r="H1318" s="5"/>
      <c r="I1318" s="5"/>
      <c r="J1318" s="5"/>
      <c r="K1318" s="5"/>
      <c r="L1318" s="5"/>
      <c r="M1318" s="5"/>
      <c r="N1318" s="5"/>
      <c r="O1318" s="5"/>
      <c r="P1318" s="5"/>
      <c r="Q1318" s="5"/>
      <c r="R1318" s="5"/>
      <c r="S1318" s="5"/>
      <c r="T1318" s="5"/>
      <c r="U1318" s="5"/>
      <c r="V1318" s="5"/>
      <c r="W1318" s="5"/>
      <c r="X1318" s="5"/>
      <c r="Y1318" s="5"/>
      <c r="Z1318" s="5"/>
      <c r="AA1318" s="5"/>
      <c r="AB1318" s="5"/>
    </row>
    <row r="1319" spans="1:28" ht="13.5">
      <c r="A1319" s="5"/>
      <c r="B1319" s="5"/>
      <c r="C1319" s="5"/>
      <c r="D1319" s="5"/>
      <c r="E1319" s="5"/>
      <c r="F1319" s="5"/>
      <c r="G1319" s="5"/>
      <c r="H1319" s="5"/>
      <c r="I1319" s="5"/>
      <c r="J1319" s="5"/>
      <c r="K1319" s="5"/>
      <c r="L1319" s="5"/>
      <c r="M1319" s="5"/>
      <c r="N1319" s="5"/>
      <c r="O1319" s="5"/>
      <c r="P1319" s="5"/>
      <c r="Q1319" s="5"/>
      <c r="R1319" s="5"/>
      <c r="S1319" s="5"/>
      <c r="T1319" s="5"/>
      <c r="U1319" s="5"/>
      <c r="V1319" s="5"/>
      <c r="W1319" s="5"/>
      <c r="X1319" s="5"/>
      <c r="Y1319" s="5"/>
      <c r="Z1319" s="5"/>
      <c r="AA1319" s="5"/>
      <c r="AB1319" s="5"/>
    </row>
    <row r="1320" spans="1:28" ht="13.5">
      <c r="A1320" s="5"/>
      <c r="B1320" s="5"/>
      <c r="C1320" s="5"/>
      <c r="D1320" s="5"/>
      <c r="E1320" s="5"/>
      <c r="F1320" s="5"/>
      <c r="G1320" s="5"/>
      <c r="H1320" s="5"/>
      <c r="I1320" s="5"/>
      <c r="J1320" s="5"/>
      <c r="K1320" s="5"/>
      <c r="L1320" s="5"/>
      <c r="M1320" s="5"/>
      <c r="N1320" s="5"/>
      <c r="O1320" s="5"/>
      <c r="P1320" s="5"/>
      <c r="Q1320" s="5"/>
      <c r="R1320" s="5"/>
      <c r="S1320" s="5"/>
      <c r="T1320" s="5"/>
      <c r="U1320" s="5"/>
      <c r="V1320" s="5"/>
      <c r="W1320" s="5"/>
      <c r="X1320" s="5"/>
      <c r="Y1320" s="5"/>
      <c r="Z1320" s="5"/>
      <c r="AA1320" s="5"/>
      <c r="AB1320" s="5"/>
    </row>
    <row r="1321" spans="1:28" ht="13.5">
      <c r="A1321" s="5"/>
      <c r="B1321" s="5"/>
      <c r="C1321" s="5"/>
      <c r="D1321" s="5"/>
      <c r="E1321" s="5"/>
      <c r="F1321" s="5"/>
      <c r="G1321" s="5"/>
      <c r="H1321" s="5"/>
      <c r="I1321" s="5"/>
      <c r="J1321" s="5"/>
      <c r="K1321" s="5"/>
      <c r="L1321" s="5"/>
      <c r="M1321" s="5"/>
      <c r="N1321" s="5"/>
      <c r="O1321" s="5"/>
      <c r="P1321" s="5"/>
      <c r="Q1321" s="5"/>
      <c r="R1321" s="5"/>
      <c r="S1321" s="5"/>
      <c r="T1321" s="5"/>
      <c r="U1321" s="5"/>
      <c r="V1321" s="5"/>
      <c r="W1321" s="5"/>
      <c r="X1321" s="5"/>
      <c r="Y1321" s="5"/>
      <c r="Z1321" s="5"/>
      <c r="AA1321" s="5"/>
      <c r="AB1321" s="5"/>
    </row>
    <row r="1322" spans="1:28" ht="13.5">
      <c r="A1322" s="5"/>
      <c r="B1322" s="5"/>
      <c r="C1322" s="5"/>
      <c r="D1322" s="5"/>
      <c r="E1322" s="5"/>
      <c r="F1322" s="5"/>
      <c r="G1322" s="5"/>
      <c r="H1322" s="5"/>
      <c r="I1322" s="5"/>
      <c r="J1322" s="5"/>
      <c r="K1322" s="5"/>
      <c r="L1322" s="5"/>
      <c r="M1322" s="5"/>
      <c r="N1322" s="5"/>
      <c r="O1322" s="5"/>
      <c r="P1322" s="5"/>
      <c r="Q1322" s="5"/>
      <c r="R1322" s="5"/>
      <c r="S1322" s="5"/>
      <c r="T1322" s="5"/>
      <c r="U1322" s="5"/>
      <c r="V1322" s="5"/>
      <c r="W1322" s="5"/>
      <c r="X1322" s="5"/>
      <c r="Y1322" s="5"/>
      <c r="Z1322" s="5"/>
      <c r="AA1322" s="5"/>
      <c r="AB1322" s="5"/>
    </row>
    <row r="1323" spans="1:28" ht="13.5">
      <c r="A1323" s="5"/>
      <c r="B1323" s="5"/>
      <c r="C1323" s="5"/>
      <c r="D1323" s="5"/>
      <c r="E1323" s="5"/>
      <c r="F1323" s="5"/>
      <c r="G1323" s="5"/>
      <c r="H1323" s="5"/>
      <c r="I1323" s="5"/>
      <c r="J1323" s="5"/>
      <c r="K1323" s="5"/>
      <c r="L1323" s="5"/>
      <c r="M1323" s="5"/>
      <c r="N1323" s="5"/>
      <c r="O1323" s="5"/>
      <c r="P1323" s="5"/>
      <c r="Q1323" s="5"/>
      <c r="R1323" s="5"/>
      <c r="S1323" s="5"/>
      <c r="T1323" s="5"/>
      <c r="U1323" s="5"/>
      <c r="V1323" s="5"/>
      <c r="W1323" s="5"/>
      <c r="X1323" s="5"/>
      <c r="Y1323" s="5"/>
      <c r="Z1323" s="5"/>
      <c r="AA1323" s="5"/>
      <c r="AB1323" s="5"/>
    </row>
    <row r="1324" spans="1:28" ht="13.5">
      <c r="A1324" s="5"/>
      <c r="B1324" s="5"/>
      <c r="C1324" s="5"/>
      <c r="D1324" s="5"/>
      <c r="E1324" s="5"/>
      <c r="F1324" s="5"/>
      <c r="G1324" s="5"/>
      <c r="H1324" s="5"/>
      <c r="I1324" s="5"/>
      <c r="J1324" s="5"/>
      <c r="K1324" s="5"/>
      <c r="L1324" s="5"/>
      <c r="M1324" s="5"/>
      <c r="N1324" s="5"/>
      <c r="O1324" s="5"/>
      <c r="P1324" s="5"/>
      <c r="Q1324" s="5"/>
      <c r="R1324" s="5"/>
      <c r="S1324" s="5"/>
      <c r="T1324" s="5"/>
      <c r="U1324" s="5"/>
      <c r="V1324" s="5"/>
      <c r="W1324" s="5"/>
      <c r="X1324" s="5"/>
      <c r="Y1324" s="5"/>
      <c r="Z1324" s="5"/>
      <c r="AA1324" s="5"/>
      <c r="AB1324" s="5"/>
    </row>
    <row r="1325" spans="1:28" ht="13.5">
      <c r="A1325" s="5"/>
      <c r="B1325" s="5"/>
      <c r="C1325" s="5"/>
      <c r="D1325" s="5"/>
      <c r="E1325" s="5"/>
      <c r="F1325" s="5"/>
      <c r="G1325" s="5"/>
      <c r="H1325" s="5"/>
      <c r="I1325" s="5"/>
      <c r="J1325" s="5"/>
      <c r="K1325" s="5"/>
      <c r="L1325" s="5"/>
      <c r="M1325" s="5"/>
      <c r="N1325" s="5"/>
      <c r="O1325" s="5"/>
      <c r="P1325" s="5"/>
      <c r="Q1325" s="5"/>
      <c r="R1325" s="5"/>
      <c r="S1325" s="5"/>
      <c r="T1325" s="5"/>
      <c r="U1325" s="5"/>
      <c r="V1325" s="5"/>
      <c r="W1325" s="5"/>
      <c r="X1325" s="5"/>
      <c r="Y1325" s="5"/>
      <c r="Z1325" s="5"/>
      <c r="AA1325" s="5"/>
      <c r="AB1325" s="5"/>
    </row>
    <row r="1326" spans="1:28" ht="13.5">
      <c r="A1326" s="5"/>
      <c r="B1326" s="5"/>
      <c r="C1326" s="5"/>
      <c r="D1326" s="5"/>
      <c r="E1326" s="5"/>
      <c r="F1326" s="5"/>
      <c r="G1326" s="5"/>
      <c r="H1326" s="5"/>
      <c r="I1326" s="5"/>
      <c r="J1326" s="5"/>
      <c r="K1326" s="5"/>
      <c r="L1326" s="5"/>
      <c r="M1326" s="5"/>
      <c r="N1326" s="5"/>
      <c r="O1326" s="5"/>
      <c r="P1326" s="5"/>
      <c r="Q1326" s="5"/>
      <c r="R1326" s="5"/>
      <c r="S1326" s="5"/>
      <c r="T1326" s="5"/>
      <c r="U1326" s="5"/>
      <c r="V1326" s="5"/>
      <c r="W1326" s="5"/>
      <c r="X1326" s="5"/>
      <c r="Y1326" s="5"/>
      <c r="Z1326" s="5"/>
      <c r="AA1326" s="5"/>
      <c r="AB1326" s="5"/>
    </row>
    <row r="1327" spans="1:28" ht="13.5">
      <c r="A1327" s="5"/>
      <c r="B1327" s="5"/>
      <c r="C1327" s="5"/>
      <c r="D1327" s="5"/>
      <c r="E1327" s="5"/>
      <c r="F1327" s="5"/>
      <c r="G1327" s="5"/>
      <c r="H1327" s="5"/>
      <c r="I1327" s="5"/>
      <c r="J1327" s="5"/>
      <c r="K1327" s="5"/>
      <c r="L1327" s="5"/>
      <c r="M1327" s="5"/>
      <c r="N1327" s="5"/>
      <c r="O1327" s="5"/>
      <c r="P1327" s="5"/>
      <c r="Q1327" s="5"/>
      <c r="R1327" s="5"/>
      <c r="S1327" s="5"/>
      <c r="T1327" s="5"/>
      <c r="U1327" s="5"/>
      <c r="V1327" s="5"/>
      <c r="W1327" s="5"/>
      <c r="X1327" s="5"/>
      <c r="Y1327" s="5"/>
      <c r="Z1327" s="5"/>
      <c r="AA1327" s="5"/>
      <c r="AB1327" s="5"/>
    </row>
    <row r="1328" spans="1:28" ht="13.5">
      <c r="A1328" s="5"/>
      <c r="B1328" s="5"/>
      <c r="C1328" s="5"/>
      <c r="D1328" s="5"/>
      <c r="E1328" s="5"/>
      <c r="F1328" s="5"/>
      <c r="G1328" s="5"/>
      <c r="H1328" s="5"/>
      <c r="I1328" s="5"/>
      <c r="J1328" s="5"/>
      <c r="K1328" s="5"/>
      <c r="L1328" s="5"/>
      <c r="M1328" s="5"/>
      <c r="N1328" s="5"/>
      <c r="O1328" s="5"/>
      <c r="P1328" s="5"/>
      <c r="Q1328" s="5"/>
      <c r="R1328" s="5"/>
      <c r="S1328" s="5"/>
      <c r="T1328" s="5"/>
      <c r="U1328" s="5"/>
      <c r="V1328" s="5"/>
      <c r="W1328" s="5"/>
      <c r="X1328" s="5"/>
      <c r="Y1328" s="5"/>
      <c r="Z1328" s="5"/>
      <c r="AA1328" s="5"/>
      <c r="AB1328" s="5"/>
    </row>
    <row r="1329" spans="1:28" ht="13.5">
      <c r="A1329" s="5"/>
      <c r="B1329" s="5"/>
      <c r="C1329" s="5"/>
      <c r="D1329" s="5"/>
      <c r="E1329" s="5"/>
      <c r="F1329" s="5"/>
      <c r="G1329" s="5"/>
      <c r="H1329" s="5"/>
      <c r="I1329" s="5"/>
      <c r="J1329" s="5"/>
      <c r="K1329" s="5"/>
      <c r="L1329" s="5"/>
      <c r="M1329" s="5"/>
      <c r="N1329" s="5"/>
      <c r="O1329" s="5"/>
      <c r="P1329" s="5"/>
      <c r="Q1329" s="5"/>
      <c r="R1329" s="5"/>
      <c r="S1329" s="5"/>
      <c r="T1329" s="5"/>
      <c r="U1329" s="5"/>
      <c r="V1329" s="5"/>
      <c r="W1329" s="5"/>
      <c r="X1329" s="5"/>
      <c r="Y1329" s="5"/>
      <c r="Z1329" s="5"/>
      <c r="AA1329" s="5"/>
      <c r="AB1329" s="5"/>
    </row>
    <row r="1330" spans="1:28" ht="13.5">
      <c r="A1330" s="5"/>
      <c r="B1330" s="5"/>
      <c r="C1330" s="5"/>
      <c r="D1330" s="5"/>
      <c r="E1330" s="5"/>
      <c r="F1330" s="5"/>
      <c r="G1330" s="5"/>
      <c r="H1330" s="5"/>
      <c r="I1330" s="5"/>
      <c r="J1330" s="5"/>
      <c r="K1330" s="5"/>
      <c r="L1330" s="5"/>
      <c r="M1330" s="5"/>
      <c r="N1330" s="5"/>
      <c r="O1330" s="5"/>
      <c r="P1330" s="5"/>
      <c r="Q1330" s="5"/>
      <c r="R1330" s="5"/>
      <c r="S1330" s="5"/>
      <c r="T1330" s="5"/>
      <c r="U1330" s="5"/>
      <c r="V1330" s="5"/>
      <c r="W1330" s="5"/>
      <c r="X1330" s="5"/>
      <c r="Y1330" s="5"/>
      <c r="Z1330" s="5"/>
      <c r="AA1330" s="5"/>
      <c r="AB1330" s="5"/>
    </row>
    <row r="1331" spans="1:28" ht="13.5">
      <c r="A1331" s="5"/>
      <c r="B1331" s="5"/>
      <c r="C1331" s="5"/>
      <c r="D1331" s="5"/>
      <c r="E1331" s="5"/>
      <c r="F1331" s="5"/>
      <c r="G1331" s="5"/>
      <c r="H1331" s="5"/>
      <c r="I1331" s="5"/>
      <c r="J1331" s="5"/>
      <c r="K1331" s="5"/>
      <c r="L1331" s="5"/>
      <c r="M1331" s="5"/>
      <c r="N1331" s="5"/>
      <c r="O1331" s="5"/>
      <c r="P1331" s="5"/>
      <c r="Q1331" s="5"/>
      <c r="R1331" s="5"/>
      <c r="S1331" s="5"/>
      <c r="T1331" s="5"/>
      <c r="U1331" s="5"/>
      <c r="V1331" s="5"/>
      <c r="W1331" s="5"/>
      <c r="X1331" s="5"/>
      <c r="Y1331" s="5"/>
      <c r="Z1331" s="5"/>
      <c r="AA1331" s="5"/>
      <c r="AB1331" s="5"/>
    </row>
    <row r="1332" spans="1:28" ht="13.5">
      <c r="A1332" s="5"/>
      <c r="B1332" s="5"/>
      <c r="C1332" s="5"/>
      <c r="D1332" s="5"/>
      <c r="E1332" s="5"/>
      <c r="F1332" s="5"/>
      <c r="G1332" s="5"/>
      <c r="H1332" s="5"/>
      <c r="I1332" s="5"/>
      <c r="J1332" s="5"/>
      <c r="K1332" s="5"/>
      <c r="L1332" s="5"/>
      <c r="M1332" s="5"/>
      <c r="N1332" s="5"/>
      <c r="O1332" s="5"/>
      <c r="P1332" s="5"/>
      <c r="Q1332" s="5"/>
      <c r="R1332" s="5"/>
      <c r="S1332" s="5"/>
      <c r="T1332" s="5"/>
      <c r="U1332" s="5"/>
      <c r="V1332" s="5"/>
      <c r="W1332" s="5"/>
      <c r="X1332" s="5"/>
      <c r="Y1332" s="5"/>
      <c r="Z1332" s="5"/>
      <c r="AA1332" s="5"/>
      <c r="AB1332" s="5"/>
    </row>
    <row r="1333" spans="1:28" ht="13.5">
      <c r="A1333" s="5"/>
      <c r="B1333" s="5"/>
      <c r="C1333" s="5"/>
      <c r="D1333" s="5"/>
      <c r="E1333" s="5"/>
      <c r="F1333" s="5"/>
      <c r="G1333" s="5"/>
      <c r="H1333" s="5"/>
      <c r="I1333" s="5"/>
      <c r="J1333" s="5"/>
      <c r="K1333" s="5"/>
      <c r="L1333" s="5"/>
      <c r="M1333" s="5"/>
      <c r="N1333" s="5"/>
      <c r="O1333" s="5"/>
      <c r="P1333" s="5"/>
      <c r="Q1333" s="5"/>
      <c r="R1333" s="5"/>
      <c r="S1333" s="5"/>
      <c r="T1333" s="5"/>
      <c r="U1333" s="5"/>
      <c r="V1333" s="5"/>
      <c r="W1333" s="5"/>
      <c r="X1333" s="5"/>
      <c r="Y1333" s="5"/>
      <c r="Z1333" s="5"/>
      <c r="AA1333" s="5"/>
      <c r="AB1333" s="5"/>
    </row>
    <row r="1334" spans="1:28" ht="13.5">
      <c r="A1334" s="5"/>
      <c r="B1334" s="5"/>
      <c r="C1334" s="5"/>
      <c r="D1334" s="5"/>
      <c r="E1334" s="5"/>
      <c r="F1334" s="5"/>
      <c r="G1334" s="5"/>
      <c r="H1334" s="5"/>
      <c r="I1334" s="5"/>
      <c r="J1334" s="5"/>
      <c r="K1334" s="5"/>
      <c r="L1334" s="5"/>
      <c r="M1334" s="5"/>
      <c r="N1334" s="5"/>
      <c r="O1334" s="5"/>
      <c r="P1334" s="5"/>
      <c r="Q1334" s="5"/>
      <c r="R1334" s="5"/>
      <c r="S1334" s="5"/>
      <c r="T1334" s="5"/>
      <c r="U1334" s="5"/>
      <c r="V1334" s="5"/>
      <c r="W1334" s="5"/>
      <c r="X1334" s="5"/>
      <c r="Y1334" s="5"/>
      <c r="Z1334" s="5"/>
      <c r="AA1334" s="5"/>
      <c r="AB1334" s="5"/>
    </row>
    <row r="1335" spans="1:28" ht="13.5">
      <c r="A1335" s="5"/>
      <c r="B1335" s="5"/>
      <c r="C1335" s="5"/>
      <c r="D1335" s="5"/>
      <c r="E1335" s="5"/>
      <c r="F1335" s="5"/>
      <c r="G1335" s="5"/>
      <c r="H1335" s="5"/>
      <c r="I1335" s="5"/>
      <c r="J1335" s="5"/>
      <c r="K1335" s="5"/>
      <c r="L1335" s="5"/>
      <c r="M1335" s="5"/>
      <c r="N1335" s="5"/>
      <c r="O1335" s="5"/>
      <c r="P1335" s="5"/>
      <c r="Q1335" s="5"/>
      <c r="R1335" s="5"/>
      <c r="S1335" s="5"/>
      <c r="T1335" s="5"/>
      <c r="U1335" s="5"/>
      <c r="V1335" s="5"/>
      <c r="W1335" s="5"/>
      <c r="X1335" s="5"/>
      <c r="Y1335" s="5"/>
      <c r="Z1335" s="5"/>
      <c r="AA1335" s="5"/>
      <c r="AB1335" s="5"/>
    </row>
    <row r="1336" spans="1:28" ht="13.5">
      <c r="A1336" s="5"/>
      <c r="B1336" s="5"/>
      <c r="C1336" s="5"/>
      <c r="D1336" s="5"/>
      <c r="E1336" s="5"/>
      <c r="F1336" s="5"/>
      <c r="G1336" s="5"/>
      <c r="H1336" s="5"/>
      <c r="I1336" s="5"/>
      <c r="J1336" s="5"/>
      <c r="K1336" s="5"/>
      <c r="L1336" s="5"/>
      <c r="M1336" s="5"/>
      <c r="N1336" s="5"/>
      <c r="O1336" s="5"/>
      <c r="P1336" s="5"/>
      <c r="Q1336" s="5"/>
      <c r="R1336" s="5"/>
      <c r="S1336" s="5"/>
      <c r="T1336" s="5"/>
      <c r="U1336" s="5"/>
      <c r="V1336" s="5"/>
      <c r="W1336" s="5"/>
      <c r="X1336" s="5"/>
      <c r="Y1336" s="5"/>
      <c r="Z1336" s="5"/>
      <c r="AA1336" s="5"/>
      <c r="AB1336" s="5"/>
    </row>
    <row r="1337" spans="1:28" ht="13.5">
      <c r="A1337" s="5"/>
      <c r="B1337" s="5"/>
      <c r="C1337" s="5"/>
      <c r="D1337" s="5"/>
      <c r="E1337" s="5"/>
      <c r="F1337" s="5"/>
      <c r="G1337" s="5"/>
      <c r="H1337" s="5"/>
      <c r="I1337" s="5"/>
      <c r="J1337" s="5"/>
      <c r="K1337" s="5"/>
      <c r="L1337" s="5"/>
      <c r="M1337" s="5"/>
      <c r="N1337" s="5"/>
      <c r="O1337" s="5"/>
      <c r="P1337" s="5"/>
      <c r="Q1337" s="5"/>
      <c r="R1337" s="5"/>
      <c r="S1337" s="5"/>
      <c r="T1337" s="5"/>
      <c r="U1337" s="5"/>
      <c r="V1337" s="5"/>
      <c r="W1337" s="5"/>
      <c r="X1337" s="5"/>
      <c r="Y1337" s="5"/>
      <c r="Z1337" s="5"/>
      <c r="AA1337" s="5"/>
      <c r="AB1337" s="5"/>
    </row>
    <row r="1338" spans="1:28" ht="13.5">
      <c r="A1338" s="5"/>
      <c r="B1338" s="5"/>
      <c r="C1338" s="5"/>
      <c r="D1338" s="5"/>
      <c r="E1338" s="5"/>
      <c r="F1338" s="5"/>
      <c r="G1338" s="5"/>
      <c r="H1338" s="5"/>
      <c r="I1338" s="5"/>
      <c r="J1338" s="5"/>
      <c r="K1338" s="5"/>
      <c r="L1338" s="5"/>
      <c r="M1338" s="5"/>
      <c r="N1338" s="5"/>
      <c r="O1338" s="5"/>
      <c r="P1338" s="5"/>
      <c r="Q1338" s="5"/>
      <c r="R1338" s="5"/>
      <c r="S1338" s="5"/>
      <c r="T1338" s="5"/>
      <c r="U1338" s="5"/>
      <c r="V1338" s="5"/>
      <c r="W1338" s="5"/>
      <c r="X1338" s="5"/>
      <c r="Y1338" s="5"/>
      <c r="Z1338" s="5"/>
      <c r="AA1338" s="5"/>
      <c r="AB1338" s="5"/>
    </row>
    <row r="1339" spans="1:28" ht="13.5">
      <c r="A1339" s="5"/>
      <c r="B1339" s="5"/>
      <c r="C1339" s="5"/>
      <c r="D1339" s="5"/>
      <c r="E1339" s="5"/>
      <c r="F1339" s="5"/>
      <c r="G1339" s="5"/>
      <c r="H1339" s="5"/>
      <c r="I1339" s="5"/>
      <c r="J1339" s="5"/>
      <c r="K1339" s="5"/>
      <c r="L1339" s="5"/>
      <c r="M1339" s="5"/>
      <c r="N1339" s="5"/>
      <c r="O1339" s="5"/>
      <c r="P1339" s="5"/>
      <c r="Q1339" s="5"/>
      <c r="R1339" s="5"/>
      <c r="S1339" s="5"/>
      <c r="T1339" s="5"/>
      <c r="U1339" s="5"/>
      <c r="V1339" s="5"/>
      <c r="W1339" s="5"/>
      <c r="X1339" s="5"/>
      <c r="Y1339" s="5"/>
      <c r="Z1339" s="5"/>
      <c r="AA1339" s="5"/>
      <c r="AB1339" s="5"/>
    </row>
    <row r="1340" spans="1:28" ht="13.5">
      <c r="A1340" s="5"/>
      <c r="B1340" s="5"/>
      <c r="C1340" s="5"/>
      <c r="D1340" s="5"/>
      <c r="E1340" s="5"/>
      <c r="F1340" s="5"/>
      <c r="G1340" s="5"/>
      <c r="H1340" s="5"/>
      <c r="I1340" s="5"/>
      <c r="J1340" s="5"/>
      <c r="K1340" s="5"/>
      <c r="L1340" s="5"/>
      <c r="M1340" s="5"/>
      <c r="N1340" s="5"/>
      <c r="O1340" s="5"/>
      <c r="P1340" s="5"/>
      <c r="Q1340" s="5"/>
      <c r="R1340" s="5"/>
      <c r="S1340" s="5"/>
      <c r="T1340" s="5"/>
      <c r="U1340" s="5"/>
      <c r="V1340" s="5"/>
      <c r="W1340" s="5"/>
      <c r="X1340" s="5"/>
      <c r="Y1340" s="5"/>
      <c r="Z1340" s="5"/>
      <c r="AA1340" s="5"/>
      <c r="AB1340" s="5"/>
    </row>
    <row r="1341" spans="1:28" ht="13.5">
      <c r="A1341" s="5"/>
      <c r="B1341" s="5"/>
      <c r="C1341" s="5"/>
      <c r="D1341" s="5"/>
      <c r="E1341" s="5"/>
      <c r="F1341" s="5"/>
      <c r="G1341" s="5"/>
      <c r="H1341" s="5"/>
      <c r="I1341" s="5"/>
      <c r="J1341" s="5"/>
      <c r="K1341" s="5"/>
      <c r="L1341" s="5"/>
      <c r="M1341" s="5"/>
      <c r="N1341" s="5"/>
      <c r="O1341" s="5"/>
      <c r="P1341" s="5"/>
      <c r="Q1341" s="5"/>
      <c r="R1341" s="5"/>
      <c r="S1341" s="5"/>
      <c r="T1341" s="5"/>
      <c r="U1341" s="5"/>
      <c r="V1341" s="5"/>
      <c r="W1341" s="5"/>
      <c r="X1341" s="5"/>
      <c r="Y1341" s="5"/>
      <c r="Z1341" s="5"/>
      <c r="AA1341" s="5"/>
      <c r="AB1341" s="5"/>
    </row>
    <row r="1342" spans="1:28" ht="13.5">
      <c r="A1342" s="5"/>
      <c r="B1342" s="5"/>
      <c r="C1342" s="5"/>
      <c r="D1342" s="5"/>
      <c r="E1342" s="5"/>
      <c r="F1342" s="5"/>
      <c r="G1342" s="5"/>
      <c r="H1342" s="5"/>
      <c r="I1342" s="5"/>
      <c r="J1342" s="5"/>
      <c r="K1342" s="5"/>
      <c r="L1342" s="5"/>
      <c r="M1342" s="5"/>
      <c r="N1342" s="5"/>
      <c r="O1342" s="5"/>
      <c r="P1342" s="5"/>
      <c r="Q1342" s="5"/>
      <c r="R1342" s="5"/>
      <c r="S1342" s="5"/>
      <c r="T1342" s="5"/>
      <c r="U1342" s="5"/>
      <c r="V1342" s="5"/>
      <c r="W1342" s="5"/>
      <c r="X1342" s="5"/>
      <c r="Y1342" s="5"/>
      <c r="Z1342" s="5"/>
      <c r="AA1342" s="5"/>
      <c r="AB1342" s="5"/>
    </row>
    <row r="1343" spans="1:28" ht="13.5">
      <c r="A1343" s="5"/>
      <c r="B1343" s="5"/>
      <c r="C1343" s="5"/>
      <c r="D1343" s="5"/>
      <c r="E1343" s="5"/>
      <c r="F1343" s="5"/>
      <c r="G1343" s="5"/>
      <c r="H1343" s="5"/>
      <c r="I1343" s="5"/>
      <c r="J1343" s="5"/>
      <c r="K1343" s="5"/>
      <c r="L1343" s="5"/>
      <c r="M1343" s="5"/>
      <c r="N1343" s="5"/>
      <c r="O1343" s="5"/>
      <c r="P1343" s="5"/>
      <c r="Q1343" s="5"/>
      <c r="R1343" s="5"/>
      <c r="S1343" s="5"/>
      <c r="T1343" s="5"/>
      <c r="U1343" s="5"/>
      <c r="V1343" s="5"/>
      <c r="W1343" s="5"/>
      <c r="X1343" s="5"/>
      <c r="Y1343" s="5"/>
      <c r="Z1343" s="5"/>
      <c r="AA1343" s="5"/>
      <c r="AB1343" s="5"/>
    </row>
    <row r="1344" spans="1:28" ht="13.5">
      <c r="A1344" s="5"/>
      <c r="B1344" s="5"/>
      <c r="C1344" s="5"/>
      <c r="D1344" s="5"/>
      <c r="E1344" s="5"/>
      <c r="F1344" s="5"/>
      <c r="G1344" s="5"/>
      <c r="H1344" s="5"/>
      <c r="I1344" s="5"/>
      <c r="J1344" s="5"/>
      <c r="K1344" s="5"/>
      <c r="L1344" s="5"/>
      <c r="M1344" s="5"/>
      <c r="N1344" s="5"/>
      <c r="O1344" s="5"/>
      <c r="P1344" s="5"/>
      <c r="Q1344" s="5"/>
      <c r="R1344" s="5"/>
      <c r="S1344" s="5"/>
      <c r="T1344" s="5"/>
      <c r="U1344" s="5"/>
      <c r="V1344" s="5"/>
      <c r="W1344" s="5"/>
      <c r="X1344" s="5"/>
      <c r="Y1344" s="5"/>
      <c r="Z1344" s="5"/>
      <c r="AA1344" s="5"/>
      <c r="AB1344" s="5"/>
    </row>
    <row r="1345" spans="1:28" ht="13.5">
      <c r="A1345" s="5"/>
      <c r="B1345" s="5"/>
      <c r="C1345" s="5"/>
      <c r="D1345" s="5"/>
      <c r="E1345" s="5"/>
      <c r="F1345" s="5"/>
      <c r="G1345" s="5"/>
      <c r="H1345" s="5"/>
      <c r="I1345" s="5"/>
      <c r="J1345" s="5"/>
      <c r="K1345" s="5"/>
      <c r="L1345" s="5"/>
      <c r="M1345" s="5"/>
      <c r="N1345" s="5"/>
      <c r="O1345" s="5"/>
      <c r="P1345" s="5"/>
      <c r="Q1345" s="5"/>
      <c r="R1345" s="5"/>
      <c r="S1345" s="5"/>
      <c r="T1345" s="5"/>
      <c r="U1345" s="5"/>
      <c r="V1345" s="5"/>
      <c r="W1345" s="5"/>
      <c r="X1345" s="5"/>
      <c r="Y1345" s="5"/>
      <c r="Z1345" s="5"/>
      <c r="AA1345" s="5"/>
      <c r="AB1345" s="5"/>
    </row>
    <row r="1346" spans="1:28" ht="13.5">
      <c r="A1346" s="5"/>
      <c r="B1346" s="5"/>
      <c r="C1346" s="5"/>
      <c r="D1346" s="5"/>
      <c r="E1346" s="5"/>
      <c r="F1346" s="5"/>
      <c r="G1346" s="5"/>
      <c r="H1346" s="5"/>
      <c r="I1346" s="5"/>
      <c r="J1346" s="5"/>
      <c r="K1346" s="5"/>
      <c r="L1346" s="5"/>
      <c r="M1346" s="5"/>
      <c r="N1346" s="5"/>
      <c r="O1346" s="5"/>
      <c r="P1346" s="5"/>
      <c r="Q1346" s="5"/>
      <c r="R1346" s="5"/>
      <c r="S1346" s="5"/>
      <c r="T1346" s="5"/>
      <c r="U1346" s="5"/>
      <c r="V1346" s="5"/>
      <c r="W1346" s="5"/>
      <c r="X1346" s="5"/>
      <c r="Y1346" s="5"/>
      <c r="Z1346" s="5"/>
      <c r="AA1346" s="5"/>
      <c r="AB1346" s="5"/>
    </row>
    <row r="1347" spans="1:28" ht="13.5">
      <c r="A1347" s="5"/>
      <c r="B1347" s="5"/>
      <c r="C1347" s="5"/>
      <c r="D1347" s="5"/>
      <c r="E1347" s="5"/>
      <c r="F1347" s="5"/>
      <c r="G1347" s="5"/>
      <c r="H1347" s="5"/>
      <c r="I1347" s="5"/>
      <c r="J1347" s="5"/>
      <c r="K1347" s="5"/>
      <c r="L1347" s="5"/>
      <c r="M1347" s="5"/>
      <c r="N1347" s="5"/>
      <c r="O1347" s="5"/>
      <c r="P1347" s="5"/>
      <c r="Q1347" s="5"/>
      <c r="R1347" s="5"/>
      <c r="S1347" s="5"/>
      <c r="T1347" s="5"/>
      <c r="U1347" s="5"/>
      <c r="V1347" s="5"/>
      <c r="W1347" s="5"/>
      <c r="X1347" s="5"/>
      <c r="Y1347" s="5"/>
      <c r="Z1347" s="5"/>
      <c r="AA1347" s="5"/>
      <c r="AB1347" s="5"/>
    </row>
    <row r="1348" spans="1:28" ht="13.5">
      <c r="A1348" s="5"/>
      <c r="B1348" s="5"/>
      <c r="C1348" s="5"/>
      <c r="D1348" s="5"/>
      <c r="E1348" s="5"/>
      <c r="F1348" s="5"/>
      <c r="G1348" s="5"/>
      <c r="H1348" s="5"/>
      <c r="I1348" s="5"/>
      <c r="J1348" s="5"/>
      <c r="K1348" s="5"/>
      <c r="L1348" s="5"/>
      <c r="M1348" s="5"/>
      <c r="N1348" s="5"/>
      <c r="O1348" s="5"/>
      <c r="P1348" s="5"/>
      <c r="Q1348" s="5"/>
      <c r="R1348" s="5"/>
      <c r="S1348" s="5"/>
      <c r="T1348" s="5"/>
      <c r="U1348" s="5"/>
      <c r="V1348" s="5"/>
      <c r="W1348" s="5"/>
      <c r="X1348" s="5"/>
      <c r="Y1348" s="5"/>
      <c r="Z1348" s="5"/>
      <c r="AA1348" s="5"/>
      <c r="AB1348" s="5"/>
    </row>
    <row r="1349" spans="1:28" ht="13.5">
      <c r="A1349" s="5"/>
      <c r="B1349" s="5"/>
      <c r="C1349" s="5"/>
      <c r="D1349" s="5"/>
      <c r="E1349" s="5"/>
      <c r="F1349" s="5"/>
      <c r="G1349" s="5"/>
      <c r="H1349" s="5"/>
      <c r="I1349" s="5"/>
      <c r="J1349" s="5"/>
      <c r="K1349" s="5"/>
      <c r="L1349" s="5"/>
      <c r="M1349" s="5"/>
      <c r="N1349" s="5"/>
      <c r="O1349" s="5"/>
      <c r="P1349" s="5"/>
      <c r="Q1349" s="5"/>
      <c r="R1349" s="5"/>
      <c r="S1349" s="5"/>
      <c r="T1349" s="5"/>
      <c r="U1349" s="5"/>
      <c r="V1349" s="5"/>
      <c r="W1349" s="5"/>
      <c r="X1349" s="5"/>
      <c r="Y1349" s="5"/>
      <c r="Z1349" s="5"/>
      <c r="AA1349" s="5"/>
      <c r="AB1349" s="5"/>
    </row>
    <row r="1350" spans="1:28" ht="13.5">
      <c r="A1350" s="5"/>
      <c r="B1350" s="5"/>
      <c r="C1350" s="5"/>
      <c r="D1350" s="5"/>
      <c r="E1350" s="5"/>
      <c r="F1350" s="5"/>
      <c r="G1350" s="5"/>
      <c r="H1350" s="5"/>
      <c r="I1350" s="5"/>
      <c r="J1350" s="5"/>
      <c r="K1350" s="5"/>
      <c r="L1350" s="5"/>
      <c r="M1350" s="5"/>
      <c r="N1350" s="5"/>
      <c r="O1350" s="5"/>
      <c r="P1350" s="5"/>
      <c r="Q1350" s="5"/>
      <c r="R1350" s="5"/>
      <c r="S1350" s="5"/>
      <c r="T1350" s="5"/>
      <c r="U1350" s="5"/>
      <c r="V1350" s="5"/>
      <c r="W1350" s="5"/>
      <c r="X1350" s="5"/>
      <c r="Y1350" s="5"/>
      <c r="Z1350" s="5"/>
      <c r="AA1350" s="5"/>
      <c r="AB1350" s="5"/>
    </row>
    <row r="1351" spans="1:28" ht="13.5">
      <c r="A1351" s="5"/>
      <c r="B1351" s="5"/>
      <c r="C1351" s="5"/>
      <c r="D1351" s="5"/>
      <c r="E1351" s="5"/>
      <c r="F1351" s="5"/>
      <c r="G1351" s="5"/>
      <c r="H1351" s="5"/>
      <c r="I1351" s="5"/>
      <c r="J1351" s="5"/>
      <c r="K1351" s="5"/>
      <c r="L1351" s="5"/>
      <c r="M1351" s="5"/>
      <c r="N1351" s="5"/>
      <c r="O1351" s="5"/>
      <c r="P1351" s="5"/>
      <c r="Q1351" s="5"/>
      <c r="R1351" s="5"/>
      <c r="S1351" s="5"/>
      <c r="T1351" s="5"/>
      <c r="U1351" s="5"/>
      <c r="V1351" s="5"/>
      <c r="W1351" s="5"/>
      <c r="X1351" s="5"/>
      <c r="Y1351" s="5"/>
      <c r="Z1351" s="5"/>
      <c r="AA1351" s="5"/>
      <c r="AB1351" s="5"/>
    </row>
    <row r="1352" spans="1:28" ht="13.5">
      <c r="A1352" s="5"/>
      <c r="B1352" s="5"/>
      <c r="C1352" s="5"/>
      <c r="D1352" s="5"/>
      <c r="E1352" s="5"/>
      <c r="F1352" s="5"/>
      <c r="G1352" s="5"/>
      <c r="H1352" s="5"/>
      <c r="I1352" s="5"/>
      <c r="J1352" s="5"/>
      <c r="K1352" s="5"/>
      <c r="L1352" s="5"/>
      <c r="M1352" s="5"/>
      <c r="N1352" s="5"/>
      <c r="O1352" s="5"/>
      <c r="P1352" s="5"/>
      <c r="Q1352" s="5"/>
      <c r="R1352" s="5"/>
      <c r="S1352" s="5"/>
      <c r="T1352" s="5"/>
      <c r="U1352" s="5"/>
      <c r="V1352" s="5"/>
      <c r="W1352" s="5"/>
      <c r="X1352" s="5"/>
      <c r="Y1352" s="5"/>
      <c r="Z1352" s="5"/>
      <c r="AA1352" s="5"/>
      <c r="AB1352" s="5"/>
    </row>
    <row r="1353" spans="1:28" ht="13.5">
      <c r="A1353" s="5"/>
      <c r="B1353" s="5"/>
      <c r="C1353" s="5"/>
      <c r="D1353" s="5"/>
      <c r="E1353" s="5"/>
      <c r="F1353" s="5"/>
      <c r="G1353" s="5"/>
      <c r="H1353" s="5"/>
      <c r="I1353" s="5"/>
      <c r="J1353" s="5"/>
      <c r="K1353" s="5"/>
      <c r="L1353" s="5"/>
      <c r="M1353" s="5"/>
      <c r="N1353" s="5"/>
      <c r="O1353" s="5"/>
      <c r="P1353" s="5"/>
      <c r="Q1353" s="5"/>
      <c r="R1353" s="5"/>
      <c r="S1353" s="5"/>
      <c r="T1353" s="5"/>
      <c r="U1353" s="5"/>
      <c r="V1353" s="5"/>
      <c r="W1353" s="5"/>
      <c r="X1353" s="5"/>
      <c r="Y1353" s="5"/>
      <c r="Z1353" s="5"/>
      <c r="AA1353" s="5"/>
      <c r="AB1353" s="5"/>
    </row>
    <row r="1354" spans="1:28" ht="13.5">
      <c r="A1354" s="5"/>
      <c r="B1354" s="5"/>
      <c r="C1354" s="5"/>
      <c r="D1354" s="5"/>
      <c r="E1354" s="5"/>
      <c r="F1354" s="5"/>
      <c r="G1354" s="5"/>
      <c r="H1354" s="5"/>
      <c r="I1354" s="5"/>
      <c r="J1354" s="5"/>
      <c r="K1354" s="5"/>
      <c r="L1354" s="5"/>
      <c r="M1354" s="5"/>
      <c r="N1354" s="5"/>
      <c r="O1354" s="5"/>
      <c r="P1354" s="5"/>
      <c r="Q1354" s="5"/>
      <c r="R1354" s="5"/>
      <c r="S1354" s="5"/>
      <c r="T1354" s="5"/>
      <c r="U1354" s="5"/>
      <c r="V1354" s="5"/>
      <c r="W1354" s="5"/>
      <c r="X1354" s="5"/>
      <c r="Y1354" s="5"/>
      <c r="Z1354" s="5"/>
      <c r="AA1354" s="5"/>
      <c r="AB1354" s="5"/>
    </row>
    <row r="1355" spans="1:28" ht="13.5">
      <c r="A1355" s="5"/>
      <c r="B1355" s="5"/>
      <c r="C1355" s="5"/>
      <c r="D1355" s="5"/>
      <c r="E1355" s="5"/>
      <c r="F1355" s="5"/>
      <c r="G1355" s="5"/>
      <c r="H1355" s="5"/>
      <c r="I1355" s="5"/>
      <c r="J1355" s="5"/>
      <c r="K1355" s="5"/>
      <c r="L1355" s="5"/>
      <c r="M1355" s="5"/>
      <c r="N1355" s="5"/>
      <c r="O1355" s="5"/>
      <c r="P1355" s="5"/>
      <c r="Q1355" s="5"/>
      <c r="R1355" s="5"/>
      <c r="S1355" s="5"/>
      <c r="T1355" s="5"/>
      <c r="U1355" s="5"/>
      <c r="V1355" s="5"/>
      <c r="W1355" s="5"/>
      <c r="X1355" s="5"/>
      <c r="Y1355" s="5"/>
      <c r="Z1355" s="5"/>
      <c r="AA1355" s="5"/>
      <c r="AB1355" s="5"/>
    </row>
    <row r="1356" spans="1:28" ht="13.5">
      <c r="A1356" s="5"/>
      <c r="B1356" s="5"/>
      <c r="C1356" s="5"/>
      <c r="D1356" s="5"/>
      <c r="E1356" s="5"/>
      <c r="F1356" s="5"/>
      <c r="G1356" s="5"/>
      <c r="H1356" s="5"/>
      <c r="I1356" s="5"/>
      <c r="J1356" s="5"/>
      <c r="K1356" s="5"/>
      <c r="L1356" s="5"/>
      <c r="M1356" s="5"/>
      <c r="N1356" s="5"/>
      <c r="O1356" s="5"/>
      <c r="P1356" s="5"/>
      <c r="Q1356" s="5"/>
      <c r="R1356" s="5"/>
      <c r="S1356" s="5"/>
      <c r="T1356" s="5"/>
      <c r="U1356" s="5"/>
      <c r="V1356" s="5"/>
      <c r="W1356" s="5"/>
      <c r="X1356" s="5"/>
      <c r="Y1356" s="5"/>
      <c r="Z1356" s="5"/>
      <c r="AA1356" s="5"/>
      <c r="AB1356" s="5"/>
    </row>
    <row r="1357" spans="1:28" ht="13.5">
      <c r="A1357" s="5"/>
      <c r="B1357" s="5"/>
      <c r="C1357" s="5"/>
      <c r="D1357" s="5"/>
      <c r="E1357" s="5"/>
      <c r="F1357" s="5"/>
      <c r="G1357" s="5"/>
      <c r="H1357" s="5"/>
      <c r="I1357" s="5"/>
      <c r="J1357" s="5"/>
      <c r="K1357" s="5"/>
      <c r="L1357" s="5"/>
      <c r="M1357" s="5"/>
      <c r="N1357" s="5"/>
      <c r="O1357" s="5"/>
      <c r="P1357" s="5"/>
      <c r="Q1357" s="5"/>
      <c r="R1357" s="5"/>
      <c r="S1357" s="5"/>
      <c r="T1357" s="5"/>
      <c r="U1357" s="5"/>
      <c r="V1357" s="5"/>
      <c r="W1357" s="5"/>
      <c r="X1357" s="5"/>
      <c r="Y1357" s="5"/>
      <c r="Z1357" s="5"/>
      <c r="AA1357" s="5"/>
      <c r="AB1357" s="5"/>
    </row>
    <row r="1358" spans="1:28" ht="13.5">
      <c r="A1358" s="5"/>
      <c r="B1358" s="5"/>
      <c r="C1358" s="5"/>
      <c r="D1358" s="5"/>
      <c r="E1358" s="5"/>
      <c r="F1358" s="5"/>
      <c r="G1358" s="5"/>
      <c r="H1358" s="5"/>
      <c r="I1358" s="5"/>
      <c r="J1358" s="5"/>
      <c r="K1358" s="5"/>
      <c r="L1358" s="5"/>
      <c r="M1358" s="5"/>
      <c r="N1358" s="5"/>
      <c r="O1358" s="5"/>
      <c r="P1358" s="5"/>
      <c r="Q1358" s="5"/>
      <c r="R1358" s="5"/>
      <c r="S1358" s="5"/>
      <c r="T1358" s="5"/>
      <c r="U1358" s="5"/>
      <c r="V1358" s="5"/>
      <c r="W1358" s="5"/>
      <c r="X1358" s="5"/>
      <c r="Y1358" s="5"/>
      <c r="Z1358" s="5"/>
      <c r="AA1358" s="5"/>
      <c r="AB1358" s="5"/>
    </row>
    <row r="1359" spans="1:28" ht="13.5">
      <c r="A1359" s="5"/>
      <c r="B1359" s="5"/>
      <c r="C1359" s="5"/>
      <c r="D1359" s="5"/>
      <c r="E1359" s="5"/>
      <c r="F1359" s="5"/>
      <c r="G1359" s="5"/>
      <c r="H1359" s="5"/>
      <c r="I1359" s="5"/>
      <c r="J1359" s="5"/>
      <c r="K1359" s="5"/>
      <c r="L1359" s="5"/>
      <c r="M1359" s="5"/>
      <c r="N1359" s="5"/>
      <c r="O1359" s="5"/>
      <c r="P1359" s="5"/>
      <c r="Q1359" s="5"/>
      <c r="R1359" s="5"/>
      <c r="S1359" s="5"/>
      <c r="T1359" s="5"/>
      <c r="U1359" s="5"/>
      <c r="V1359" s="5"/>
      <c r="W1359" s="5"/>
      <c r="X1359" s="5"/>
      <c r="Y1359" s="5"/>
      <c r="Z1359" s="5"/>
      <c r="AA1359" s="5"/>
      <c r="AB1359" s="5"/>
    </row>
    <row r="1360" spans="1:28" ht="13.5">
      <c r="A1360" s="5"/>
      <c r="B1360" s="5"/>
      <c r="C1360" s="5"/>
      <c r="D1360" s="5"/>
      <c r="E1360" s="5"/>
      <c r="F1360" s="5"/>
      <c r="G1360" s="5"/>
      <c r="H1360" s="5"/>
      <c r="I1360" s="5"/>
      <c r="J1360" s="5"/>
      <c r="K1360" s="5"/>
      <c r="L1360" s="5"/>
      <c r="M1360" s="5"/>
      <c r="N1360" s="5"/>
      <c r="O1360" s="5"/>
      <c r="P1360" s="5"/>
      <c r="Q1360" s="5"/>
      <c r="R1360" s="5"/>
      <c r="S1360" s="5"/>
      <c r="T1360" s="5"/>
      <c r="U1360" s="5"/>
      <c r="V1360" s="5"/>
      <c r="W1360" s="5"/>
      <c r="X1360" s="5"/>
      <c r="Y1360" s="5"/>
      <c r="Z1360" s="5"/>
      <c r="AA1360" s="5"/>
      <c r="AB1360" s="5"/>
    </row>
    <row r="1361" spans="1:28" ht="13.5">
      <c r="A1361" s="5"/>
      <c r="B1361" s="5"/>
      <c r="C1361" s="5"/>
      <c r="D1361" s="5"/>
      <c r="E1361" s="5"/>
      <c r="F1361" s="5"/>
      <c r="G1361" s="5"/>
      <c r="H1361" s="5"/>
      <c r="I1361" s="5"/>
      <c r="J1361" s="5"/>
      <c r="K1361" s="5"/>
      <c r="L1361" s="5"/>
      <c r="M1361" s="5"/>
      <c r="N1361" s="5"/>
      <c r="O1361" s="5"/>
      <c r="P1361" s="5"/>
      <c r="Q1361" s="5"/>
      <c r="R1361" s="5"/>
      <c r="S1361" s="5"/>
      <c r="T1361" s="5"/>
      <c r="U1361" s="5"/>
      <c r="V1361" s="5"/>
      <c r="W1361" s="5"/>
      <c r="X1361" s="5"/>
      <c r="Y1361" s="5"/>
      <c r="Z1361" s="5"/>
      <c r="AA1361" s="5"/>
      <c r="AB1361" s="5"/>
    </row>
    <row r="1362" spans="1:28" ht="13.5">
      <c r="A1362" s="5"/>
      <c r="B1362" s="5"/>
      <c r="C1362" s="5"/>
      <c r="D1362" s="5"/>
      <c r="E1362" s="5"/>
      <c r="F1362" s="5"/>
      <c r="G1362" s="5"/>
      <c r="H1362" s="5"/>
      <c r="I1362" s="5"/>
      <c r="J1362" s="5"/>
      <c r="K1362" s="5"/>
      <c r="L1362" s="5"/>
      <c r="M1362" s="5"/>
      <c r="N1362" s="5"/>
      <c r="O1362" s="5"/>
      <c r="P1362" s="5"/>
      <c r="Q1362" s="5"/>
      <c r="R1362" s="5"/>
      <c r="S1362" s="5"/>
      <c r="T1362" s="5"/>
      <c r="U1362" s="5"/>
      <c r="V1362" s="5"/>
      <c r="W1362" s="5"/>
      <c r="X1362" s="5"/>
      <c r="Y1362" s="5"/>
      <c r="Z1362" s="5"/>
      <c r="AA1362" s="5"/>
      <c r="AB1362" s="5"/>
    </row>
    <row r="1363" spans="1:28" ht="13.5">
      <c r="A1363" s="5"/>
      <c r="B1363" s="5"/>
      <c r="C1363" s="5"/>
      <c r="D1363" s="5"/>
      <c r="E1363" s="5"/>
      <c r="F1363" s="5"/>
      <c r="G1363" s="5"/>
      <c r="H1363" s="5"/>
      <c r="I1363" s="5"/>
      <c r="J1363" s="5"/>
      <c r="K1363" s="5"/>
      <c r="L1363" s="5"/>
      <c r="M1363" s="5"/>
      <c r="N1363" s="5"/>
      <c r="O1363" s="5"/>
      <c r="P1363" s="5"/>
      <c r="Q1363" s="5"/>
      <c r="R1363" s="5"/>
      <c r="S1363" s="5"/>
      <c r="T1363" s="5"/>
      <c r="U1363" s="5"/>
      <c r="V1363" s="5"/>
      <c r="W1363" s="5"/>
      <c r="X1363" s="5"/>
      <c r="Y1363" s="5"/>
      <c r="Z1363" s="5"/>
      <c r="AA1363" s="5"/>
      <c r="AB1363" s="5"/>
    </row>
  </sheetData>
  <mergeCells count="12">
    <mergeCell ref="P6:Q6"/>
    <mergeCell ref="R6:R7"/>
    <mergeCell ref="A2:R2"/>
    <mergeCell ref="A3:R3"/>
    <mergeCell ref="A4:R4"/>
    <mergeCell ref="A6:A7"/>
    <mergeCell ref="B6:D6"/>
    <mergeCell ref="E6:E7"/>
    <mergeCell ref="F6:H6"/>
    <mergeCell ref="I6:K6"/>
    <mergeCell ref="L6:N6"/>
    <mergeCell ref="O6:O7"/>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
  <sheetViews>
    <sheetView showGridLines="0" workbookViewId="0" topLeftCell="A1"/>
  </sheetViews>
  <sheetFormatPr defaultColWidth="11.421875" defaultRowHeight="15"/>
  <cols>
    <col min="1" max="1" width="18.7109375" style="5" customWidth="1"/>
    <col min="2" max="2" width="4.421875" style="5" customWidth="1"/>
    <col min="3" max="4" width="4.7109375" style="5" customWidth="1"/>
    <col min="5" max="5" width="4.8515625" style="5" customWidth="1"/>
    <col min="6" max="6" width="5.140625" style="5" customWidth="1"/>
    <col min="7" max="7" width="5.00390625" style="5" customWidth="1"/>
    <col min="8" max="8" width="4.8515625" style="5" customWidth="1"/>
    <col min="9" max="9" width="5.140625" style="5" customWidth="1"/>
    <col min="10" max="10" width="4.421875" style="5" customWidth="1"/>
    <col min="11" max="11" width="4.57421875" style="5" customWidth="1"/>
    <col min="12" max="12" width="5.7109375" style="5" customWidth="1"/>
    <col min="13" max="13" width="5.28125" style="5" customWidth="1"/>
    <col min="14" max="14" width="4.8515625" style="5" customWidth="1"/>
    <col min="15" max="15" width="5.00390625" style="5" customWidth="1"/>
    <col min="16" max="16" width="5.8515625" style="5" customWidth="1"/>
    <col min="17" max="18" width="4.8515625" style="5" customWidth="1"/>
    <col min="19" max="19" width="4.421875" style="5" customWidth="1"/>
    <col min="20" max="20" width="4.7109375" style="5" customWidth="1"/>
    <col min="21" max="21" width="5.00390625" style="5" customWidth="1"/>
    <col min="22" max="22" width="5.140625" style="5" bestFit="1" customWidth="1"/>
    <col min="23" max="23" width="5.140625" style="5" customWidth="1"/>
    <col min="24" max="26" width="4.57421875" style="5" customWidth="1"/>
    <col min="27" max="27" width="8.421875" style="5" bestFit="1" customWidth="1"/>
    <col min="28" max="16384" width="11.421875" style="5" customWidth="1"/>
  </cols>
  <sheetData>
    <row r="1" spans="1:27" s="66" customFormat="1" ht="20.25" customHeight="1">
      <c r="A1" s="1207" t="s">
        <v>1053</v>
      </c>
      <c r="B1" s="65"/>
      <c r="C1" s="65"/>
      <c r="D1" s="65"/>
      <c r="E1" s="65"/>
      <c r="F1" s="65"/>
      <c r="G1" s="65"/>
      <c r="H1" s="65"/>
      <c r="I1" s="65"/>
      <c r="J1" s="65"/>
      <c r="K1" s="65"/>
      <c r="L1" s="65"/>
      <c r="M1" s="65"/>
      <c r="N1" s="65"/>
      <c r="O1" s="65"/>
      <c r="P1" s="65"/>
      <c r="Q1" s="65"/>
      <c r="R1" s="65"/>
      <c r="S1" s="65"/>
      <c r="T1" s="65"/>
      <c r="U1" s="65"/>
      <c r="V1" s="65"/>
      <c r="W1" s="65"/>
      <c r="X1" s="65"/>
      <c r="Y1" s="65"/>
      <c r="Z1" s="65"/>
      <c r="AA1" s="65"/>
    </row>
    <row r="2" spans="1:27" s="67" customFormat="1" ht="24.75" customHeight="1">
      <c r="A2" s="1417" t="s">
        <v>64</v>
      </c>
      <c r="B2" s="1417"/>
      <c r="C2" s="1417"/>
      <c r="D2" s="1417"/>
      <c r="E2" s="1417"/>
      <c r="F2" s="1417"/>
      <c r="G2" s="1417"/>
      <c r="H2" s="1417"/>
      <c r="I2" s="1417"/>
      <c r="J2" s="1417"/>
      <c r="K2" s="1417"/>
      <c r="L2" s="1417"/>
      <c r="M2" s="1417"/>
      <c r="N2" s="1417"/>
      <c r="O2" s="1417"/>
      <c r="P2" s="1417"/>
      <c r="Q2" s="1417"/>
      <c r="R2" s="1417"/>
      <c r="S2" s="1417"/>
      <c r="T2" s="1417"/>
      <c r="U2" s="1417"/>
      <c r="V2" s="1417"/>
      <c r="W2" s="1417"/>
      <c r="X2" s="1417"/>
      <c r="Y2" s="1417"/>
      <c r="Z2" s="1417"/>
      <c r="AA2" s="1417"/>
    </row>
    <row r="3" spans="1:27" s="68" customFormat="1" ht="21" customHeight="1">
      <c r="A3" s="1457">
        <v>44439</v>
      </c>
      <c r="B3" s="1457"/>
      <c r="C3" s="1457"/>
      <c r="D3" s="1457"/>
      <c r="E3" s="1457"/>
      <c r="F3" s="1457"/>
      <c r="G3" s="1457"/>
      <c r="H3" s="1457"/>
      <c r="I3" s="1457"/>
      <c r="J3" s="1457"/>
      <c r="K3" s="1457"/>
      <c r="L3" s="1457"/>
      <c r="M3" s="1457"/>
      <c r="N3" s="1457"/>
      <c r="O3" s="1457"/>
      <c r="P3" s="1457"/>
      <c r="Q3" s="1457"/>
      <c r="R3" s="1457"/>
      <c r="S3" s="1457"/>
      <c r="T3" s="1457"/>
      <c r="U3" s="1457"/>
      <c r="V3" s="1457"/>
      <c r="W3" s="1457"/>
      <c r="X3" s="1457"/>
      <c r="Y3" s="1457"/>
      <c r="Z3" s="1457"/>
      <c r="AA3" s="1457"/>
    </row>
    <row r="4" spans="1:27" s="69" customFormat="1" ht="20.25" customHeight="1">
      <c r="A4" s="1458" t="s">
        <v>65</v>
      </c>
      <c r="B4" s="1458"/>
      <c r="C4" s="1458"/>
      <c r="D4" s="1458"/>
      <c r="E4" s="1458"/>
      <c r="F4" s="1458"/>
      <c r="G4" s="1458"/>
      <c r="H4" s="1458"/>
      <c r="I4" s="1458"/>
      <c r="J4" s="1458"/>
      <c r="K4" s="1458"/>
      <c r="L4" s="1458"/>
      <c r="M4" s="1458"/>
      <c r="N4" s="1458"/>
      <c r="O4" s="1458"/>
      <c r="P4" s="1458"/>
      <c r="Q4" s="1458"/>
      <c r="R4" s="1458"/>
      <c r="S4" s="1458"/>
      <c r="T4" s="1458"/>
      <c r="U4" s="1458"/>
      <c r="V4" s="1458"/>
      <c r="W4" s="1458"/>
      <c r="X4" s="1458"/>
      <c r="Y4" s="1458"/>
      <c r="Z4" s="1458"/>
      <c r="AA4" s="1458"/>
    </row>
    <row r="5" s="70" customFormat="1" ht="8.25" customHeight="1" thickBot="1"/>
    <row r="6" spans="1:28" s="70" customFormat="1" ht="82.5" customHeight="1">
      <c r="A6" s="8" t="s">
        <v>1</v>
      </c>
      <c r="B6" s="9" t="s">
        <v>2</v>
      </c>
      <c r="C6" s="9" t="s">
        <v>3</v>
      </c>
      <c r="D6" s="9" t="s">
        <v>66</v>
      </c>
      <c r="E6" s="9" t="s">
        <v>5</v>
      </c>
      <c r="F6" s="9" t="s">
        <v>6</v>
      </c>
      <c r="G6" s="9" t="s">
        <v>7</v>
      </c>
      <c r="H6" s="9" t="s">
        <v>8</v>
      </c>
      <c r="I6" s="9" t="s">
        <v>9</v>
      </c>
      <c r="J6" s="9" t="s">
        <v>10</v>
      </c>
      <c r="K6" s="9" t="s">
        <v>11</v>
      </c>
      <c r="L6" s="9" t="s">
        <v>12</v>
      </c>
      <c r="M6" s="9" t="s">
        <v>13</v>
      </c>
      <c r="N6" s="9" t="s">
        <v>14</v>
      </c>
      <c r="O6" s="9" t="s">
        <v>15</v>
      </c>
      <c r="P6" s="9" t="s">
        <v>16</v>
      </c>
      <c r="Q6" s="9" t="s">
        <v>17</v>
      </c>
      <c r="R6" s="9" t="s">
        <v>18</v>
      </c>
      <c r="S6" s="9" t="s">
        <v>19</v>
      </c>
      <c r="T6" s="9" t="s">
        <v>20</v>
      </c>
      <c r="U6" s="9" t="s">
        <v>21</v>
      </c>
      <c r="V6" s="9" t="s">
        <v>22</v>
      </c>
      <c r="W6" s="9" t="s">
        <v>23</v>
      </c>
      <c r="X6" s="9" t="s">
        <v>24</v>
      </c>
      <c r="Y6" s="9" t="s">
        <v>25</v>
      </c>
      <c r="Z6" s="9" t="s">
        <v>26</v>
      </c>
      <c r="AA6" s="71" t="s">
        <v>67</v>
      </c>
      <c r="AB6" s="72"/>
    </row>
    <row r="7" spans="1:28" s="70" customFormat="1" ht="6" customHeight="1">
      <c r="A7" s="73"/>
      <c r="B7" s="74"/>
      <c r="C7" s="74"/>
      <c r="D7" s="74"/>
      <c r="E7" s="74"/>
      <c r="F7" s="74"/>
      <c r="G7" s="74"/>
      <c r="H7" s="74"/>
      <c r="I7" s="74"/>
      <c r="J7" s="74"/>
      <c r="K7" s="74"/>
      <c r="L7" s="74"/>
      <c r="M7" s="74"/>
      <c r="N7" s="74"/>
      <c r="O7" s="74"/>
      <c r="P7" s="74"/>
      <c r="Q7" s="74"/>
      <c r="R7" s="74"/>
      <c r="S7" s="74"/>
      <c r="T7" s="74"/>
      <c r="U7" s="74"/>
      <c r="V7" s="74"/>
      <c r="W7" s="74"/>
      <c r="X7" s="74"/>
      <c r="Y7" s="74"/>
      <c r="Z7" s="74"/>
      <c r="AA7" s="75"/>
      <c r="AB7" s="72"/>
    </row>
    <row r="8" spans="1:28" s="70" customFormat="1" ht="9.75" customHeight="1">
      <c r="A8" s="76"/>
      <c r="B8" s="77"/>
      <c r="C8" s="77"/>
      <c r="D8" s="77"/>
      <c r="E8" s="77"/>
      <c r="F8" s="77"/>
      <c r="G8" s="77"/>
      <c r="H8" s="77"/>
      <c r="I8" s="77"/>
      <c r="J8" s="77"/>
      <c r="K8" s="77"/>
      <c r="L8" s="77"/>
      <c r="M8" s="77"/>
      <c r="N8" s="77"/>
      <c r="O8" s="77"/>
      <c r="P8" s="77"/>
      <c r="Q8" s="77"/>
      <c r="R8" s="77"/>
      <c r="S8" s="77"/>
      <c r="T8" s="77"/>
      <c r="U8" s="77"/>
      <c r="V8" s="77"/>
      <c r="W8" s="77"/>
      <c r="X8" s="77"/>
      <c r="Y8" s="77"/>
      <c r="Z8" s="77"/>
      <c r="AA8" s="78"/>
      <c r="AB8" s="72"/>
    </row>
    <row r="9" spans="1:28" s="83" customFormat="1" ht="18" customHeight="1">
      <c r="A9" s="79" t="s">
        <v>28</v>
      </c>
      <c r="B9" s="80" t="s">
        <v>39</v>
      </c>
      <c r="C9" s="80">
        <v>2.213613697565818</v>
      </c>
      <c r="D9" s="80">
        <v>0.24968746304602324</v>
      </c>
      <c r="E9" s="80">
        <v>3.9172743505896523</v>
      </c>
      <c r="F9" s="80">
        <v>0.6617125125003425</v>
      </c>
      <c r="G9" s="80">
        <v>2.013267590488899</v>
      </c>
      <c r="H9" s="80">
        <v>1.3007403254480596</v>
      </c>
      <c r="I9" s="80">
        <v>1.3886648174867506</v>
      </c>
      <c r="J9" s="80">
        <v>0.22275888627824908</v>
      </c>
      <c r="K9" s="80">
        <v>2.0742079344850506</v>
      </c>
      <c r="L9" s="80">
        <v>3.0922826132698944</v>
      </c>
      <c r="M9" s="80">
        <v>3.632254671047815</v>
      </c>
      <c r="N9" s="80">
        <v>5.546183387561769</v>
      </c>
      <c r="O9" s="80">
        <v>4.915102856297806</v>
      </c>
      <c r="P9" s="80">
        <v>49.07592992115521</v>
      </c>
      <c r="Q9" s="80">
        <v>2.372764481863574</v>
      </c>
      <c r="R9" s="80">
        <v>0.6801165820174627</v>
      </c>
      <c r="S9" s="80">
        <v>0.45119589385400016</v>
      </c>
      <c r="T9" s="80">
        <v>0.38082981966863266</v>
      </c>
      <c r="U9" s="80">
        <v>5.924684728718282</v>
      </c>
      <c r="V9" s="80">
        <v>1.7905173766974691</v>
      </c>
      <c r="W9" s="80">
        <v>3.2169431700834332</v>
      </c>
      <c r="X9" s="80">
        <v>1.3284431532114473</v>
      </c>
      <c r="Y9" s="80">
        <v>1.3768037182803938</v>
      </c>
      <c r="Z9" s="80">
        <v>2.174020048383964</v>
      </c>
      <c r="AA9" s="81">
        <v>2375327.911</v>
      </c>
      <c r="AB9" s="82"/>
    </row>
    <row r="10" spans="1:28" s="83" customFormat="1" ht="18" customHeight="1">
      <c r="A10" s="21" t="s">
        <v>29</v>
      </c>
      <c r="B10" s="80" t="s">
        <v>39</v>
      </c>
      <c r="C10" s="80">
        <v>2.4056057134302185</v>
      </c>
      <c r="D10" s="80" t="s">
        <v>39</v>
      </c>
      <c r="E10" s="80">
        <v>24.004185087738158</v>
      </c>
      <c r="F10" s="80">
        <v>0.7701079453879713</v>
      </c>
      <c r="G10" s="80">
        <v>2.494503476595749</v>
      </c>
      <c r="H10" s="80">
        <v>4.2610301182960875</v>
      </c>
      <c r="I10" s="80">
        <v>1.4323694714938113</v>
      </c>
      <c r="J10" s="80" t="s">
        <v>39</v>
      </c>
      <c r="K10" s="80">
        <v>1.334588739250781</v>
      </c>
      <c r="L10" s="80">
        <v>2.2551604912874836</v>
      </c>
      <c r="M10" s="80">
        <v>1.0426499028182907</v>
      </c>
      <c r="N10" s="80">
        <v>3.8174311640145926</v>
      </c>
      <c r="O10" s="80">
        <v>3.8629783899017363</v>
      </c>
      <c r="P10" s="80">
        <v>39.27995356674274</v>
      </c>
      <c r="Q10" s="80">
        <v>0.9239772477135736</v>
      </c>
      <c r="R10" s="80" t="s">
        <v>39</v>
      </c>
      <c r="S10" s="80">
        <v>0.49860594151414334</v>
      </c>
      <c r="T10" s="80" t="s">
        <v>39</v>
      </c>
      <c r="U10" s="80">
        <v>5.701387989246387</v>
      </c>
      <c r="V10" s="80">
        <v>1.9844328064311068</v>
      </c>
      <c r="W10" s="80">
        <v>1.4551321638276693</v>
      </c>
      <c r="X10" s="80">
        <v>1.0708677671455815</v>
      </c>
      <c r="Y10" s="80">
        <v>0.44987184453876233</v>
      </c>
      <c r="Z10" s="80">
        <v>0.955160172625154</v>
      </c>
      <c r="AA10" s="81">
        <v>2824933.846</v>
      </c>
      <c r="AB10" s="82"/>
    </row>
    <row r="11" spans="1:28" s="83" customFormat="1" ht="18" customHeight="1">
      <c r="A11" s="21" t="s">
        <v>30</v>
      </c>
      <c r="B11" s="80">
        <v>1.8874942806483523</v>
      </c>
      <c r="C11" s="80">
        <v>2.6600813343040066</v>
      </c>
      <c r="D11" s="80">
        <v>2.071131210887371</v>
      </c>
      <c r="E11" s="80">
        <v>7.368062638425873</v>
      </c>
      <c r="F11" s="80">
        <v>0.8740674844590419</v>
      </c>
      <c r="G11" s="80">
        <v>8.805800661584637</v>
      </c>
      <c r="H11" s="80">
        <v>0.6311104213217706</v>
      </c>
      <c r="I11" s="80">
        <v>3.2757254408837935</v>
      </c>
      <c r="J11" s="80">
        <v>2.667993164242224</v>
      </c>
      <c r="K11" s="80">
        <v>3.116928867905021</v>
      </c>
      <c r="L11" s="80">
        <v>0.45487390262805033</v>
      </c>
      <c r="M11" s="80">
        <v>11.452358111790327</v>
      </c>
      <c r="N11" s="80">
        <v>9.798312655732909</v>
      </c>
      <c r="O11" s="80">
        <v>2.446608483461901</v>
      </c>
      <c r="P11" s="80">
        <v>16.602078721593376</v>
      </c>
      <c r="Q11" s="80">
        <v>0.510087014049531</v>
      </c>
      <c r="R11" s="80">
        <v>1.0326779432706534</v>
      </c>
      <c r="S11" s="80">
        <v>1.5788689795780309</v>
      </c>
      <c r="T11" s="80">
        <v>3.971769038180853</v>
      </c>
      <c r="U11" s="80">
        <v>7.592050989158429</v>
      </c>
      <c r="V11" s="80">
        <v>2.6569351445212503</v>
      </c>
      <c r="W11" s="80">
        <v>2.3655543791795264</v>
      </c>
      <c r="X11" s="80">
        <v>2.6586061669121137</v>
      </c>
      <c r="Y11" s="80">
        <v>0.7059825586144219</v>
      </c>
      <c r="Z11" s="80">
        <v>2.814840406666536</v>
      </c>
      <c r="AA11" s="81">
        <v>2022414.552</v>
      </c>
      <c r="AB11" s="82"/>
    </row>
    <row r="12" spans="1:28" s="83" customFormat="1" ht="18" customHeight="1">
      <c r="A12" s="21" t="s">
        <v>31</v>
      </c>
      <c r="B12" s="80">
        <v>0.21940681754890742</v>
      </c>
      <c r="C12" s="80">
        <v>2.569352726673689</v>
      </c>
      <c r="D12" s="80">
        <v>0.5831638512751692</v>
      </c>
      <c r="E12" s="80">
        <v>2.3752779436718807</v>
      </c>
      <c r="F12" s="80">
        <v>1.1408595466223699</v>
      </c>
      <c r="G12" s="80">
        <v>4.024545442697259</v>
      </c>
      <c r="H12" s="80">
        <v>0.8302702667403803</v>
      </c>
      <c r="I12" s="80">
        <v>1.1182547932913272</v>
      </c>
      <c r="J12" s="80">
        <v>0.2320312483065836</v>
      </c>
      <c r="K12" s="80">
        <v>2.5962699024226454</v>
      </c>
      <c r="L12" s="80">
        <v>3.3637443095761133</v>
      </c>
      <c r="M12" s="80">
        <v>3.5677706244864527</v>
      </c>
      <c r="N12" s="80">
        <v>6.823773537395756</v>
      </c>
      <c r="O12" s="80">
        <v>5.231897746765905</v>
      </c>
      <c r="P12" s="80">
        <v>39.708816841616745</v>
      </c>
      <c r="Q12" s="80">
        <v>4.143996697699713</v>
      </c>
      <c r="R12" s="80">
        <v>1.064711657713588</v>
      </c>
      <c r="S12" s="80">
        <v>0.5588255910556649</v>
      </c>
      <c r="T12" s="80">
        <v>0.7540203419504767</v>
      </c>
      <c r="U12" s="80">
        <v>10.375434957588842</v>
      </c>
      <c r="V12" s="80">
        <v>0.866174983516655</v>
      </c>
      <c r="W12" s="80">
        <v>4.354092658364472</v>
      </c>
      <c r="X12" s="80">
        <v>0.4894859773715633</v>
      </c>
      <c r="Y12" s="80">
        <v>1.4861678311874702</v>
      </c>
      <c r="Z12" s="80">
        <v>1.5216537044603728</v>
      </c>
      <c r="AA12" s="81">
        <v>906543.845</v>
      </c>
      <c r="AB12" s="82"/>
    </row>
    <row r="13" spans="1:28" s="83" customFormat="1" ht="18" customHeight="1">
      <c r="A13" s="21" t="s">
        <v>32</v>
      </c>
      <c r="B13" s="80" t="s">
        <v>39</v>
      </c>
      <c r="C13" s="80" t="s">
        <v>39</v>
      </c>
      <c r="D13" s="80" t="s">
        <v>39</v>
      </c>
      <c r="E13" s="80" t="s">
        <v>39</v>
      </c>
      <c r="F13" s="80" t="s">
        <v>39</v>
      </c>
      <c r="G13" s="80" t="s">
        <v>39</v>
      </c>
      <c r="H13" s="80" t="s">
        <v>39</v>
      </c>
      <c r="I13" s="80" t="s">
        <v>39</v>
      </c>
      <c r="J13" s="80" t="s">
        <v>39</v>
      </c>
      <c r="K13" s="80" t="s">
        <v>39</v>
      </c>
      <c r="L13" s="80">
        <v>10.134900454857954</v>
      </c>
      <c r="M13" s="80">
        <v>18.491493735616338</v>
      </c>
      <c r="N13" s="80" t="s">
        <v>39</v>
      </c>
      <c r="O13" s="80" t="s">
        <v>39</v>
      </c>
      <c r="P13" s="80">
        <v>70.0951171041554</v>
      </c>
      <c r="Q13" s="80" t="s">
        <v>39</v>
      </c>
      <c r="R13" s="80" t="s">
        <v>39</v>
      </c>
      <c r="S13" s="80" t="s">
        <v>39</v>
      </c>
      <c r="T13" s="80">
        <v>1.2784887053702942</v>
      </c>
      <c r="U13" s="80" t="s">
        <v>39</v>
      </c>
      <c r="V13" s="80" t="s">
        <v>39</v>
      </c>
      <c r="W13" s="80" t="s">
        <v>39</v>
      </c>
      <c r="X13" s="80" t="s">
        <v>39</v>
      </c>
      <c r="Y13" s="80" t="s">
        <v>39</v>
      </c>
      <c r="Z13" s="80" t="s">
        <v>39</v>
      </c>
      <c r="AA13" s="81">
        <v>255977.936</v>
      </c>
      <c r="AB13" s="82"/>
    </row>
    <row r="14" spans="1:28" s="83" customFormat="1" ht="18" customHeight="1">
      <c r="A14" s="84" t="s">
        <v>33</v>
      </c>
      <c r="B14" s="80" t="s">
        <v>39</v>
      </c>
      <c r="C14" s="80">
        <v>1.6933815795956426</v>
      </c>
      <c r="D14" s="80" t="s">
        <v>39</v>
      </c>
      <c r="E14" s="80">
        <v>2.8947268697043196</v>
      </c>
      <c r="F14" s="80" t="s">
        <v>39</v>
      </c>
      <c r="G14" s="80">
        <v>2.176761302726871</v>
      </c>
      <c r="H14" s="80">
        <v>2.56260848709216</v>
      </c>
      <c r="I14" s="80">
        <v>2.162319550289064</v>
      </c>
      <c r="J14" s="80" t="s">
        <v>39</v>
      </c>
      <c r="K14" s="80">
        <v>1.9049480981488822</v>
      </c>
      <c r="L14" s="80">
        <v>2.9995637132061765</v>
      </c>
      <c r="M14" s="80">
        <v>2.945596592078465</v>
      </c>
      <c r="N14" s="80">
        <v>5.066882282327347</v>
      </c>
      <c r="O14" s="80">
        <v>4.398731824283784</v>
      </c>
      <c r="P14" s="80">
        <v>59.53210671835153</v>
      </c>
      <c r="Q14" s="80" t="s">
        <v>39</v>
      </c>
      <c r="R14" s="80" t="s">
        <v>39</v>
      </c>
      <c r="S14" s="80">
        <v>0.775212926687891</v>
      </c>
      <c r="T14" s="80" t="s">
        <v>39</v>
      </c>
      <c r="U14" s="80">
        <v>6.330206257904276</v>
      </c>
      <c r="V14" s="80">
        <v>1.664490543560018</v>
      </c>
      <c r="W14" s="80">
        <v>0.30329705164641757</v>
      </c>
      <c r="X14" s="80">
        <v>1.0866289035447902</v>
      </c>
      <c r="Y14" s="80">
        <v>0.08246745731785772</v>
      </c>
      <c r="Z14" s="80">
        <v>1.4200698415345026</v>
      </c>
      <c r="AA14" s="81">
        <v>1195035.026</v>
      </c>
      <c r="AB14" s="82"/>
    </row>
    <row r="15" spans="1:28" s="83" customFormat="1" ht="18" customHeight="1">
      <c r="A15" s="21" t="s">
        <v>34</v>
      </c>
      <c r="B15" s="80" t="s">
        <v>39</v>
      </c>
      <c r="C15" s="80" t="s">
        <v>39</v>
      </c>
      <c r="D15" s="80" t="s">
        <v>39</v>
      </c>
      <c r="E15" s="80" t="s">
        <v>39</v>
      </c>
      <c r="F15" s="80" t="s">
        <v>39</v>
      </c>
      <c r="G15" s="80" t="s">
        <v>39</v>
      </c>
      <c r="H15" s="80" t="s">
        <v>39</v>
      </c>
      <c r="I15" s="80" t="s">
        <v>39</v>
      </c>
      <c r="J15" s="80" t="s">
        <v>39</v>
      </c>
      <c r="K15" s="80" t="s">
        <v>39</v>
      </c>
      <c r="L15" s="80" t="s">
        <v>39</v>
      </c>
      <c r="M15" s="80" t="s">
        <v>39</v>
      </c>
      <c r="N15" s="80" t="s">
        <v>39</v>
      </c>
      <c r="O15" s="80" t="s">
        <v>39</v>
      </c>
      <c r="P15" s="80" t="s">
        <v>39</v>
      </c>
      <c r="Q15" s="80" t="s">
        <v>39</v>
      </c>
      <c r="R15" s="80" t="s">
        <v>39</v>
      </c>
      <c r="S15" s="80" t="s">
        <v>39</v>
      </c>
      <c r="T15" s="80" t="s">
        <v>39</v>
      </c>
      <c r="U15" s="80" t="s">
        <v>39</v>
      </c>
      <c r="V15" s="80" t="s">
        <v>39</v>
      </c>
      <c r="W15" s="80" t="s">
        <v>39</v>
      </c>
      <c r="X15" s="80" t="s">
        <v>39</v>
      </c>
      <c r="Y15" s="80" t="s">
        <v>39</v>
      </c>
      <c r="Z15" s="80" t="s">
        <v>39</v>
      </c>
      <c r="AA15" s="81" t="s">
        <v>39</v>
      </c>
      <c r="AB15" s="82"/>
    </row>
    <row r="16" spans="1:28" s="83" customFormat="1" ht="18" customHeight="1">
      <c r="A16" s="21" t="s">
        <v>35</v>
      </c>
      <c r="B16" s="80" t="s">
        <v>39</v>
      </c>
      <c r="C16" s="80" t="s">
        <v>39</v>
      </c>
      <c r="D16" s="80" t="s">
        <v>39</v>
      </c>
      <c r="E16" s="80" t="s">
        <v>39</v>
      </c>
      <c r="F16" s="80" t="s">
        <v>39</v>
      </c>
      <c r="G16" s="80" t="s">
        <v>39</v>
      </c>
      <c r="H16" s="80" t="s">
        <v>39</v>
      </c>
      <c r="I16" s="80" t="s">
        <v>39</v>
      </c>
      <c r="J16" s="80" t="s">
        <v>39</v>
      </c>
      <c r="K16" s="80" t="s">
        <v>39</v>
      </c>
      <c r="L16" s="80" t="s">
        <v>39</v>
      </c>
      <c r="M16" s="80" t="s">
        <v>39</v>
      </c>
      <c r="N16" s="80" t="s">
        <v>39</v>
      </c>
      <c r="O16" s="80" t="s">
        <v>39</v>
      </c>
      <c r="P16" s="80">
        <v>100</v>
      </c>
      <c r="Q16" s="80" t="s">
        <v>39</v>
      </c>
      <c r="R16" s="80" t="s">
        <v>39</v>
      </c>
      <c r="S16" s="80" t="s">
        <v>39</v>
      </c>
      <c r="T16" s="80" t="s">
        <v>39</v>
      </c>
      <c r="U16" s="80" t="s">
        <v>39</v>
      </c>
      <c r="V16" s="80" t="s">
        <v>39</v>
      </c>
      <c r="W16" s="80" t="s">
        <v>39</v>
      </c>
      <c r="X16" s="80" t="s">
        <v>39</v>
      </c>
      <c r="Y16" s="80" t="s">
        <v>39</v>
      </c>
      <c r="Z16" s="80" t="s">
        <v>39</v>
      </c>
      <c r="AA16" s="81">
        <v>1021744.184</v>
      </c>
      <c r="AB16" s="82"/>
    </row>
    <row r="17" spans="1:28" s="83" customFormat="1" ht="18" customHeight="1">
      <c r="A17" s="21" t="s">
        <v>36</v>
      </c>
      <c r="B17" s="80" t="s">
        <v>39</v>
      </c>
      <c r="C17" s="80" t="s">
        <v>39</v>
      </c>
      <c r="D17" s="80">
        <v>4.797511862024944</v>
      </c>
      <c r="E17" s="80">
        <v>5.8171426282243806</v>
      </c>
      <c r="F17" s="80">
        <v>9.210237434467071</v>
      </c>
      <c r="G17" s="80" t="s">
        <v>39</v>
      </c>
      <c r="H17" s="80">
        <v>2.039131740827972</v>
      </c>
      <c r="I17" s="80">
        <v>4.587166128649213</v>
      </c>
      <c r="J17" s="80">
        <v>1.555691528873337</v>
      </c>
      <c r="K17" s="80">
        <v>4.5220710326596825</v>
      </c>
      <c r="L17" s="80" t="s">
        <v>39</v>
      </c>
      <c r="M17" s="80">
        <v>4.952581625576482</v>
      </c>
      <c r="N17" s="80">
        <v>3.359368346683737</v>
      </c>
      <c r="O17" s="80" t="s">
        <v>39</v>
      </c>
      <c r="P17" s="80">
        <v>59.15909767201318</v>
      </c>
      <c r="Q17" s="80" t="s">
        <v>39</v>
      </c>
      <c r="R17" s="80" t="s">
        <v>39</v>
      </c>
      <c r="S17" s="80" t="s">
        <v>39</v>
      </c>
      <c r="T17" s="80" t="s">
        <v>39</v>
      </c>
      <c r="U17" s="80" t="s">
        <v>39</v>
      </c>
      <c r="V17" s="80" t="s">
        <v>39</v>
      </c>
      <c r="W17" s="80" t="s">
        <v>39</v>
      </c>
      <c r="X17" s="80" t="s">
        <v>39</v>
      </c>
      <c r="Y17" s="80" t="s">
        <v>39</v>
      </c>
      <c r="Z17" s="80" t="s">
        <v>39</v>
      </c>
      <c r="AA17" s="81">
        <v>584013.272</v>
      </c>
      <c r="AB17" s="82"/>
    </row>
    <row r="18" spans="1:28" s="83" customFormat="1" ht="18" customHeight="1">
      <c r="A18" s="21" t="s">
        <v>37</v>
      </c>
      <c r="B18" s="80" t="s">
        <v>39</v>
      </c>
      <c r="C18" s="80">
        <v>0.7640749053772198</v>
      </c>
      <c r="D18" s="80">
        <v>7.208272086332239</v>
      </c>
      <c r="E18" s="80">
        <v>9.008087463950629</v>
      </c>
      <c r="F18" s="80">
        <v>2.1085651708183137</v>
      </c>
      <c r="G18" s="80">
        <v>9.683067983053594</v>
      </c>
      <c r="H18" s="80" t="s">
        <v>39</v>
      </c>
      <c r="I18" s="80">
        <v>33.189545755577946</v>
      </c>
      <c r="J18" s="80">
        <v>0.5422438776949704</v>
      </c>
      <c r="K18" s="80" t="s">
        <v>39</v>
      </c>
      <c r="L18" s="80">
        <v>1.5344987897575215</v>
      </c>
      <c r="M18" s="80">
        <v>1.0589797384270172</v>
      </c>
      <c r="N18" s="80">
        <v>1.9586371711030943</v>
      </c>
      <c r="O18" s="80">
        <v>0.3859718264909814</v>
      </c>
      <c r="P18" s="80">
        <v>13.890299441188958</v>
      </c>
      <c r="Q18" s="80" t="s">
        <v>39</v>
      </c>
      <c r="R18" s="80" t="s">
        <v>39</v>
      </c>
      <c r="S18" s="80">
        <v>1.75369532191289</v>
      </c>
      <c r="T18" s="80" t="s">
        <v>39</v>
      </c>
      <c r="U18" s="80" t="s">
        <v>39</v>
      </c>
      <c r="V18" s="80">
        <v>13.284896656049217</v>
      </c>
      <c r="W18" s="80" t="s">
        <v>39</v>
      </c>
      <c r="X18" s="80">
        <v>3.629163812265415</v>
      </c>
      <c r="Y18" s="80" t="s">
        <v>39</v>
      </c>
      <c r="Z18" s="80" t="s">
        <v>39</v>
      </c>
      <c r="AA18" s="81">
        <v>811768.317</v>
      </c>
      <c r="AB18" s="82"/>
    </row>
    <row r="19" spans="1:27" s="88" customFormat="1" ht="30.75" customHeight="1" thickBot="1">
      <c r="A19" s="85" t="s">
        <v>38</v>
      </c>
      <c r="B19" s="86">
        <v>0.3347456668496816</v>
      </c>
      <c r="C19" s="86">
        <v>1.8675700859885815</v>
      </c>
      <c r="D19" s="86">
        <v>1.1638587447196032</v>
      </c>
      <c r="E19" s="86">
        <v>9.029910185920556</v>
      </c>
      <c r="F19" s="86">
        <v>1.1368641115554927</v>
      </c>
      <c r="G19" s="86">
        <v>3.646355832347149</v>
      </c>
      <c r="H19" s="86">
        <v>1.7844285251997116</v>
      </c>
      <c r="I19" s="86">
        <v>3.9331295733292677</v>
      </c>
      <c r="J19" s="86">
        <v>0.6237815803134364</v>
      </c>
      <c r="K19" s="86">
        <v>1.85633276231444</v>
      </c>
      <c r="L19" s="86">
        <v>2.092869346042748</v>
      </c>
      <c r="M19" s="86">
        <v>4.165319095203564</v>
      </c>
      <c r="N19" s="86">
        <v>4.96486655142016</v>
      </c>
      <c r="O19" s="86">
        <v>3.1546390746942774</v>
      </c>
      <c r="P19" s="86">
        <v>44.52451063087871</v>
      </c>
      <c r="Q19" s="86">
        <v>1.0864187654204824</v>
      </c>
      <c r="R19" s="86">
        <v>0.38917356509647055</v>
      </c>
      <c r="S19" s="86">
        <v>0.7109657294264033</v>
      </c>
      <c r="T19" s="86">
        <v>0.8291529019741081</v>
      </c>
      <c r="U19" s="86">
        <v>5.2096389649325285</v>
      </c>
      <c r="V19" s="86">
        <v>2.3996973240057917</v>
      </c>
      <c r="W19" s="86">
        <v>1.7374665796219768</v>
      </c>
      <c r="X19" s="86">
        <v>1.3540664511015246</v>
      </c>
      <c r="Y19" s="86">
        <v>0.6180183956520582</v>
      </c>
      <c r="Z19" s="86">
        <v>1.3862195559912789</v>
      </c>
      <c r="AA19" s="87">
        <v>11997758.889</v>
      </c>
    </row>
    <row r="20" spans="1:28" s="90" customFormat="1" ht="8.25" customHeight="1">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31"/>
      <c r="AB20" s="89"/>
    </row>
    <row r="21" spans="1:28" s="90" customFormat="1" ht="13.5">
      <c r="A21" s="91" t="s">
        <v>68</v>
      </c>
      <c r="B21" s="91"/>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89"/>
    </row>
    <row r="22" spans="1:28" ht="13.5">
      <c r="A22" s="1338"/>
      <c r="B22" s="1338"/>
      <c r="C22" s="1338"/>
      <c r="D22" s="1338"/>
      <c r="E22" s="1338"/>
      <c r="F22" s="1338"/>
      <c r="G22" s="1338"/>
      <c r="H22" s="1338"/>
      <c r="I22" s="1338"/>
      <c r="J22" s="1338"/>
      <c r="K22" s="1338"/>
      <c r="L22" s="1338"/>
      <c r="M22" s="1338"/>
      <c r="N22" s="1338"/>
      <c r="O22" s="1338"/>
      <c r="P22" s="1338"/>
      <c r="Q22" s="27"/>
      <c r="R22" s="27"/>
      <c r="S22" s="27"/>
      <c r="T22" s="27"/>
      <c r="U22" s="27"/>
      <c r="V22" s="27"/>
      <c r="W22" s="27"/>
      <c r="X22" s="27"/>
      <c r="Y22" s="27"/>
      <c r="Z22" s="27"/>
      <c r="AA22" s="27"/>
      <c r="AB22" s="89"/>
    </row>
    <row r="23" spans="1:28" ht="15">
      <c r="A23" s="89"/>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row>
    <row r="24" spans="1:28" ht="15">
      <c r="A24" s="89"/>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row>
    <row r="25" spans="1:28" ht="15">
      <c r="A25" s="89"/>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row>
    <row r="26" spans="1:28" ht="15">
      <c r="A26" s="89"/>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row>
  </sheetData>
  <mergeCells count="4">
    <mergeCell ref="A2:AA2"/>
    <mergeCell ref="A3:AA3"/>
    <mergeCell ref="A4:AA4"/>
    <mergeCell ref="A22:P22"/>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4"/>
  <sheetViews>
    <sheetView showGridLines="0" zoomScaleSheetLayoutView="100" workbookViewId="0" topLeftCell="A1"/>
  </sheetViews>
  <sheetFormatPr defaultColWidth="11.421875" defaultRowHeight="15"/>
  <cols>
    <col min="1" max="1" width="58.421875" style="5" customWidth="1"/>
    <col min="2" max="2" width="13.421875" style="5" bestFit="1" customWidth="1"/>
    <col min="3" max="4" width="11.57421875" style="5" bestFit="1" customWidth="1"/>
    <col min="5" max="5" width="2.7109375" style="5" customWidth="1"/>
    <col min="6" max="8" width="11.00390625" style="5" bestFit="1" customWidth="1"/>
    <col min="9" max="9" width="2.140625" style="5" customWidth="1"/>
    <col min="10" max="12" width="11.00390625" style="5" customWidth="1"/>
    <col min="13" max="13" width="55.28125" style="5" customWidth="1"/>
    <col min="14" max="16" width="10.140625" style="5" customWidth="1"/>
    <col min="17" max="17" width="2.7109375" style="5" customWidth="1"/>
    <col min="18" max="18" width="11.00390625" style="5" bestFit="1" customWidth="1"/>
    <col min="19" max="19" width="10.140625" style="5" customWidth="1"/>
    <col min="20" max="20" width="11.00390625" style="5" bestFit="1" customWidth="1"/>
    <col min="21" max="21" width="1.8515625" style="5" customWidth="1"/>
    <col min="22" max="24" width="11.00390625" style="5" customWidth="1"/>
    <col min="25" max="25" width="55.28125" style="5" customWidth="1"/>
    <col min="26" max="27" width="10.140625" style="5" customWidth="1"/>
    <col min="28" max="28" width="11.00390625" style="5" bestFit="1" customWidth="1"/>
    <col min="29" max="29" width="2.7109375" style="5" customWidth="1"/>
    <col min="30" max="32" width="10.140625" style="5" customWidth="1"/>
    <col min="33" max="33" width="1.8515625" style="5" customWidth="1"/>
    <col min="34" max="36" width="10.140625" style="5" customWidth="1"/>
    <col min="37" max="37" width="55.28125" style="5" customWidth="1"/>
    <col min="38" max="40" width="10.140625" style="5" customWidth="1"/>
    <col min="41" max="41" width="1.28515625" style="5" customWidth="1"/>
    <col min="42" max="44" width="10.8515625" style="5" customWidth="1"/>
    <col min="45" max="45" width="12.8515625" style="5" bestFit="1" customWidth="1"/>
    <col min="46" max="16384" width="11.421875" style="5" customWidth="1"/>
  </cols>
  <sheetData>
    <row r="1" spans="1:44" s="476" customFormat="1" ht="18" customHeight="1">
      <c r="A1" s="1209" t="s">
        <v>1053</v>
      </c>
      <c r="B1" s="473"/>
      <c r="C1" s="473"/>
      <c r="D1" s="473"/>
      <c r="E1" s="473"/>
      <c r="F1" s="473"/>
      <c r="G1" s="473"/>
      <c r="H1" s="473"/>
      <c r="I1" s="473"/>
      <c r="J1" s="473"/>
      <c r="K1" s="473"/>
      <c r="L1" s="473"/>
      <c r="M1" s="474"/>
      <c r="N1" s="475"/>
      <c r="O1" s="475"/>
      <c r="P1" s="475"/>
      <c r="Q1" s="475"/>
      <c r="R1" s="475"/>
      <c r="S1" s="475"/>
      <c r="T1" s="475"/>
      <c r="U1" s="475"/>
      <c r="V1" s="475"/>
      <c r="W1" s="475"/>
      <c r="X1" s="475"/>
      <c r="Y1" s="474"/>
      <c r="Z1" s="474"/>
      <c r="AA1" s="474"/>
      <c r="AB1" s="474"/>
      <c r="AC1" s="474"/>
      <c r="AD1" s="474"/>
      <c r="AE1" s="474"/>
      <c r="AF1" s="474"/>
      <c r="AG1" s="474"/>
      <c r="AH1" s="474"/>
      <c r="AI1" s="474"/>
      <c r="AJ1" s="474"/>
      <c r="AK1" s="474"/>
      <c r="AL1" s="474"/>
      <c r="AM1" s="474"/>
      <c r="AN1" s="474"/>
      <c r="AO1" s="474"/>
      <c r="AP1" s="474"/>
      <c r="AQ1" s="474"/>
      <c r="AR1" s="474"/>
    </row>
    <row r="2" spans="1:51" s="386" customFormat="1" ht="24" customHeight="1">
      <c r="A2" s="1307" t="s">
        <v>524</v>
      </c>
      <c r="B2" s="1307"/>
      <c r="C2" s="1307"/>
      <c r="D2" s="1307"/>
      <c r="E2" s="1307"/>
      <c r="F2" s="1307"/>
      <c r="G2" s="1307"/>
      <c r="H2" s="1307"/>
      <c r="I2" s="1307"/>
      <c r="J2" s="1307"/>
      <c r="K2" s="1307"/>
      <c r="L2" s="1307"/>
      <c r="M2" s="1307" t="s">
        <v>524</v>
      </c>
      <c r="N2" s="1307"/>
      <c r="O2" s="1307"/>
      <c r="P2" s="1307"/>
      <c r="Q2" s="1307"/>
      <c r="R2" s="1307"/>
      <c r="S2" s="1307"/>
      <c r="T2" s="1307"/>
      <c r="U2" s="1307"/>
      <c r="V2" s="1307"/>
      <c r="W2" s="1307"/>
      <c r="X2" s="1307"/>
      <c r="Y2" s="1307" t="s">
        <v>524</v>
      </c>
      <c r="Z2" s="1307"/>
      <c r="AA2" s="1307"/>
      <c r="AB2" s="1307"/>
      <c r="AC2" s="1307"/>
      <c r="AD2" s="1307"/>
      <c r="AE2" s="1307"/>
      <c r="AF2" s="1307"/>
      <c r="AG2" s="1307"/>
      <c r="AH2" s="1307"/>
      <c r="AI2" s="1307"/>
      <c r="AJ2" s="1307"/>
      <c r="AK2" s="1307" t="s">
        <v>524</v>
      </c>
      <c r="AL2" s="1307"/>
      <c r="AM2" s="1307"/>
      <c r="AN2" s="1307"/>
      <c r="AO2" s="1307"/>
      <c r="AP2" s="1307"/>
      <c r="AQ2" s="1307"/>
      <c r="AR2" s="1307"/>
      <c r="AS2" s="477"/>
      <c r="AT2" s="477"/>
      <c r="AU2" s="477"/>
      <c r="AV2" s="477"/>
      <c r="AW2" s="477"/>
      <c r="AX2" s="477"/>
      <c r="AY2" s="477"/>
    </row>
    <row r="3" spans="1:44" s="387" customFormat="1" ht="18" customHeight="1">
      <c r="A3" s="1300">
        <v>44439</v>
      </c>
      <c r="B3" s="1300"/>
      <c r="C3" s="1300"/>
      <c r="D3" s="1300"/>
      <c r="E3" s="1300"/>
      <c r="F3" s="1300"/>
      <c r="G3" s="1300"/>
      <c r="H3" s="1300"/>
      <c r="I3" s="1300"/>
      <c r="J3" s="1300"/>
      <c r="K3" s="1300"/>
      <c r="L3" s="1300"/>
      <c r="M3" s="1300">
        <v>44439</v>
      </c>
      <c r="N3" s="1300"/>
      <c r="O3" s="1300"/>
      <c r="P3" s="1300"/>
      <c r="Q3" s="1300"/>
      <c r="R3" s="1300"/>
      <c r="S3" s="1300"/>
      <c r="T3" s="1300"/>
      <c r="U3" s="1300"/>
      <c r="V3" s="1300"/>
      <c r="W3" s="1300"/>
      <c r="X3" s="1300"/>
      <c r="Y3" s="1300">
        <v>44439</v>
      </c>
      <c r="Z3" s="1300"/>
      <c r="AA3" s="1300"/>
      <c r="AB3" s="1300"/>
      <c r="AC3" s="1300"/>
      <c r="AD3" s="1300"/>
      <c r="AE3" s="1300"/>
      <c r="AF3" s="1300"/>
      <c r="AG3" s="1300"/>
      <c r="AH3" s="1300"/>
      <c r="AI3" s="1300"/>
      <c r="AJ3" s="1300"/>
      <c r="AK3" s="1301">
        <v>44439</v>
      </c>
      <c r="AL3" s="1301"/>
      <c r="AM3" s="1301"/>
      <c r="AN3" s="1301"/>
      <c r="AO3" s="1301"/>
      <c r="AP3" s="1301"/>
      <c r="AQ3" s="1301"/>
      <c r="AR3" s="1301"/>
    </row>
    <row r="4" spans="1:44" s="388" customFormat="1" ht="15" customHeight="1">
      <c r="A4" s="1302" t="s">
        <v>420</v>
      </c>
      <c r="B4" s="1302"/>
      <c r="C4" s="1302"/>
      <c r="D4" s="1302"/>
      <c r="E4" s="1302"/>
      <c r="F4" s="1302"/>
      <c r="G4" s="1302"/>
      <c r="H4" s="1302"/>
      <c r="I4" s="1302"/>
      <c r="J4" s="1302"/>
      <c r="K4" s="1302"/>
      <c r="L4" s="1302"/>
      <c r="M4" s="1302" t="s">
        <v>420</v>
      </c>
      <c r="N4" s="1302"/>
      <c r="O4" s="1302"/>
      <c r="P4" s="1302"/>
      <c r="Q4" s="1302"/>
      <c r="R4" s="1302"/>
      <c r="S4" s="1302"/>
      <c r="T4" s="1302"/>
      <c r="U4" s="1302"/>
      <c r="V4" s="1302"/>
      <c r="W4" s="1302"/>
      <c r="X4" s="1302"/>
      <c r="Y4" s="1302" t="s">
        <v>420</v>
      </c>
      <c r="Z4" s="1302"/>
      <c r="AA4" s="1302"/>
      <c r="AB4" s="1302"/>
      <c r="AC4" s="1302"/>
      <c r="AD4" s="1302"/>
      <c r="AE4" s="1302"/>
      <c r="AF4" s="1302"/>
      <c r="AG4" s="1302"/>
      <c r="AH4" s="1302"/>
      <c r="AI4" s="1302"/>
      <c r="AJ4" s="1302"/>
      <c r="AK4" s="1302" t="s">
        <v>420</v>
      </c>
      <c r="AL4" s="1302"/>
      <c r="AM4" s="1302"/>
      <c r="AN4" s="1302"/>
      <c r="AO4" s="1302"/>
      <c r="AP4" s="1302"/>
      <c r="AQ4" s="1302"/>
      <c r="AR4" s="1302"/>
    </row>
    <row r="5" spans="1:44" s="482" customFormat="1" ht="6" customHeight="1" thickBot="1">
      <c r="A5" s="478"/>
      <c r="B5" s="478"/>
      <c r="C5" s="478"/>
      <c r="D5" s="478"/>
      <c r="E5" s="478"/>
      <c r="F5" s="478"/>
      <c r="G5" s="478"/>
      <c r="H5" s="478"/>
      <c r="I5" s="478"/>
      <c r="J5" s="478"/>
      <c r="K5" s="478"/>
      <c r="L5" s="478"/>
      <c r="M5" s="479"/>
      <c r="N5" s="480"/>
      <c r="O5" s="480"/>
      <c r="P5" s="480"/>
      <c r="Q5" s="480"/>
      <c r="R5" s="480"/>
      <c r="S5" s="480"/>
      <c r="T5" s="480"/>
      <c r="U5" s="480"/>
      <c r="V5" s="480"/>
      <c r="W5" s="480"/>
      <c r="X5" s="480"/>
      <c r="Y5" s="479"/>
      <c r="Z5" s="479"/>
      <c r="AA5" s="479"/>
      <c r="AB5" s="479"/>
      <c r="AC5" s="479"/>
      <c r="AD5" s="479"/>
      <c r="AE5" s="479"/>
      <c r="AF5" s="479"/>
      <c r="AG5" s="479"/>
      <c r="AH5" s="479"/>
      <c r="AI5" s="479"/>
      <c r="AJ5" s="479"/>
      <c r="AK5" s="479"/>
      <c r="AL5" s="479"/>
      <c r="AM5" s="479"/>
      <c r="AN5" s="479"/>
      <c r="AO5" s="479"/>
      <c r="AP5" s="479"/>
      <c r="AQ5" s="479"/>
      <c r="AR5" s="481"/>
    </row>
    <row r="6" spans="1:45" s="400" customFormat="1" ht="27" customHeight="1" thickTop="1">
      <c r="A6" s="483"/>
      <c r="B6" s="1297" t="s">
        <v>28</v>
      </c>
      <c r="C6" s="1297"/>
      <c r="D6" s="1297"/>
      <c r="E6" s="396"/>
      <c r="F6" s="1297" t="s">
        <v>29</v>
      </c>
      <c r="G6" s="1297"/>
      <c r="H6" s="1297"/>
      <c r="I6" s="397"/>
      <c r="J6" s="1297" t="s">
        <v>30</v>
      </c>
      <c r="K6" s="1297"/>
      <c r="L6" s="1297"/>
      <c r="M6" s="484"/>
      <c r="N6" s="1297" t="s">
        <v>422</v>
      </c>
      <c r="O6" s="1297"/>
      <c r="P6" s="1297"/>
      <c r="Q6" s="398"/>
      <c r="R6" s="1297" t="s">
        <v>525</v>
      </c>
      <c r="S6" s="1297"/>
      <c r="T6" s="1297"/>
      <c r="U6" s="397"/>
      <c r="V6" s="1297" t="s">
        <v>33</v>
      </c>
      <c r="W6" s="1297"/>
      <c r="X6" s="1297"/>
      <c r="Y6" s="484"/>
      <c r="Z6" s="1297" t="s">
        <v>423</v>
      </c>
      <c r="AA6" s="1297"/>
      <c r="AB6" s="1297"/>
      <c r="AC6" s="398"/>
      <c r="AD6" s="1297" t="s">
        <v>424</v>
      </c>
      <c r="AE6" s="1297"/>
      <c r="AF6" s="1297"/>
      <c r="AG6" s="397"/>
      <c r="AH6" s="1297" t="s">
        <v>425</v>
      </c>
      <c r="AI6" s="1297"/>
      <c r="AJ6" s="1297"/>
      <c r="AK6" s="484"/>
      <c r="AL6" s="1297" t="s">
        <v>37</v>
      </c>
      <c r="AM6" s="1297"/>
      <c r="AN6" s="1297"/>
      <c r="AO6" s="399"/>
      <c r="AP6" s="1296" t="s">
        <v>426</v>
      </c>
      <c r="AQ6" s="1296"/>
      <c r="AR6" s="1296"/>
      <c r="AS6" s="485"/>
    </row>
    <row r="7" spans="1:44" s="400" customFormat="1" ht="12" customHeight="1">
      <c r="A7" s="486"/>
      <c r="B7" s="456" t="s">
        <v>427</v>
      </c>
      <c r="C7" s="457" t="s">
        <v>428</v>
      </c>
      <c r="D7" s="457" t="s">
        <v>429</v>
      </c>
      <c r="E7" s="456"/>
      <c r="F7" s="457" t="s">
        <v>427</v>
      </c>
      <c r="G7" s="457" t="s">
        <v>428</v>
      </c>
      <c r="H7" s="457" t="s">
        <v>429</v>
      </c>
      <c r="I7" s="456"/>
      <c r="J7" s="403" t="s">
        <v>427</v>
      </c>
      <c r="K7" s="404" t="s">
        <v>428</v>
      </c>
      <c r="L7" s="403" t="s">
        <v>429</v>
      </c>
      <c r="M7" s="487"/>
      <c r="N7" s="403" t="s">
        <v>427</v>
      </c>
      <c r="O7" s="404" t="s">
        <v>428</v>
      </c>
      <c r="P7" s="403" t="s">
        <v>429</v>
      </c>
      <c r="Q7" s="403"/>
      <c r="R7" s="403" t="s">
        <v>427</v>
      </c>
      <c r="S7" s="404" t="s">
        <v>428</v>
      </c>
      <c r="T7" s="403" t="s">
        <v>429</v>
      </c>
      <c r="U7" s="403"/>
      <c r="V7" s="404" t="s">
        <v>427</v>
      </c>
      <c r="W7" s="404" t="s">
        <v>428</v>
      </c>
      <c r="X7" s="404" t="s">
        <v>429</v>
      </c>
      <c r="Y7" s="487"/>
      <c r="Z7" s="403" t="s">
        <v>427</v>
      </c>
      <c r="AA7" s="404" t="s">
        <v>428</v>
      </c>
      <c r="AB7" s="404" t="s">
        <v>429</v>
      </c>
      <c r="AC7" s="403"/>
      <c r="AD7" s="404" t="s">
        <v>427</v>
      </c>
      <c r="AE7" s="404" t="s">
        <v>428</v>
      </c>
      <c r="AF7" s="404" t="s">
        <v>429</v>
      </c>
      <c r="AG7" s="403"/>
      <c r="AH7" s="403" t="s">
        <v>427</v>
      </c>
      <c r="AI7" s="404" t="s">
        <v>428</v>
      </c>
      <c r="AJ7" s="403" t="s">
        <v>429</v>
      </c>
      <c r="AK7" s="487"/>
      <c r="AL7" s="403" t="s">
        <v>427</v>
      </c>
      <c r="AM7" s="404" t="s">
        <v>428</v>
      </c>
      <c r="AN7" s="404" t="s">
        <v>429</v>
      </c>
      <c r="AO7" s="403"/>
      <c r="AP7" s="403" t="s">
        <v>427</v>
      </c>
      <c r="AQ7" s="404" t="s">
        <v>428</v>
      </c>
      <c r="AR7" s="404" t="s">
        <v>429</v>
      </c>
    </row>
    <row r="8" spans="1:44" s="415" customFormat="1" ht="5.25" customHeight="1">
      <c r="A8" s="458"/>
      <c r="B8" s="406"/>
      <c r="C8" s="406"/>
      <c r="D8" s="406"/>
      <c r="E8" s="488"/>
      <c r="F8" s="406"/>
      <c r="G8" s="406"/>
      <c r="H8" s="406"/>
      <c r="I8" s="406"/>
      <c r="J8" s="406"/>
      <c r="K8" s="406"/>
      <c r="L8" s="406"/>
      <c r="M8" s="407"/>
      <c r="N8" s="406"/>
      <c r="O8" s="406"/>
      <c r="P8" s="406"/>
      <c r="Q8" s="489"/>
      <c r="R8" s="406"/>
      <c r="S8" s="406"/>
      <c r="T8" s="406"/>
      <c r="U8" s="406"/>
      <c r="V8" s="406"/>
      <c r="W8" s="406"/>
      <c r="X8" s="406"/>
      <c r="Y8" s="407"/>
      <c r="Z8" s="406"/>
      <c r="AA8" s="406"/>
      <c r="AB8" s="406"/>
      <c r="AC8" s="489"/>
      <c r="AD8" s="406"/>
      <c r="AE8" s="406"/>
      <c r="AF8" s="406"/>
      <c r="AG8" s="406"/>
      <c r="AH8" s="406"/>
      <c r="AI8" s="406"/>
      <c r="AJ8" s="406"/>
      <c r="AK8" s="407"/>
      <c r="AL8" s="406"/>
      <c r="AM8" s="406"/>
      <c r="AN8" s="406"/>
      <c r="AO8" s="406"/>
      <c r="AP8" s="406"/>
      <c r="AQ8" s="406"/>
      <c r="AR8" s="406"/>
    </row>
    <row r="9" spans="1:45" s="410" customFormat="1" ht="8.1" customHeight="1">
      <c r="A9" s="490" t="s">
        <v>526</v>
      </c>
      <c r="B9" s="409">
        <v>333745.9782</v>
      </c>
      <c r="C9" s="409">
        <v>1518.74225</v>
      </c>
      <c r="D9" s="409">
        <v>335264.72044999996</v>
      </c>
      <c r="E9" s="409"/>
      <c r="F9" s="409">
        <v>497363.62968</v>
      </c>
      <c r="G9" s="409">
        <v>6.15021</v>
      </c>
      <c r="H9" s="409">
        <v>497369.77989</v>
      </c>
      <c r="I9" s="409"/>
      <c r="J9" s="409">
        <v>274505.16456</v>
      </c>
      <c r="K9" s="409">
        <v>132.69823000000002</v>
      </c>
      <c r="L9" s="409">
        <v>274637.86279000004</v>
      </c>
      <c r="M9" s="490" t="s">
        <v>526</v>
      </c>
      <c r="N9" s="409">
        <v>225623.81674</v>
      </c>
      <c r="O9" s="409">
        <v>10.79272</v>
      </c>
      <c r="P9" s="409">
        <v>225634.60946</v>
      </c>
      <c r="Q9" s="409"/>
      <c r="R9" s="409">
        <v>31828.03418</v>
      </c>
      <c r="S9" s="409">
        <v>705.11914</v>
      </c>
      <c r="T9" s="409">
        <v>32533.15332</v>
      </c>
      <c r="U9" s="409"/>
      <c r="V9" s="409">
        <v>234236.60606999998</v>
      </c>
      <c r="W9" s="409">
        <v>0</v>
      </c>
      <c r="X9" s="409">
        <v>234236.60606999998</v>
      </c>
      <c r="Y9" s="490" t="s">
        <v>526</v>
      </c>
      <c r="Z9" s="409">
        <v>-30.4733</v>
      </c>
      <c r="AA9" s="409">
        <v>133.55079</v>
      </c>
      <c r="AB9" s="409">
        <v>103.07749000000001</v>
      </c>
      <c r="AC9" s="409"/>
      <c r="AD9" s="409">
        <v>73430.8361</v>
      </c>
      <c r="AE9" s="409">
        <v>34957.33773</v>
      </c>
      <c r="AF9" s="409">
        <v>108388.17383</v>
      </c>
      <c r="AG9" s="409"/>
      <c r="AH9" s="409">
        <v>79556.05644</v>
      </c>
      <c r="AI9" s="409">
        <v>917.03882</v>
      </c>
      <c r="AJ9" s="409">
        <v>80473.09526</v>
      </c>
      <c r="AK9" s="490" t="s">
        <v>526</v>
      </c>
      <c r="AL9" s="409">
        <v>80951.01852</v>
      </c>
      <c r="AM9" s="409">
        <v>2538.0802200000003</v>
      </c>
      <c r="AN9" s="409">
        <v>83489.09874</v>
      </c>
      <c r="AO9" s="409"/>
      <c r="AP9" s="409">
        <v>1831210.6671899997</v>
      </c>
      <c r="AQ9" s="409">
        <v>40919.51011</v>
      </c>
      <c r="AR9" s="409">
        <v>1872130.1773</v>
      </c>
      <c r="AS9" s="491"/>
    </row>
    <row r="10" spans="1:45" s="410" customFormat="1" ht="9" customHeight="1">
      <c r="A10" s="492" t="s">
        <v>527</v>
      </c>
      <c r="B10" s="412">
        <v>472.72369</v>
      </c>
      <c r="C10" s="412">
        <v>1.38446</v>
      </c>
      <c r="D10" s="412">
        <v>474.10815</v>
      </c>
      <c r="E10" s="412"/>
      <c r="F10" s="412">
        <v>1005.53846</v>
      </c>
      <c r="G10" s="412">
        <v>6.142720000000001</v>
      </c>
      <c r="H10" s="412">
        <v>1011.68118</v>
      </c>
      <c r="I10" s="412"/>
      <c r="J10" s="412">
        <v>411.92861</v>
      </c>
      <c r="K10" s="412">
        <v>12.200610000000001</v>
      </c>
      <c r="L10" s="412">
        <v>424.12922</v>
      </c>
      <c r="M10" s="492" t="s">
        <v>527</v>
      </c>
      <c r="N10" s="412">
        <v>78.8697</v>
      </c>
      <c r="O10" s="412">
        <v>0</v>
      </c>
      <c r="P10" s="412">
        <v>78.8697</v>
      </c>
      <c r="Q10" s="412"/>
      <c r="R10" s="412">
        <v>98.03066</v>
      </c>
      <c r="S10" s="412">
        <v>0.00062</v>
      </c>
      <c r="T10" s="412">
        <v>98.03128</v>
      </c>
      <c r="U10" s="412"/>
      <c r="V10" s="412">
        <v>344.65843</v>
      </c>
      <c r="W10" s="412">
        <v>0</v>
      </c>
      <c r="X10" s="412">
        <v>344.65843</v>
      </c>
      <c r="Y10" s="492" t="s">
        <v>527</v>
      </c>
      <c r="Z10" s="412">
        <v>10.153649999999999</v>
      </c>
      <c r="AA10" s="412">
        <v>6.54588</v>
      </c>
      <c r="AB10" s="412">
        <v>16.69953</v>
      </c>
      <c r="AC10" s="412"/>
      <c r="AD10" s="412">
        <v>1.2046199999999998</v>
      </c>
      <c r="AE10" s="412">
        <v>0.20435</v>
      </c>
      <c r="AF10" s="412">
        <v>1.40897</v>
      </c>
      <c r="AG10" s="412"/>
      <c r="AH10" s="412">
        <v>125.24163</v>
      </c>
      <c r="AI10" s="412">
        <v>1.9015799999999998</v>
      </c>
      <c r="AJ10" s="412">
        <v>127.14321000000001</v>
      </c>
      <c r="AK10" s="492" t="s">
        <v>527</v>
      </c>
      <c r="AL10" s="412">
        <v>180.60909</v>
      </c>
      <c r="AM10" s="412">
        <v>8.37488</v>
      </c>
      <c r="AN10" s="412">
        <v>188.98397</v>
      </c>
      <c r="AO10" s="412"/>
      <c r="AP10" s="412">
        <v>2728.95854</v>
      </c>
      <c r="AQ10" s="412">
        <v>36.755100000000006</v>
      </c>
      <c r="AR10" s="412">
        <v>2765.71364</v>
      </c>
      <c r="AS10" s="491"/>
    </row>
    <row r="11" spans="1:45" s="410" customFormat="1" ht="9" customHeight="1">
      <c r="A11" s="414" t="s">
        <v>528</v>
      </c>
      <c r="B11" s="412">
        <v>13.78556</v>
      </c>
      <c r="C11" s="412">
        <v>24.546</v>
      </c>
      <c r="D11" s="412">
        <v>38.331559999999996</v>
      </c>
      <c r="E11" s="412"/>
      <c r="F11" s="412">
        <v>0</v>
      </c>
      <c r="G11" s="412">
        <v>0</v>
      </c>
      <c r="H11" s="412">
        <v>0</v>
      </c>
      <c r="I11" s="412"/>
      <c r="J11" s="412">
        <v>52.296330000000005</v>
      </c>
      <c r="K11" s="412">
        <v>43.153940000000006</v>
      </c>
      <c r="L11" s="412">
        <v>95.45027</v>
      </c>
      <c r="M11" s="414" t="s">
        <v>528</v>
      </c>
      <c r="N11" s="412">
        <v>0</v>
      </c>
      <c r="O11" s="412">
        <v>0</v>
      </c>
      <c r="P11" s="412">
        <v>0</v>
      </c>
      <c r="Q11" s="412"/>
      <c r="R11" s="412">
        <v>0</v>
      </c>
      <c r="S11" s="412">
        <v>0</v>
      </c>
      <c r="T11" s="412">
        <v>0</v>
      </c>
      <c r="U11" s="412"/>
      <c r="V11" s="412">
        <v>0</v>
      </c>
      <c r="W11" s="412">
        <v>0</v>
      </c>
      <c r="X11" s="412">
        <v>0</v>
      </c>
      <c r="Y11" s="414" t="s">
        <v>528</v>
      </c>
      <c r="Z11" s="412">
        <v>0</v>
      </c>
      <c r="AA11" s="412">
        <v>0</v>
      </c>
      <c r="AB11" s="412">
        <v>0</v>
      </c>
      <c r="AC11" s="412"/>
      <c r="AD11" s="412">
        <v>0</v>
      </c>
      <c r="AE11" s="412">
        <v>0</v>
      </c>
      <c r="AF11" s="412">
        <v>0</v>
      </c>
      <c r="AG11" s="412"/>
      <c r="AH11" s="412">
        <v>0</v>
      </c>
      <c r="AI11" s="412">
        <v>0</v>
      </c>
      <c r="AJ11" s="412">
        <v>0</v>
      </c>
      <c r="AK11" s="414" t="s">
        <v>528</v>
      </c>
      <c r="AL11" s="412">
        <v>0</v>
      </c>
      <c r="AM11" s="412">
        <v>0</v>
      </c>
      <c r="AN11" s="412">
        <v>0</v>
      </c>
      <c r="AO11" s="412"/>
      <c r="AP11" s="412">
        <v>66.08189</v>
      </c>
      <c r="AQ11" s="412">
        <v>67.69994</v>
      </c>
      <c r="AR11" s="412">
        <v>133.78183</v>
      </c>
      <c r="AS11" s="491"/>
    </row>
    <row r="12" spans="1:45" s="410" customFormat="1" ht="9" customHeight="1">
      <c r="A12" s="414" t="s">
        <v>529</v>
      </c>
      <c r="B12" s="412">
        <v>522.895</v>
      </c>
      <c r="C12" s="412">
        <v>0</v>
      </c>
      <c r="D12" s="412">
        <v>522.895</v>
      </c>
      <c r="E12" s="412"/>
      <c r="F12" s="412">
        <v>763.5719300000001</v>
      </c>
      <c r="G12" s="412">
        <v>0</v>
      </c>
      <c r="H12" s="412">
        <v>763.5719300000001</v>
      </c>
      <c r="I12" s="412"/>
      <c r="J12" s="412">
        <v>181.98881</v>
      </c>
      <c r="K12" s="412">
        <v>0</v>
      </c>
      <c r="L12" s="412">
        <v>181.98881</v>
      </c>
      <c r="M12" s="414" t="s">
        <v>529</v>
      </c>
      <c r="N12" s="412">
        <v>453.62139</v>
      </c>
      <c r="O12" s="412">
        <v>0</v>
      </c>
      <c r="P12" s="412">
        <v>453.62139</v>
      </c>
      <c r="Q12" s="412"/>
      <c r="R12" s="412">
        <v>42.762629999999994</v>
      </c>
      <c r="S12" s="412">
        <v>0</v>
      </c>
      <c r="T12" s="412">
        <v>42.762629999999994</v>
      </c>
      <c r="U12" s="412"/>
      <c r="V12" s="412">
        <v>0</v>
      </c>
      <c r="W12" s="412">
        <v>0</v>
      </c>
      <c r="X12" s="412">
        <v>0</v>
      </c>
      <c r="Y12" s="414" t="s">
        <v>529</v>
      </c>
      <c r="Z12" s="412">
        <v>12.177</v>
      </c>
      <c r="AA12" s="412">
        <v>0</v>
      </c>
      <c r="AB12" s="412">
        <v>12.177</v>
      </c>
      <c r="AC12" s="412"/>
      <c r="AD12" s="412">
        <v>0</v>
      </c>
      <c r="AE12" s="412">
        <v>0</v>
      </c>
      <c r="AF12" s="412">
        <v>0</v>
      </c>
      <c r="AG12" s="412"/>
      <c r="AH12" s="412">
        <v>20.121290000000002</v>
      </c>
      <c r="AI12" s="412">
        <v>0</v>
      </c>
      <c r="AJ12" s="412">
        <v>20.121290000000002</v>
      </c>
      <c r="AK12" s="414" t="s">
        <v>529</v>
      </c>
      <c r="AL12" s="412">
        <v>197.17346</v>
      </c>
      <c r="AM12" s="412">
        <v>37.30636</v>
      </c>
      <c r="AN12" s="412">
        <v>234.47982000000002</v>
      </c>
      <c r="AO12" s="412"/>
      <c r="AP12" s="412">
        <v>2194.31151</v>
      </c>
      <c r="AQ12" s="412">
        <v>37.30636</v>
      </c>
      <c r="AR12" s="412">
        <v>2231.61787</v>
      </c>
      <c r="AS12" s="491"/>
    </row>
    <row r="13" spans="1:45" s="410" customFormat="1" ht="9" customHeight="1">
      <c r="A13" s="414" t="s">
        <v>530</v>
      </c>
      <c r="B13" s="412">
        <v>332753.21313</v>
      </c>
      <c r="C13" s="412">
        <v>62.9558</v>
      </c>
      <c r="D13" s="412">
        <v>332816.16893</v>
      </c>
      <c r="E13" s="412"/>
      <c r="F13" s="412">
        <v>495594.51929</v>
      </c>
      <c r="G13" s="412">
        <v>0.00749</v>
      </c>
      <c r="H13" s="412">
        <v>495594.52677999996</v>
      </c>
      <c r="I13" s="412"/>
      <c r="J13" s="412">
        <v>273644.02781</v>
      </c>
      <c r="K13" s="412">
        <v>77.34367999999999</v>
      </c>
      <c r="L13" s="412">
        <v>273721.37149</v>
      </c>
      <c r="M13" s="414" t="s">
        <v>530</v>
      </c>
      <c r="N13" s="412">
        <v>224748.43091999998</v>
      </c>
      <c r="O13" s="412">
        <v>10.79272</v>
      </c>
      <c r="P13" s="412">
        <v>224759.22363999998</v>
      </c>
      <c r="Q13" s="412"/>
      <c r="R13" s="412">
        <v>31687.24089</v>
      </c>
      <c r="S13" s="412">
        <v>0</v>
      </c>
      <c r="T13" s="412">
        <v>31687.24089</v>
      </c>
      <c r="U13" s="412"/>
      <c r="V13" s="412">
        <v>233812.12479</v>
      </c>
      <c r="W13" s="412">
        <v>0</v>
      </c>
      <c r="X13" s="412">
        <v>233812.12479</v>
      </c>
      <c r="Y13" s="414" t="s">
        <v>530</v>
      </c>
      <c r="Z13" s="412">
        <v>0</v>
      </c>
      <c r="AA13" s="412">
        <v>0</v>
      </c>
      <c r="AB13" s="412">
        <v>0</v>
      </c>
      <c r="AC13" s="412"/>
      <c r="AD13" s="412">
        <v>63757.460880000006</v>
      </c>
      <c r="AE13" s="412">
        <v>34956.61561</v>
      </c>
      <c r="AF13" s="412">
        <v>98714.07648999999</v>
      </c>
      <c r="AG13" s="412"/>
      <c r="AH13" s="412">
        <v>79410.69352</v>
      </c>
      <c r="AI13" s="412">
        <v>315.78598</v>
      </c>
      <c r="AJ13" s="412">
        <v>79726.4795</v>
      </c>
      <c r="AK13" s="414" t="s">
        <v>530</v>
      </c>
      <c r="AL13" s="412">
        <v>80573.23597</v>
      </c>
      <c r="AM13" s="412">
        <v>2312.96519</v>
      </c>
      <c r="AN13" s="412">
        <v>82886.20116</v>
      </c>
      <c r="AO13" s="412"/>
      <c r="AP13" s="412">
        <v>1815980.9472</v>
      </c>
      <c r="AQ13" s="412">
        <v>37736.46647000001</v>
      </c>
      <c r="AR13" s="412">
        <v>1853717.4136699997</v>
      </c>
      <c r="AS13" s="491"/>
    </row>
    <row r="14" spans="1:45" s="410" customFormat="1" ht="9" customHeight="1">
      <c r="A14" s="414" t="s">
        <v>531</v>
      </c>
      <c r="B14" s="412">
        <v>0</v>
      </c>
      <c r="C14" s="412">
        <v>0</v>
      </c>
      <c r="D14" s="412">
        <v>0</v>
      </c>
      <c r="E14" s="412"/>
      <c r="F14" s="412">
        <v>0</v>
      </c>
      <c r="G14" s="412">
        <v>0</v>
      </c>
      <c r="H14" s="412">
        <v>0</v>
      </c>
      <c r="I14" s="412"/>
      <c r="J14" s="412">
        <v>0</v>
      </c>
      <c r="K14" s="412">
        <v>0</v>
      </c>
      <c r="L14" s="412">
        <v>0</v>
      </c>
      <c r="M14" s="414" t="s">
        <v>531</v>
      </c>
      <c r="N14" s="412">
        <v>0</v>
      </c>
      <c r="O14" s="412">
        <v>0</v>
      </c>
      <c r="P14" s="412">
        <v>0</v>
      </c>
      <c r="Q14" s="412"/>
      <c r="R14" s="412">
        <v>0</v>
      </c>
      <c r="S14" s="412">
        <v>0</v>
      </c>
      <c r="T14" s="412">
        <v>0</v>
      </c>
      <c r="U14" s="412"/>
      <c r="V14" s="412">
        <v>0</v>
      </c>
      <c r="W14" s="412">
        <v>0</v>
      </c>
      <c r="X14" s="412">
        <v>0</v>
      </c>
      <c r="Y14" s="414" t="s">
        <v>531</v>
      </c>
      <c r="Z14" s="412">
        <v>0</v>
      </c>
      <c r="AA14" s="412">
        <v>0</v>
      </c>
      <c r="AB14" s="412">
        <v>0</v>
      </c>
      <c r="AC14" s="412"/>
      <c r="AD14" s="412">
        <v>0</v>
      </c>
      <c r="AE14" s="412">
        <v>0</v>
      </c>
      <c r="AF14" s="412">
        <v>0</v>
      </c>
      <c r="AG14" s="412"/>
      <c r="AH14" s="412">
        <v>0</v>
      </c>
      <c r="AI14" s="412">
        <v>0</v>
      </c>
      <c r="AJ14" s="412">
        <v>0</v>
      </c>
      <c r="AK14" s="414" t="s">
        <v>531</v>
      </c>
      <c r="AL14" s="412">
        <v>0</v>
      </c>
      <c r="AM14" s="412">
        <v>0</v>
      </c>
      <c r="AN14" s="412">
        <v>0</v>
      </c>
      <c r="AO14" s="412"/>
      <c r="AP14" s="412">
        <v>0</v>
      </c>
      <c r="AQ14" s="412">
        <v>0</v>
      </c>
      <c r="AR14" s="412">
        <v>0</v>
      </c>
      <c r="AS14" s="491"/>
    </row>
    <row r="15" spans="1:45" s="410" customFormat="1" ht="9" customHeight="1">
      <c r="A15" s="414" t="s">
        <v>532</v>
      </c>
      <c r="B15" s="412">
        <v>0</v>
      </c>
      <c r="C15" s="412">
        <v>0</v>
      </c>
      <c r="D15" s="412">
        <v>0</v>
      </c>
      <c r="E15" s="412"/>
      <c r="F15" s="412">
        <v>0</v>
      </c>
      <c r="G15" s="412">
        <v>0</v>
      </c>
      <c r="H15" s="412">
        <v>0</v>
      </c>
      <c r="I15" s="412"/>
      <c r="J15" s="412">
        <v>0</v>
      </c>
      <c r="K15" s="412">
        <v>0</v>
      </c>
      <c r="L15" s="412">
        <v>0</v>
      </c>
      <c r="M15" s="414" t="s">
        <v>532</v>
      </c>
      <c r="N15" s="412">
        <v>0</v>
      </c>
      <c r="O15" s="412">
        <v>0</v>
      </c>
      <c r="P15" s="412">
        <v>0</v>
      </c>
      <c r="Q15" s="412"/>
      <c r="R15" s="412">
        <v>0</v>
      </c>
      <c r="S15" s="412">
        <v>0</v>
      </c>
      <c r="T15" s="412">
        <v>0</v>
      </c>
      <c r="U15" s="412"/>
      <c r="V15" s="412">
        <v>0</v>
      </c>
      <c r="W15" s="412">
        <v>0</v>
      </c>
      <c r="X15" s="412">
        <v>0</v>
      </c>
      <c r="Y15" s="414" t="s">
        <v>532</v>
      </c>
      <c r="Z15" s="412">
        <v>0</v>
      </c>
      <c r="AA15" s="412">
        <v>0</v>
      </c>
      <c r="AB15" s="412">
        <v>0</v>
      </c>
      <c r="AC15" s="412"/>
      <c r="AD15" s="412">
        <v>0</v>
      </c>
      <c r="AE15" s="412">
        <v>0</v>
      </c>
      <c r="AF15" s="412">
        <v>0</v>
      </c>
      <c r="AG15" s="412"/>
      <c r="AH15" s="412">
        <v>0</v>
      </c>
      <c r="AI15" s="412">
        <v>0</v>
      </c>
      <c r="AJ15" s="412">
        <v>0</v>
      </c>
      <c r="AK15" s="414" t="s">
        <v>532</v>
      </c>
      <c r="AL15" s="412">
        <v>0</v>
      </c>
      <c r="AM15" s="412">
        <v>0</v>
      </c>
      <c r="AN15" s="412">
        <v>0</v>
      </c>
      <c r="AO15" s="412"/>
      <c r="AP15" s="412">
        <v>0</v>
      </c>
      <c r="AQ15" s="412">
        <v>0</v>
      </c>
      <c r="AR15" s="412">
        <v>0</v>
      </c>
      <c r="AS15" s="491"/>
    </row>
    <row r="16" spans="1:45" s="410" customFormat="1" ht="9" customHeight="1">
      <c r="A16" s="414" t="s">
        <v>533</v>
      </c>
      <c r="B16" s="412">
        <v>-16.64211</v>
      </c>
      <c r="C16" s="412">
        <v>1429.8558</v>
      </c>
      <c r="D16" s="412">
        <v>1413.21369</v>
      </c>
      <c r="E16" s="412"/>
      <c r="F16" s="412">
        <v>0</v>
      </c>
      <c r="G16" s="412">
        <v>0</v>
      </c>
      <c r="H16" s="412">
        <v>0</v>
      </c>
      <c r="I16" s="412"/>
      <c r="J16" s="412">
        <v>214.923</v>
      </c>
      <c r="K16" s="412">
        <v>0</v>
      </c>
      <c r="L16" s="412">
        <v>214.923</v>
      </c>
      <c r="M16" s="414" t="s">
        <v>533</v>
      </c>
      <c r="N16" s="412">
        <v>140.98475</v>
      </c>
      <c r="O16" s="412">
        <v>0</v>
      </c>
      <c r="P16" s="412">
        <v>140.98475</v>
      </c>
      <c r="Q16" s="412"/>
      <c r="R16" s="412">
        <v>0</v>
      </c>
      <c r="S16" s="412">
        <v>209.66616</v>
      </c>
      <c r="T16" s="412">
        <v>209.66616</v>
      </c>
      <c r="U16" s="412"/>
      <c r="V16" s="412">
        <v>79.82285</v>
      </c>
      <c r="W16" s="412">
        <v>0</v>
      </c>
      <c r="X16" s="412">
        <v>79.82285</v>
      </c>
      <c r="Y16" s="414" t="s">
        <v>533</v>
      </c>
      <c r="Z16" s="412">
        <v>-52.80395</v>
      </c>
      <c r="AA16" s="412">
        <v>127.00491000000001</v>
      </c>
      <c r="AB16" s="412">
        <v>74.20096000000001</v>
      </c>
      <c r="AC16" s="412"/>
      <c r="AD16" s="412">
        <v>9672.14718</v>
      </c>
      <c r="AE16" s="412">
        <v>0</v>
      </c>
      <c r="AF16" s="412">
        <v>9672.14718</v>
      </c>
      <c r="AG16" s="412"/>
      <c r="AH16" s="412">
        <v>0</v>
      </c>
      <c r="AI16" s="412">
        <v>599.35126</v>
      </c>
      <c r="AJ16" s="412">
        <v>599.35126</v>
      </c>
      <c r="AK16" s="414" t="s">
        <v>533</v>
      </c>
      <c r="AL16" s="412">
        <v>0</v>
      </c>
      <c r="AM16" s="412">
        <v>179.43379000000002</v>
      </c>
      <c r="AN16" s="412">
        <v>179.43379000000002</v>
      </c>
      <c r="AO16" s="412"/>
      <c r="AP16" s="412">
        <v>10038.43172</v>
      </c>
      <c r="AQ16" s="412">
        <v>2545.31192</v>
      </c>
      <c r="AR16" s="412">
        <v>12583.743639999999</v>
      </c>
      <c r="AS16" s="491"/>
    </row>
    <row r="17" spans="1:45" s="410" customFormat="1" ht="9" customHeight="1">
      <c r="A17" s="414" t="s">
        <v>534</v>
      </c>
      <c r="B17" s="412">
        <v>0</v>
      </c>
      <c r="C17" s="412">
        <v>0</v>
      </c>
      <c r="D17" s="412">
        <v>0</v>
      </c>
      <c r="E17" s="412"/>
      <c r="F17" s="412">
        <v>0</v>
      </c>
      <c r="G17" s="412">
        <v>0</v>
      </c>
      <c r="H17" s="412">
        <v>0</v>
      </c>
      <c r="I17" s="412"/>
      <c r="J17" s="412">
        <v>0</v>
      </c>
      <c r="K17" s="412">
        <v>0</v>
      </c>
      <c r="L17" s="412">
        <v>0</v>
      </c>
      <c r="M17" s="414" t="s">
        <v>534</v>
      </c>
      <c r="N17" s="412">
        <v>0</v>
      </c>
      <c r="O17" s="412">
        <v>0</v>
      </c>
      <c r="P17" s="412">
        <v>0</v>
      </c>
      <c r="Q17" s="412"/>
      <c r="R17" s="412">
        <v>0</v>
      </c>
      <c r="S17" s="412">
        <v>0</v>
      </c>
      <c r="T17" s="412">
        <v>0</v>
      </c>
      <c r="U17" s="412"/>
      <c r="V17" s="412">
        <v>0</v>
      </c>
      <c r="W17" s="412">
        <v>0</v>
      </c>
      <c r="X17" s="412">
        <v>0</v>
      </c>
      <c r="Y17" s="414" t="s">
        <v>534</v>
      </c>
      <c r="Z17" s="412">
        <v>0</v>
      </c>
      <c r="AA17" s="412">
        <v>0</v>
      </c>
      <c r="AB17" s="412">
        <v>0</v>
      </c>
      <c r="AC17" s="412"/>
      <c r="AD17" s="412">
        <v>0</v>
      </c>
      <c r="AE17" s="412">
        <v>0</v>
      </c>
      <c r="AF17" s="412">
        <v>0</v>
      </c>
      <c r="AG17" s="412"/>
      <c r="AH17" s="412">
        <v>0</v>
      </c>
      <c r="AI17" s="412">
        <v>0</v>
      </c>
      <c r="AJ17" s="412">
        <v>0</v>
      </c>
      <c r="AK17" s="414" t="s">
        <v>534</v>
      </c>
      <c r="AL17" s="412">
        <v>0</v>
      </c>
      <c r="AM17" s="412">
        <v>0</v>
      </c>
      <c r="AN17" s="412">
        <v>0</v>
      </c>
      <c r="AO17" s="412"/>
      <c r="AP17" s="412">
        <v>0</v>
      </c>
      <c r="AQ17" s="412">
        <v>0</v>
      </c>
      <c r="AR17" s="412">
        <v>0</v>
      </c>
      <c r="AS17" s="491"/>
    </row>
    <row r="18" spans="1:45" s="410" customFormat="1" ht="9" customHeight="1">
      <c r="A18" s="414" t="s">
        <v>454</v>
      </c>
      <c r="B18" s="412">
        <v>0.0029300000000000003</v>
      </c>
      <c r="C18" s="412">
        <v>0.00019</v>
      </c>
      <c r="D18" s="412">
        <v>0.00312</v>
      </c>
      <c r="E18" s="412"/>
      <c r="F18" s="412">
        <v>0</v>
      </c>
      <c r="G18" s="412">
        <v>0</v>
      </c>
      <c r="H18" s="412">
        <v>0</v>
      </c>
      <c r="I18" s="412"/>
      <c r="J18" s="412">
        <v>0</v>
      </c>
      <c r="K18" s="412">
        <v>0</v>
      </c>
      <c r="L18" s="412">
        <v>0</v>
      </c>
      <c r="M18" s="414" t="s">
        <v>454</v>
      </c>
      <c r="N18" s="412">
        <v>201.90998000000002</v>
      </c>
      <c r="O18" s="412">
        <v>0</v>
      </c>
      <c r="P18" s="412">
        <v>201.90998000000002</v>
      </c>
      <c r="Q18" s="412"/>
      <c r="R18" s="412">
        <v>0</v>
      </c>
      <c r="S18" s="412">
        <v>495.45236</v>
      </c>
      <c r="T18" s="412">
        <v>495.45236</v>
      </c>
      <c r="U18" s="412"/>
      <c r="V18" s="412">
        <v>0</v>
      </c>
      <c r="W18" s="412">
        <v>0</v>
      </c>
      <c r="X18" s="412">
        <v>0</v>
      </c>
      <c r="Y18" s="414" t="s">
        <v>454</v>
      </c>
      <c r="Z18" s="412">
        <v>0</v>
      </c>
      <c r="AA18" s="412">
        <v>0</v>
      </c>
      <c r="AB18" s="412">
        <v>0</v>
      </c>
      <c r="AC18" s="412"/>
      <c r="AD18" s="412">
        <v>0.023420000000000003</v>
      </c>
      <c r="AE18" s="412">
        <v>0.51777</v>
      </c>
      <c r="AF18" s="412">
        <v>0.5411900000000001</v>
      </c>
      <c r="AG18" s="412"/>
      <c r="AH18" s="412">
        <v>0</v>
      </c>
      <c r="AI18" s="412">
        <v>0</v>
      </c>
      <c r="AJ18" s="412">
        <v>0</v>
      </c>
      <c r="AK18" s="414" t="s">
        <v>454</v>
      </c>
      <c r="AL18" s="412">
        <v>0</v>
      </c>
      <c r="AM18" s="412">
        <v>0</v>
      </c>
      <c r="AN18" s="412">
        <v>0</v>
      </c>
      <c r="AO18" s="412"/>
      <c r="AP18" s="412">
        <v>201.93633</v>
      </c>
      <c r="AQ18" s="412">
        <v>495.97031999999996</v>
      </c>
      <c r="AR18" s="412">
        <v>697.90665</v>
      </c>
      <c r="AS18" s="491"/>
    </row>
    <row r="19" spans="1:45" s="410" customFormat="1" ht="5.1" customHeight="1">
      <c r="A19" s="414"/>
      <c r="B19" s="412"/>
      <c r="C19" s="412"/>
      <c r="D19" s="412"/>
      <c r="E19" s="412"/>
      <c r="F19" s="412"/>
      <c r="G19" s="412"/>
      <c r="H19" s="412"/>
      <c r="I19" s="412"/>
      <c r="J19" s="412"/>
      <c r="K19" s="412"/>
      <c r="L19" s="412"/>
      <c r="M19" s="414"/>
      <c r="N19" s="412"/>
      <c r="O19" s="412"/>
      <c r="P19" s="412"/>
      <c r="Q19" s="412"/>
      <c r="R19" s="412"/>
      <c r="S19" s="412"/>
      <c r="T19" s="412"/>
      <c r="U19" s="412"/>
      <c r="V19" s="412">
        <v>0</v>
      </c>
      <c r="W19" s="412">
        <v>0</v>
      </c>
      <c r="X19" s="412">
        <v>0</v>
      </c>
      <c r="Y19" s="414"/>
      <c r="Z19" s="412"/>
      <c r="AA19" s="412"/>
      <c r="AB19" s="412"/>
      <c r="AC19" s="412"/>
      <c r="AD19" s="412"/>
      <c r="AE19" s="412"/>
      <c r="AF19" s="412"/>
      <c r="AG19" s="412"/>
      <c r="AH19" s="412">
        <v>0</v>
      </c>
      <c r="AI19" s="412">
        <v>0</v>
      </c>
      <c r="AJ19" s="412">
        <v>0</v>
      </c>
      <c r="AK19" s="414"/>
      <c r="AL19" s="412"/>
      <c r="AM19" s="412"/>
      <c r="AN19" s="412"/>
      <c r="AO19" s="412"/>
      <c r="AP19" s="412"/>
      <c r="AQ19" s="412"/>
      <c r="AR19" s="412"/>
      <c r="AS19" s="491"/>
    </row>
    <row r="20" spans="1:44" s="415" customFormat="1" ht="9.75" customHeight="1">
      <c r="A20" s="408" t="s">
        <v>535</v>
      </c>
      <c r="B20" s="409">
        <v>33974.76792</v>
      </c>
      <c r="C20" s="409">
        <v>716.4763</v>
      </c>
      <c r="D20" s="409">
        <v>34691.24422</v>
      </c>
      <c r="E20" s="409"/>
      <c r="F20" s="409">
        <v>71611.70386</v>
      </c>
      <c r="G20" s="409">
        <v>50.357330000000005</v>
      </c>
      <c r="H20" s="409">
        <v>71662.06119</v>
      </c>
      <c r="I20" s="409"/>
      <c r="J20" s="409">
        <v>53753.0184</v>
      </c>
      <c r="K20" s="409">
        <v>2487.16936</v>
      </c>
      <c r="L20" s="409">
        <v>56240.18776</v>
      </c>
      <c r="M20" s="408" t="s">
        <v>535</v>
      </c>
      <c r="N20" s="409">
        <v>42349.46714</v>
      </c>
      <c r="O20" s="409">
        <v>0</v>
      </c>
      <c r="P20" s="409">
        <v>42349.46714</v>
      </c>
      <c r="Q20" s="409"/>
      <c r="R20" s="409">
        <v>10445.647</v>
      </c>
      <c r="S20" s="409">
        <v>391.64955</v>
      </c>
      <c r="T20" s="409">
        <v>10837.296550000001</v>
      </c>
      <c r="U20" s="409"/>
      <c r="V20" s="409">
        <v>38478.15343</v>
      </c>
      <c r="W20" s="409">
        <v>179.29811999999998</v>
      </c>
      <c r="X20" s="409">
        <v>38657.45155</v>
      </c>
      <c r="Y20" s="408" t="s">
        <v>535</v>
      </c>
      <c r="Z20" s="409">
        <v>1E-05</v>
      </c>
      <c r="AA20" s="409">
        <v>0</v>
      </c>
      <c r="AB20" s="409">
        <v>1E-05</v>
      </c>
      <c r="AC20" s="409"/>
      <c r="AD20" s="409">
        <v>8975.650720000001</v>
      </c>
      <c r="AE20" s="409">
        <v>8730.24269</v>
      </c>
      <c r="AF20" s="409">
        <v>17705.89341</v>
      </c>
      <c r="AG20" s="409"/>
      <c r="AH20" s="409">
        <v>19310.874829999997</v>
      </c>
      <c r="AI20" s="409">
        <v>78.11025</v>
      </c>
      <c r="AJ20" s="409">
        <v>19388.98508</v>
      </c>
      <c r="AK20" s="408" t="s">
        <v>535</v>
      </c>
      <c r="AL20" s="409">
        <v>31875.26977</v>
      </c>
      <c r="AM20" s="409">
        <v>50.34746</v>
      </c>
      <c r="AN20" s="409">
        <v>31925.61723</v>
      </c>
      <c r="AO20" s="409"/>
      <c r="AP20" s="409">
        <v>310774.55308</v>
      </c>
      <c r="AQ20" s="409">
        <v>12683.65106</v>
      </c>
      <c r="AR20" s="409">
        <v>323458.20414</v>
      </c>
    </row>
    <row r="21" spans="1:45" s="410" customFormat="1" ht="9" customHeight="1">
      <c r="A21" s="414" t="s">
        <v>536</v>
      </c>
      <c r="B21" s="412">
        <v>21258.64634</v>
      </c>
      <c r="C21" s="412">
        <v>453.90001</v>
      </c>
      <c r="D21" s="412">
        <v>21712.54635</v>
      </c>
      <c r="E21" s="412"/>
      <c r="F21" s="412">
        <v>47246.67733</v>
      </c>
      <c r="G21" s="412">
        <v>100.03027</v>
      </c>
      <c r="H21" s="412">
        <v>47346.7076</v>
      </c>
      <c r="I21" s="412"/>
      <c r="J21" s="412">
        <v>42487.950119999994</v>
      </c>
      <c r="K21" s="412">
        <v>117.23924000000001</v>
      </c>
      <c r="L21" s="412">
        <v>42605.18936</v>
      </c>
      <c r="M21" s="414" t="s">
        <v>536</v>
      </c>
      <c r="N21" s="412">
        <v>19343.78395</v>
      </c>
      <c r="O21" s="412">
        <v>0</v>
      </c>
      <c r="P21" s="412">
        <v>19343.78395</v>
      </c>
      <c r="Q21" s="412"/>
      <c r="R21" s="412">
        <v>8969.1926</v>
      </c>
      <c r="S21" s="412">
        <v>6.737439999999999</v>
      </c>
      <c r="T21" s="412">
        <v>8975.93004</v>
      </c>
      <c r="U21" s="412"/>
      <c r="V21" s="412">
        <v>13047.7824</v>
      </c>
      <c r="W21" s="412">
        <v>0</v>
      </c>
      <c r="X21" s="412">
        <v>13047.7824</v>
      </c>
      <c r="Y21" s="414" t="s">
        <v>536</v>
      </c>
      <c r="Z21" s="412">
        <v>0</v>
      </c>
      <c r="AA21" s="412">
        <v>0</v>
      </c>
      <c r="AB21" s="412">
        <v>0</v>
      </c>
      <c r="AC21" s="412"/>
      <c r="AD21" s="412">
        <v>0</v>
      </c>
      <c r="AE21" s="412">
        <v>0</v>
      </c>
      <c r="AF21" s="412">
        <v>0</v>
      </c>
      <c r="AG21" s="412"/>
      <c r="AH21" s="412">
        <v>16792.472899999997</v>
      </c>
      <c r="AI21" s="412">
        <v>5.03952</v>
      </c>
      <c r="AJ21" s="412">
        <v>16797.512420000003</v>
      </c>
      <c r="AK21" s="414" t="s">
        <v>536</v>
      </c>
      <c r="AL21" s="412">
        <v>22774.57718</v>
      </c>
      <c r="AM21" s="412">
        <v>60.60102</v>
      </c>
      <c r="AN21" s="412">
        <v>22835.1782</v>
      </c>
      <c r="AO21" s="412"/>
      <c r="AP21" s="412">
        <v>191921.08281999998</v>
      </c>
      <c r="AQ21" s="412">
        <v>743.5475</v>
      </c>
      <c r="AR21" s="412">
        <v>192664.63032</v>
      </c>
      <c r="AS21" s="491"/>
    </row>
    <row r="22" spans="1:45" s="410" customFormat="1" ht="9" customHeight="1">
      <c r="A22" s="414" t="s">
        <v>537</v>
      </c>
      <c r="B22" s="412">
        <v>0</v>
      </c>
      <c r="C22" s="412">
        <v>0</v>
      </c>
      <c r="D22" s="412">
        <v>0</v>
      </c>
      <c r="E22" s="412"/>
      <c r="F22" s="412">
        <v>0</v>
      </c>
      <c r="G22" s="412">
        <v>3.78441</v>
      </c>
      <c r="H22" s="412">
        <v>3.78441</v>
      </c>
      <c r="I22" s="412"/>
      <c r="J22" s="412">
        <v>57.87147</v>
      </c>
      <c r="K22" s="412">
        <v>0</v>
      </c>
      <c r="L22" s="412">
        <v>57.87147</v>
      </c>
      <c r="M22" s="414" t="s">
        <v>537</v>
      </c>
      <c r="N22" s="412">
        <v>0</v>
      </c>
      <c r="O22" s="412">
        <v>0</v>
      </c>
      <c r="P22" s="412">
        <v>0</v>
      </c>
      <c r="Q22" s="412"/>
      <c r="R22" s="412">
        <v>0</v>
      </c>
      <c r="S22" s="412">
        <v>0</v>
      </c>
      <c r="T22" s="412">
        <v>0</v>
      </c>
      <c r="U22" s="412"/>
      <c r="V22" s="412">
        <v>0</v>
      </c>
      <c r="W22" s="412">
        <v>0</v>
      </c>
      <c r="X22" s="412">
        <v>0</v>
      </c>
      <c r="Y22" s="414" t="s">
        <v>537</v>
      </c>
      <c r="Z22" s="412">
        <v>0</v>
      </c>
      <c r="AA22" s="412">
        <v>0</v>
      </c>
      <c r="AB22" s="412">
        <v>0</v>
      </c>
      <c r="AC22" s="412"/>
      <c r="AD22" s="412">
        <v>0</v>
      </c>
      <c r="AE22" s="412">
        <v>0</v>
      </c>
      <c r="AF22" s="412">
        <v>0</v>
      </c>
      <c r="AG22" s="412"/>
      <c r="AH22" s="412">
        <v>1.4383599999999999</v>
      </c>
      <c r="AI22" s="412">
        <v>0</v>
      </c>
      <c r="AJ22" s="412">
        <v>1.4383599999999999</v>
      </c>
      <c r="AK22" s="414" t="s">
        <v>537</v>
      </c>
      <c r="AL22" s="412">
        <v>47.89443</v>
      </c>
      <c r="AM22" s="412">
        <v>0</v>
      </c>
      <c r="AN22" s="412">
        <v>47.89443</v>
      </c>
      <c r="AO22" s="412"/>
      <c r="AP22" s="412">
        <v>107.20426</v>
      </c>
      <c r="AQ22" s="412">
        <v>3.78441</v>
      </c>
      <c r="AR22" s="412">
        <v>110.98867000000001</v>
      </c>
      <c r="AS22" s="491"/>
    </row>
    <row r="23" spans="1:45" s="410" customFormat="1" ht="9" customHeight="1">
      <c r="A23" s="414" t="s">
        <v>528</v>
      </c>
      <c r="B23" s="412">
        <v>4.09205</v>
      </c>
      <c r="C23" s="412">
        <v>0</v>
      </c>
      <c r="D23" s="412">
        <v>4.09205</v>
      </c>
      <c r="E23" s="412"/>
      <c r="F23" s="412">
        <v>0</v>
      </c>
      <c r="G23" s="412">
        <v>0</v>
      </c>
      <c r="H23" s="412">
        <v>0</v>
      </c>
      <c r="I23" s="412"/>
      <c r="J23" s="412">
        <v>0</v>
      </c>
      <c r="K23" s="412">
        <v>0.00514</v>
      </c>
      <c r="L23" s="412">
        <v>0.00514</v>
      </c>
      <c r="M23" s="414" t="s">
        <v>528</v>
      </c>
      <c r="N23" s="412">
        <v>0</v>
      </c>
      <c r="O23" s="412">
        <v>0</v>
      </c>
      <c r="P23" s="412">
        <v>0</v>
      </c>
      <c r="Q23" s="412"/>
      <c r="R23" s="412">
        <v>0</v>
      </c>
      <c r="S23" s="412">
        <v>0</v>
      </c>
      <c r="T23" s="412">
        <v>0</v>
      </c>
      <c r="U23" s="412"/>
      <c r="V23" s="412">
        <v>0</v>
      </c>
      <c r="W23" s="412">
        <v>0</v>
      </c>
      <c r="X23" s="412">
        <v>0</v>
      </c>
      <c r="Y23" s="414" t="s">
        <v>528</v>
      </c>
      <c r="Z23" s="412">
        <v>0</v>
      </c>
      <c r="AA23" s="412">
        <v>0</v>
      </c>
      <c r="AB23" s="412">
        <v>0</v>
      </c>
      <c r="AC23" s="412"/>
      <c r="AD23" s="412">
        <v>0</v>
      </c>
      <c r="AE23" s="412">
        <v>0</v>
      </c>
      <c r="AF23" s="412">
        <v>0</v>
      </c>
      <c r="AG23" s="412"/>
      <c r="AH23" s="412">
        <v>0</v>
      </c>
      <c r="AI23" s="412">
        <v>0</v>
      </c>
      <c r="AJ23" s="412">
        <v>0</v>
      </c>
      <c r="AK23" s="414" t="s">
        <v>528</v>
      </c>
      <c r="AL23" s="412">
        <v>0</v>
      </c>
      <c r="AM23" s="412">
        <v>0</v>
      </c>
      <c r="AN23" s="412">
        <v>0</v>
      </c>
      <c r="AO23" s="412"/>
      <c r="AP23" s="412">
        <v>4.09205</v>
      </c>
      <c r="AQ23" s="412">
        <v>0.00514</v>
      </c>
      <c r="AR23" s="412">
        <v>4.09719</v>
      </c>
      <c r="AS23" s="491"/>
    </row>
    <row r="24" spans="1:45" s="410" customFormat="1" ht="9" customHeight="1">
      <c r="A24" s="414" t="s">
        <v>538</v>
      </c>
      <c r="B24" s="412">
        <v>4659.932</v>
      </c>
      <c r="C24" s="412">
        <v>42.99101</v>
      </c>
      <c r="D24" s="412">
        <v>4702.9230099999995</v>
      </c>
      <c r="E24" s="412"/>
      <c r="F24" s="412">
        <v>13945.670759999999</v>
      </c>
      <c r="G24" s="412">
        <v>26.07872</v>
      </c>
      <c r="H24" s="412">
        <v>13971.74948</v>
      </c>
      <c r="I24" s="412"/>
      <c r="J24" s="412">
        <v>5720.00234</v>
      </c>
      <c r="K24" s="412">
        <v>2369.92498</v>
      </c>
      <c r="L24" s="412">
        <v>8089.927320000001</v>
      </c>
      <c r="M24" s="414" t="s">
        <v>538</v>
      </c>
      <c r="N24" s="412">
        <v>6316.3606500000005</v>
      </c>
      <c r="O24" s="412">
        <v>0</v>
      </c>
      <c r="P24" s="412">
        <v>6316.3606500000005</v>
      </c>
      <c r="Q24" s="412"/>
      <c r="R24" s="412">
        <v>553.8398000000001</v>
      </c>
      <c r="S24" s="412">
        <v>0</v>
      </c>
      <c r="T24" s="412">
        <v>553.8398000000001</v>
      </c>
      <c r="U24" s="412"/>
      <c r="V24" s="412">
        <v>2774.55964</v>
      </c>
      <c r="W24" s="412">
        <v>115.238</v>
      </c>
      <c r="X24" s="412">
        <v>2889.7976400000002</v>
      </c>
      <c r="Y24" s="414" t="s">
        <v>538</v>
      </c>
      <c r="Z24" s="412">
        <v>0</v>
      </c>
      <c r="AA24" s="412">
        <v>0</v>
      </c>
      <c r="AB24" s="412">
        <v>0</v>
      </c>
      <c r="AC24" s="412"/>
      <c r="AD24" s="412">
        <v>8975.650720000001</v>
      </c>
      <c r="AE24" s="412">
        <v>8730.24269</v>
      </c>
      <c r="AF24" s="412">
        <v>17705.89341</v>
      </c>
      <c r="AG24" s="412"/>
      <c r="AH24" s="412">
        <v>853.2684499999999</v>
      </c>
      <c r="AI24" s="412">
        <v>64.52466</v>
      </c>
      <c r="AJ24" s="412">
        <v>917.79311</v>
      </c>
      <c r="AK24" s="414" t="s">
        <v>538</v>
      </c>
      <c r="AL24" s="412">
        <v>4761.02113</v>
      </c>
      <c r="AM24" s="412">
        <v>0</v>
      </c>
      <c r="AN24" s="412">
        <v>4761.02113</v>
      </c>
      <c r="AO24" s="412"/>
      <c r="AP24" s="412">
        <v>48560.305490000006</v>
      </c>
      <c r="AQ24" s="412">
        <v>11349.000059999998</v>
      </c>
      <c r="AR24" s="412">
        <v>59909.30555</v>
      </c>
      <c r="AS24" s="491"/>
    </row>
    <row r="25" spans="1:45" s="410" customFormat="1" ht="9" customHeight="1">
      <c r="A25" s="414" t="s">
        <v>539</v>
      </c>
      <c r="B25" s="412">
        <v>0</v>
      </c>
      <c r="C25" s="412">
        <v>0</v>
      </c>
      <c r="D25" s="412">
        <v>0</v>
      </c>
      <c r="E25" s="412"/>
      <c r="F25" s="412">
        <v>4834.67592</v>
      </c>
      <c r="G25" s="412">
        <v>0</v>
      </c>
      <c r="H25" s="412">
        <v>4834.67592</v>
      </c>
      <c r="I25" s="412"/>
      <c r="J25" s="412">
        <v>1386.21984</v>
      </c>
      <c r="K25" s="412">
        <v>0</v>
      </c>
      <c r="L25" s="412">
        <v>1386.21984</v>
      </c>
      <c r="M25" s="414" t="s">
        <v>539</v>
      </c>
      <c r="N25" s="412">
        <v>3441.50052</v>
      </c>
      <c r="O25" s="412">
        <v>0</v>
      </c>
      <c r="P25" s="412">
        <v>3441.50052</v>
      </c>
      <c r="Q25" s="412"/>
      <c r="R25" s="412">
        <v>0</v>
      </c>
      <c r="S25" s="412">
        <v>0</v>
      </c>
      <c r="T25" s="412">
        <v>0</v>
      </c>
      <c r="U25" s="412"/>
      <c r="V25" s="412">
        <v>20038.45454</v>
      </c>
      <c r="W25" s="412">
        <v>0</v>
      </c>
      <c r="X25" s="412">
        <v>20038.45454</v>
      </c>
      <c r="Y25" s="414" t="s">
        <v>539</v>
      </c>
      <c r="Z25" s="412">
        <v>0</v>
      </c>
      <c r="AA25" s="412">
        <v>0</v>
      </c>
      <c r="AB25" s="412">
        <v>0</v>
      </c>
      <c r="AC25" s="412"/>
      <c r="AD25" s="412">
        <v>0</v>
      </c>
      <c r="AE25" s="412">
        <v>0</v>
      </c>
      <c r="AF25" s="412">
        <v>0</v>
      </c>
      <c r="AG25" s="412"/>
      <c r="AH25" s="412">
        <v>0</v>
      </c>
      <c r="AI25" s="412">
        <v>0</v>
      </c>
      <c r="AJ25" s="412">
        <v>0</v>
      </c>
      <c r="AK25" s="414" t="s">
        <v>539</v>
      </c>
      <c r="AL25" s="412">
        <v>0</v>
      </c>
      <c r="AM25" s="412">
        <v>0</v>
      </c>
      <c r="AN25" s="412">
        <v>0</v>
      </c>
      <c r="AO25" s="412"/>
      <c r="AP25" s="412">
        <v>29700.85082</v>
      </c>
      <c r="AQ25" s="412">
        <v>0</v>
      </c>
      <c r="AR25" s="412">
        <v>29700.85082</v>
      </c>
      <c r="AS25" s="491"/>
    </row>
    <row r="26" spans="1:45" s="410" customFormat="1" ht="9" customHeight="1">
      <c r="A26" s="414" t="s">
        <v>540</v>
      </c>
      <c r="B26" s="412">
        <v>6418.75</v>
      </c>
      <c r="C26" s="412">
        <v>0</v>
      </c>
      <c r="D26" s="412">
        <v>6418.75</v>
      </c>
      <c r="E26" s="412"/>
      <c r="F26" s="412">
        <v>0</v>
      </c>
      <c r="G26" s="412">
        <v>0</v>
      </c>
      <c r="H26" s="412">
        <v>0</v>
      </c>
      <c r="I26" s="412"/>
      <c r="J26" s="412">
        <v>0</v>
      </c>
      <c r="K26" s="412">
        <v>0</v>
      </c>
      <c r="L26" s="412">
        <v>0</v>
      </c>
      <c r="M26" s="414" t="s">
        <v>540</v>
      </c>
      <c r="N26" s="412">
        <v>0</v>
      </c>
      <c r="O26" s="412">
        <v>0</v>
      </c>
      <c r="P26" s="412">
        <v>0</v>
      </c>
      <c r="Q26" s="412"/>
      <c r="R26" s="412">
        <v>0</v>
      </c>
      <c r="S26" s="412">
        <v>0</v>
      </c>
      <c r="T26" s="412">
        <v>0</v>
      </c>
      <c r="U26" s="412"/>
      <c r="V26" s="412">
        <v>0</v>
      </c>
      <c r="W26" s="412">
        <v>0</v>
      </c>
      <c r="X26" s="412">
        <v>0</v>
      </c>
      <c r="Y26" s="414" t="s">
        <v>540</v>
      </c>
      <c r="Z26" s="412">
        <v>0</v>
      </c>
      <c r="AA26" s="412">
        <v>0</v>
      </c>
      <c r="AB26" s="412">
        <v>0</v>
      </c>
      <c r="AC26" s="412"/>
      <c r="AD26" s="412">
        <v>0</v>
      </c>
      <c r="AE26" s="412">
        <v>0</v>
      </c>
      <c r="AF26" s="412">
        <v>0</v>
      </c>
      <c r="AG26" s="412"/>
      <c r="AH26" s="412">
        <v>0</v>
      </c>
      <c r="AI26" s="412">
        <v>0</v>
      </c>
      <c r="AJ26" s="412">
        <v>0</v>
      </c>
      <c r="AK26" s="414" t="s">
        <v>540</v>
      </c>
      <c r="AL26" s="412">
        <v>1857.84971</v>
      </c>
      <c r="AM26" s="412">
        <v>0</v>
      </c>
      <c r="AN26" s="412">
        <v>1857.84971</v>
      </c>
      <c r="AO26" s="412"/>
      <c r="AP26" s="412">
        <v>8276.59971</v>
      </c>
      <c r="AQ26" s="412">
        <v>0</v>
      </c>
      <c r="AR26" s="412">
        <v>8276.59971</v>
      </c>
      <c r="AS26" s="491"/>
    </row>
    <row r="27" spans="1:45" s="410" customFormat="1" ht="9" customHeight="1">
      <c r="A27" s="414" t="s">
        <v>541</v>
      </c>
      <c r="B27" s="412">
        <v>0</v>
      </c>
      <c r="C27" s="412">
        <v>0</v>
      </c>
      <c r="D27" s="412">
        <v>0</v>
      </c>
      <c r="E27" s="412"/>
      <c r="F27" s="412">
        <v>0</v>
      </c>
      <c r="G27" s="412">
        <v>0</v>
      </c>
      <c r="H27" s="412">
        <v>0</v>
      </c>
      <c r="I27" s="412"/>
      <c r="J27" s="412">
        <v>0</v>
      </c>
      <c r="K27" s="412">
        <v>0</v>
      </c>
      <c r="L27" s="412">
        <v>0</v>
      </c>
      <c r="M27" s="414" t="s">
        <v>541</v>
      </c>
      <c r="N27" s="412">
        <v>0</v>
      </c>
      <c r="O27" s="412">
        <v>0</v>
      </c>
      <c r="P27" s="412">
        <v>0</v>
      </c>
      <c r="Q27" s="412"/>
      <c r="R27" s="412">
        <v>0</v>
      </c>
      <c r="S27" s="412">
        <v>0</v>
      </c>
      <c r="T27" s="412">
        <v>0</v>
      </c>
      <c r="U27" s="412"/>
      <c r="V27" s="412">
        <v>0</v>
      </c>
      <c r="W27" s="412">
        <v>0</v>
      </c>
      <c r="X27" s="412">
        <v>0</v>
      </c>
      <c r="Y27" s="414" t="s">
        <v>541</v>
      </c>
      <c r="Z27" s="412">
        <v>0</v>
      </c>
      <c r="AA27" s="412">
        <v>0</v>
      </c>
      <c r="AB27" s="412">
        <v>0</v>
      </c>
      <c r="AC27" s="412"/>
      <c r="AD27" s="412">
        <v>0</v>
      </c>
      <c r="AE27" s="412">
        <v>0</v>
      </c>
      <c r="AF27" s="412">
        <v>0</v>
      </c>
      <c r="AG27" s="412"/>
      <c r="AH27" s="412">
        <v>0</v>
      </c>
      <c r="AI27" s="412">
        <v>0</v>
      </c>
      <c r="AJ27" s="412">
        <v>0</v>
      </c>
      <c r="AK27" s="414" t="s">
        <v>541</v>
      </c>
      <c r="AL27" s="412">
        <v>28.058490000000003</v>
      </c>
      <c r="AM27" s="412">
        <v>-10.25356</v>
      </c>
      <c r="AN27" s="412">
        <v>17.80493</v>
      </c>
      <c r="AO27" s="412"/>
      <c r="AP27" s="412">
        <v>28.058490000000003</v>
      </c>
      <c r="AQ27" s="412">
        <v>-10.25356</v>
      </c>
      <c r="AR27" s="412">
        <v>17.80493</v>
      </c>
      <c r="AS27" s="491"/>
    </row>
    <row r="28" spans="1:45" s="410" customFormat="1" ht="9" customHeight="1">
      <c r="A28" s="414" t="s">
        <v>542</v>
      </c>
      <c r="B28" s="412">
        <v>0</v>
      </c>
      <c r="C28" s="412">
        <v>0</v>
      </c>
      <c r="D28" s="412">
        <v>0</v>
      </c>
      <c r="E28" s="412"/>
      <c r="F28" s="412">
        <v>1946.81603</v>
      </c>
      <c r="G28" s="412">
        <v>0</v>
      </c>
      <c r="H28" s="412">
        <v>1946.81603</v>
      </c>
      <c r="I28" s="412"/>
      <c r="J28" s="412">
        <v>0</v>
      </c>
      <c r="K28" s="412">
        <v>0</v>
      </c>
      <c r="L28" s="412">
        <v>0</v>
      </c>
      <c r="M28" s="414" t="s">
        <v>542</v>
      </c>
      <c r="N28" s="412">
        <v>11851</v>
      </c>
      <c r="O28" s="412">
        <v>0</v>
      </c>
      <c r="P28" s="412">
        <v>11851</v>
      </c>
      <c r="Q28" s="412"/>
      <c r="R28" s="412">
        <v>0</v>
      </c>
      <c r="S28" s="412">
        <v>0</v>
      </c>
      <c r="T28" s="412">
        <v>0</v>
      </c>
      <c r="U28" s="412"/>
      <c r="V28" s="412">
        <v>0</v>
      </c>
      <c r="W28" s="412">
        <v>0</v>
      </c>
      <c r="X28" s="412">
        <v>0</v>
      </c>
      <c r="Y28" s="414" t="s">
        <v>542</v>
      </c>
      <c r="Z28" s="412">
        <v>0</v>
      </c>
      <c r="AA28" s="412">
        <v>0</v>
      </c>
      <c r="AB28" s="412">
        <v>0</v>
      </c>
      <c r="AC28" s="412"/>
      <c r="AD28" s="412">
        <v>0</v>
      </c>
      <c r="AE28" s="412">
        <v>0</v>
      </c>
      <c r="AF28" s="412">
        <v>0</v>
      </c>
      <c r="AG28" s="412"/>
      <c r="AH28" s="412">
        <v>0</v>
      </c>
      <c r="AI28" s="412">
        <v>0</v>
      </c>
      <c r="AJ28" s="412">
        <v>0</v>
      </c>
      <c r="AK28" s="414" t="s">
        <v>542</v>
      </c>
      <c r="AL28" s="412">
        <v>0</v>
      </c>
      <c r="AM28" s="412">
        <v>0</v>
      </c>
      <c r="AN28" s="412">
        <v>0</v>
      </c>
      <c r="AO28" s="412"/>
      <c r="AP28" s="412">
        <v>13797.81603</v>
      </c>
      <c r="AQ28" s="412">
        <v>0</v>
      </c>
      <c r="AR28" s="412">
        <v>13797.81603</v>
      </c>
      <c r="AS28" s="491"/>
    </row>
    <row r="29" spans="1:45" s="410" customFormat="1" ht="9" customHeight="1">
      <c r="A29" s="414" t="s">
        <v>543</v>
      </c>
      <c r="B29" s="412">
        <v>1633.33368</v>
      </c>
      <c r="C29" s="412">
        <v>218.21823999999998</v>
      </c>
      <c r="D29" s="412">
        <v>1851.5519199999999</v>
      </c>
      <c r="E29" s="412"/>
      <c r="F29" s="412">
        <v>3105.82092</v>
      </c>
      <c r="G29" s="412">
        <v>7.98912</v>
      </c>
      <c r="H29" s="412">
        <v>3113.81004</v>
      </c>
      <c r="I29" s="412"/>
      <c r="J29" s="412">
        <v>4100.97463</v>
      </c>
      <c r="K29" s="412">
        <v>0</v>
      </c>
      <c r="L29" s="412">
        <v>4100.97463</v>
      </c>
      <c r="M29" s="414" t="s">
        <v>543</v>
      </c>
      <c r="N29" s="412">
        <v>1396.82202</v>
      </c>
      <c r="O29" s="412">
        <v>0</v>
      </c>
      <c r="P29" s="412">
        <v>1396.82202</v>
      </c>
      <c r="Q29" s="412"/>
      <c r="R29" s="412">
        <v>922.6146</v>
      </c>
      <c r="S29" s="412">
        <v>5.44059</v>
      </c>
      <c r="T29" s="412">
        <v>928.0551899999999</v>
      </c>
      <c r="U29" s="412"/>
      <c r="V29" s="412">
        <v>1219.1443100000001</v>
      </c>
      <c r="W29" s="412">
        <v>0</v>
      </c>
      <c r="X29" s="412">
        <v>1219.1443100000001</v>
      </c>
      <c r="Y29" s="414" t="s">
        <v>543</v>
      </c>
      <c r="Z29" s="412">
        <v>0</v>
      </c>
      <c r="AA29" s="412">
        <v>0</v>
      </c>
      <c r="AB29" s="412">
        <v>0</v>
      </c>
      <c r="AC29" s="412"/>
      <c r="AD29" s="412">
        <v>0</v>
      </c>
      <c r="AE29" s="412">
        <v>0</v>
      </c>
      <c r="AF29" s="412">
        <v>0</v>
      </c>
      <c r="AG29" s="412"/>
      <c r="AH29" s="412">
        <v>1652.01147</v>
      </c>
      <c r="AI29" s="412">
        <v>8.54519</v>
      </c>
      <c r="AJ29" s="412">
        <v>1660.55666</v>
      </c>
      <c r="AK29" s="414" t="s">
        <v>543</v>
      </c>
      <c r="AL29" s="412">
        <v>2405.86883</v>
      </c>
      <c r="AM29" s="412">
        <v>0</v>
      </c>
      <c r="AN29" s="412">
        <v>2405.86883</v>
      </c>
      <c r="AO29" s="412"/>
      <c r="AP29" s="412">
        <v>16436.59046</v>
      </c>
      <c r="AQ29" s="412">
        <v>240.19313999999997</v>
      </c>
      <c r="AR29" s="412">
        <v>16676.7836</v>
      </c>
      <c r="AS29" s="491"/>
    </row>
    <row r="30" spans="1:45" s="410" customFormat="1" ht="9" customHeight="1">
      <c r="A30" s="414" t="s">
        <v>533</v>
      </c>
      <c r="B30" s="412">
        <v>0</v>
      </c>
      <c r="C30" s="412">
        <v>0</v>
      </c>
      <c r="D30" s="412">
        <v>0</v>
      </c>
      <c r="E30" s="412"/>
      <c r="F30" s="412">
        <v>532.0429</v>
      </c>
      <c r="G30" s="412">
        <v>-87.52519000000001</v>
      </c>
      <c r="H30" s="412">
        <v>444.51771</v>
      </c>
      <c r="I30" s="412"/>
      <c r="J30" s="412">
        <v>0</v>
      </c>
      <c r="K30" s="412">
        <v>0</v>
      </c>
      <c r="L30" s="412">
        <v>0</v>
      </c>
      <c r="M30" s="414" t="s">
        <v>533</v>
      </c>
      <c r="N30" s="412">
        <v>0</v>
      </c>
      <c r="O30" s="412">
        <v>0</v>
      </c>
      <c r="P30" s="412">
        <v>0</v>
      </c>
      <c r="Q30" s="412"/>
      <c r="R30" s="412">
        <v>0</v>
      </c>
      <c r="S30" s="412">
        <v>0</v>
      </c>
      <c r="T30" s="412">
        <v>0</v>
      </c>
      <c r="U30" s="412"/>
      <c r="V30" s="412">
        <v>0</v>
      </c>
      <c r="W30" s="412">
        <v>0</v>
      </c>
      <c r="X30" s="412">
        <v>0</v>
      </c>
      <c r="Y30" s="414" t="s">
        <v>533</v>
      </c>
      <c r="Z30" s="412">
        <v>0</v>
      </c>
      <c r="AA30" s="412">
        <v>0</v>
      </c>
      <c r="AB30" s="412">
        <v>0</v>
      </c>
      <c r="AC30" s="412"/>
      <c r="AD30" s="412">
        <v>0</v>
      </c>
      <c r="AE30" s="412">
        <v>0</v>
      </c>
      <c r="AF30" s="412">
        <v>0</v>
      </c>
      <c r="AG30" s="412"/>
      <c r="AH30" s="412">
        <v>0</v>
      </c>
      <c r="AI30" s="412">
        <v>0</v>
      </c>
      <c r="AJ30" s="412">
        <v>0</v>
      </c>
      <c r="AK30" s="414" t="s">
        <v>533</v>
      </c>
      <c r="AL30" s="412">
        <v>0</v>
      </c>
      <c r="AM30" s="412">
        <v>0</v>
      </c>
      <c r="AN30" s="412">
        <v>0</v>
      </c>
      <c r="AO30" s="412"/>
      <c r="AP30" s="412">
        <v>532.0429</v>
      </c>
      <c r="AQ30" s="412">
        <v>-87.52519000000001</v>
      </c>
      <c r="AR30" s="412">
        <v>444.51771</v>
      </c>
      <c r="AS30" s="491"/>
    </row>
    <row r="31" spans="1:45" s="410" customFormat="1" ht="9" customHeight="1">
      <c r="A31" s="414" t="s">
        <v>544</v>
      </c>
      <c r="B31" s="412">
        <v>0</v>
      </c>
      <c r="C31" s="412">
        <v>0</v>
      </c>
      <c r="D31" s="412">
        <v>0</v>
      </c>
      <c r="E31" s="412"/>
      <c r="F31" s="412">
        <v>0</v>
      </c>
      <c r="G31" s="412">
        <v>0</v>
      </c>
      <c r="H31" s="412">
        <v>0</v>
      </c>
      <c r="I31" s="412"/>
      <c r="J31" s="412">
        <v>0</v>
      </c>
      <c r="K31" s="412">
        <v>0</v>
      </c>
      <c r="L31" s="412">
        <v>0</v>
      </c>
      <c r="M31" s="414" t="s">
        <v>544</v>
      </c>
      <c r="N31" s="412">
        <v>0</v>
      </c>
      <c r="O31" s="412">
        <v>0</v>
      </c>
      <c r="P31" s="412">
        <v>0</v>
      </c>
      <c r="Q31" s="412"/>
      <c r="R31" s="412">
        <v>0</v>
      </c>
      <c r="S31" s="412">
        <v>0</v>
      </c>
      <c r="T31" s="412">
        <v>0</v>
      </c>
      <c r="U31" s="412"/>
      <c r="V31" s="412">
        <v>0</v>
      </c>
      <c r="W31" s="412">
        <v>0</v>
      </c>
      <c r="X31" s="412">
        <v>0</v>
      </c>
      <c r="Y31" s="414" t="s">
        <v>544</v>
      </c>
      <c r="Z31" s="412">
        <v>0</v>
      </c>
      <c r="AA31" s="412">
        <v>0</v>
      </c>
      <c r="AB31" s="412">
        <v>0</v>
      </c>
      <c r="AC31" s="412"/>
      <c r="AD31" s="412">
        <v>0</v>
      </c>
      <c r="AE31" s="412">
        <v>0</v>
      </c>
      <c r="AF31" s="412">
        <v>0</v>
      </c>
      <c r="AG31" s="412"/>
      <c r="AH31" s="412">
        <v>0</v>
      </c>
      <c r="AI31" s="412">
        <v>0</v>
      </c>
      <c r="AJ31" s="412">
        <v>0</v>
      </c>
      <c r="AK31" s="414" t="s">
        <v>544</v>
      </c>
      <c r="AL31" s="412">
        <v>0</v>
      </c>
      <c r="AM31" s="412">
        <v>0</v>
      </c>
      <c r="AN31" s="412">
        <v>0</v>
      </c>
      <c r="AO31" s="412"/>
      <c r="AP31" s="412">
        <v>0</v>
      </c>
      <c r="AQ31" s="412">
        <v>0</v>
      </c>
      <c r="AR31" s="412">
        <v>0</v>
      </c>
      <c r="AS31" s="491"/>
    </row>
    <row r="32" spans="1:45" s="410" customFormat="1" ht="9" customHeight="1">
      <c r="A32" s="414" t="s">
        <v>454</v>
      </c>
      <c r="B32" s="412">
        <v>0.01385</v>
      </c>
      <c r="C32" s="412">
        <v>1.36704</v>
      </c>
      <c r="D32" s="412">
        <v>1.3808900000000002</v>
      </c>
      <c r="E32" s="412"/>
      <c r="F32" s="412">
        <v>0</v>
      </c>
      <c r="G32" s="412">
        <v>0</v>
      </c>
      <c r="H32" s="412">
        <v>0</v>
      </c>
      <c r="I32" s="412"/>
      <c r="J32" s="412">
        <v>0</v>
      </c>
      <c r="K32" s="412">
        <v>0</v>
      </c>
      <c r="L32" s="412">
        <v>0</v>
      </c>
      <c r="M32" s="414" t="s">
        <v>454</v>
      </c>
      <c r="N32" s="412">
        <v>0</v>
      </c>
      <c r="O32" s="412">
        <v>0</v>
      </c>
      <c r="P32" s="412">
        <v>0</v>
      </c>
      <c r="Q32" s="412"/>
      <c r="R32" s="412">
        <v>0</v>
      </c>
      <c r="S32" s="412">
        <v>379.47152</v>
      </c>
      <c r="T32" s="412">
        <v>379.47152</v>
      </c>
      <c r="U32" s="412"/>
      <c r="V32" s="412">
        <v>1398.21254</v>
      </c>
      <c r="W32" s="412">
        <v>64.06012</v>
      </c>
      <c r="X32" s="412">
        <v>1462.2726599999999</v>
      </c>
      <c r="Y32" s="414" t="s">
        <v>454</v>
      </c>
      <c r="Z32" s="412">
        <v>1E-05</v>
      </c>
      <c r="AA32" s="412">
        <v>0</v>
      </c>
      <c r="AB32" s="412">
        <v>1E-05</v>
      </c>
      <c r="AC32" s="412"/>
      <c r="AD32" s="412">
        <v>0</v>
      </c>
      <c r="AE32" s="412">
        <v>0</v>
      </c>
      <c r="AF32" s="412">
        <v>0</v>
      </c>
      <c r="AG32" s="412"/>
      <c r="AH32" s="412">
        <v>11.68365</v>
      </c>
      <c r="AI32" s="412">
        <v>0.00088</v>
      </c>
      <c r="AJ32" s="412">
        <v>11.68453</v>
      </c>
      <c r="AK32" s="414" t="s">
        <v>454</v>
      </c>
      <c r="AL32" s="412">
        <v>0</v>
      </c>
      <c r="AM32" s="412">
        <v>0</v>
      </c>
      <c r="AN32" s="412">
        <v>0</v>
      </c>
      <c r="AO32" s="412"/>
      <c r="AP32" s="412">
        <v>1409.91005</v>
      </c>
      <c r="AQ32" s="412">
        <v>444.89955999999995</v>
      </c>
      <c r="AR32" s="412">
        <v>1854.8096099999998</v>
      </c>
      <c r="AS32" s="491"/>
    </row>
    <row r="33" spans="1:45" s="410" customFormat="1" ht="5.1" customHeight="1">
      <c r="A33" s="414"/>
      <c r="B33" s="412"/>
      <c r="C33" s="412"/>
      <c r="D33" s="412"/>
      <c r="E33" s="412"/>
      <c r="F33" s="412"/>
      <c r="G33" s="412"/>
      <c r="H33" s="412"/>
      <c r="I33" s="412"/>
      <c r="J33" s="412"/>
      <c r="K33" s="412"/>
      <c r="L33" s="412"/>
      <c r="M33" s="414"/>
      <c r="N33" s="412"/>
      <c r="O33" s="412"/>
      <c r="P33" s="412"/>
      <c r="Q33" s="412"/>
      <c r="R33" s="412"/>
      <c r="S33" s="412"/>
      <c r="T33" s="412"/>
      <c r="U33" s="412"/>
      <c r="V33" s="412">
        <v>0</v>
      </c>
      <c r="W33" s="412">
        <v>0</v>
      </c>
      <c r="X33" s="412">
        <v>0</v>
      </c>
      <c r="Y33" s="414"/>
      <c r="Z33" s="412"/>
      <c r="AA33" s="412"/>
      <c r="AB33" s="412"/>
      <c r="AC33" s="412"/>
      <c r="AD33" s="412"/>
      <c r="AE33" s="412"/>
      <c r="AF33" s="412"/>
      <c r="AG33" s="412"/>
      <c r="AH33" s="412">
        <v>0</v>
      </c>
      <c r="AI33" s="412">
        <v>0</v>
      </c>
      <c r="AJ33" s="412">
        <v>0</v>
      </c>
      <c r="AK33" s="414"/>
      <c r="AL33" s="412"/>
      <c r="AM33" s="412"/>
      <c r="AN33" s="412"/>
      <c r="AO33" s="412"/>
      <c r="AP33" s="412"/>
      <c r="AQ33" s="412"/>
      <c r="AR33" s="412"/>
      <c r="AS33" s="491"/>
    </row>
    <row r="34" spans="1:45" s="410" customFormat="1" ht="8.1" customHeight="1">
      <c r="A34" s="408" t="s">
        <v>545</v>
      </c>
      <c r="B34" s="409">
        <v>299771.21028</v>
      </c>
      <c r="C34" s="409">
        <v>802.26595</v>
      </c>
      <c r="D34" s="409">
        <v>300573.47623000003</v>
      </c>
      <c r="E34" s="409"/>
      <c r="F34" s="409">
        <v>425751.92582</v>
      </c>
      <c r="G34" s="409">
        <v>-44.20712</v>
      </c>
      <c r="H34" s="409">
        <v>425707.71869999997</v>
      </c>
      <c r="I34" s="409"/>
      <c r="J34" s="409">
        <v>220752.14616</v>
      </c>
      <c r="K34" s="409">
        <v>-2354.47113</v>
      </c>
      <c r="L34" s="409">
        <v>218397.67503</v>
      </c>
      <c r="M34" s="408" t="s">
        <v>545</v>
      </c>
      <c r="N34" s="409">
        <v>183274.3496</v>
      </c>
      <c r="O34" s="409">
        <v>10.79272</v>
      </c>
      <c r="P34" s="409">
        <v>183285.14231999998</v>
      </c>
      <c r="Q34" s="409"/>
      <c r="R34" s="409">
        <v>21382.387179999998</v>
      </c>
      <c r="S34" s="409">
        <v>313.46959000000004</v>
      </c>
      <c r="T34" s="409">
        <v>21695.85677</v>
      </c>
      <c r="U34" s="409"/>
      <c r="V34" s="409">
        <v>195758.45263999997</v>
      </c>
      <c r="W34" s="409">
        <v>-179.29811999999998</v>
      </c>
      <c r="X34" s="409">
        <v>195579.15452</v>
      </c>
      <c r="Y34" s="408" t="s">
        <v>545</v>
      </c>
      <c r="Z34" s="409">
        <v>-30.47331</v>
      </c>
      <c r="AA34" s="409">
        <v>133.55079</v>
      </c>
      <c r="AB34" s="409">
        <v>103.07748</v>
      </c>
      <c r="AC34" s="409"/>
      <c r="AD34" s="409">
        <v>64455.18538</v>
      </c>
      <c r="AE34" s="409">
        <v>26227.09504</v>
      </c>
      <c r="AF34" s="409">
        <v>90682.28042</v>
      </c>
      <c r="AG34" s="409"/>
      <c r="AH34" s="409">
        <v>60245.18161</v>
      </c>
      <c r="AI34" s="409">
        <v>838.9285699999999</v>
      </c>
      <c r="AJ34" s="409">
        <v>61084.11018</v>
      </c>
      <c r="AK34" s="408" t="s">
        <v>545</v>
      </c>
      <c r="AL34" s="409">
        <v>49075.74875</v>
      </c>
      <c r="AM34" s="409">
        <v>2487.73276</v>
      </c>
      <c r="AN34" s="409">
        <v>51563.48151</v>
      </c>
      <c r="AO34" s="409"/>
      <c r="AP34" s="409">
        <v>1520436.1141100002</v>
      </c>
      <c r="AQ34" s="409">
        <v>28235.85905</v>
      </c>
      <c r="AR34" s="409">
        <v>1548671.97316</v>
      </c>
      <c r="AS34" s="491"/>
    </row>
    <row r="35" spans="1:44" s="415" customFormat="1" ht="5.1" customHeight="1">
      <c r="A35" s="416"/>
      <c r="B35" s="417"/>
      <c r="C35" s="417"/>
      <c r="D35" s="417"/>
      <c r="E35" s="417"/>
      <c r="F35" s="417"/>
      <c r="G35" s="417"/>
      <c r="H35" s="417"/>
      <c r="I35" s="417"/>
      <c r="J35" s="417">
        <v>0</v>
      </c>
      <c r="K35" s="417">
        <v>0</v>
      </c>
      <c r="L35" s="417">
        <v>0</v>
      </c>
      <c r="M35" s="416"/>
      <c r="N35" s="417"/>
      <c r="O35" s="417"/>
      <c r="P35" s="417"/>
      <c r="Q35" s="417"/>
      <c r="R35" s="417"/>
      <c r="S35" s="417"/>
      <c r="T35" s="417"/>
      <c r="U35" s="417"/>
      <c r="V35" s="417">
        <v>0</v>
      </c>
      <c r="W35" s="417">
        <v>0</v>
      </c>
      <c r="X35" s="417">
        <v>0</v>
      </c>
      <c r="Y35" s="416"/>
      <c r="Z35" s="417"/>
      <c r="AA35" s="417"/>
      <c r="AB35" s="417"/>
      <c r="AC35" s="417"/>
      <c r="AD35" s="417"/>
      <c r="AE35" s="417"/>
      <c r="AF35" s="417"/>
      <c r="AG35" s="417"/>
      <c r="AH35" s="417">
        <v>0</v>
      </c>
      <c r="AI35" s="417">
        <v>0</v>
      </c>
      <c r="AJ35" s="417">
        <v>0</v>
      </c>
      <c r="AK35" s="416"/>
      <c r="AL35" s="417"/>
      <c r="AM35" s="417"/>
      <c r="AN35" s="417"/>
      <c r="AO35" s="417"/>
      <c r="AP35" s="417"/>
      <c r="AQ35" s="417"/>
      <c r="AR35" s="417"/>
    </row>
    <row r="36" spans="1:45" s="410" customFormat="1" ht="8.1" customHeight="1">
      <c r="A36" s="461" t="s">
        <v>546</v>
      </c>
      <c r="B36" s="409">
        <v>153153.51747999998</v>
      </c>
      <c r="C36" s="409">
        <v>-253.7179</v>
      </c>
      <c r="D36" s="409">
        <v>152899.79958000002</v>
      </c>
      <c r="E36" s="409"/>
      <c r="F36" s="409">
        <v>164854.43687</v>
      </c>
      <c r="G36" s="409">
        <v>-20.55285</v>
      </c>
      <c r="H36" s="409">
        <v>164833.88402</v>
      </c>
      <c r="I36" s="409"/>
      <c r="J36" s="409">
        <v>94712.95573</v>
      </c>
      <c r="K36" s="409">
        <v>-40.290620000000004</v>
      </c>
      <c r="L36" s="409">
        <v>94672.66511</v>
      </c>
      <c r="M36" s="461" t="s">
        <v>546</v>
      </c>
      <c r="N36" s="409">
        <v>106986.87801999999</v>
      </c>
      <c r="O36" s="409">
        <v>-1.54692</v>
      </c>
      <c r="P36" s="409">
        <v>106985.3311</v>
      </c>
      <c r="Q36" s="409"/>
      <c r="R36" s="409">
        <v>17401.708730000002</v>
      </c>
      <c r="S36" s="409">
        <v>0</v>
      </c>
      <c r="T36" s="409">
        <v>17401.708730000002</v>
      </c>
      <c r="U36" s="409"/>
      <c r="V36" s="409">
        <v>83120.39259999999</v>
      </c>
      <c r="W36" s="409">
        <v>0</v>
      </c>
      <c r="X36" s="409">
        <v>83120.39259999999</v>
      </c>
      <c r="Y36" s="461" t="s">
        <v>546</v>
      </c>
      <c r="Z36" s="409">
        <v>0</v>
      </c>
      <c r="AA36" s="409">
        <v>0</v>
      </c>
      <c r="AB36" s="409">
        <v>0</v>
      </c>
      <c r="AC36" s="409"/>
      <c r="AD36" s="409">
        <v>3990.3265</v>
      </c>
      <c r="AE36" s="409">
        <v>1825.71174</v>
      </c>
      <c r="AF36" s="409">
        <v>5816.03824</v>
      </c>
      <c r="AG36" s="409"/>
      <c r="AH36" s="409">
        <v>27087.33877</v>
      </c>
      <c r="AI36" s="409">
        <v>35.829699999999995</v>
      </c>
      <c r="AJ36" s="409">
        <v>27123.16847</v>
      </c>
      <c r="AK36" s="461" t="s">
        <v>546</v>
      </c>
      <c r="AL36" s="409">
        <v>51042.44386</v>
      </c>
      <c r="AM36" s="409">
        <v>-68.40564</v>
      </c>
      <c r="AN36" s="409">
        <v>50974.03822</v>
      </c>
      <c r="AO36" s="409"/>
      <c r="AP36" s="409">
        <v>702349.99856</v>
      </c>
      <c r="AQ36" s="409">
        <v>1477.0275100000001</v>
      </c>
      <c r="AR36" s="409">
        <v>703827.02607</v>
      </c>
      <c r="AS36" s="491"/>
    </row>
    <row r="37" spans="1:44" s="415" customFormat="1" ht="5.1" customHeight="1">
      <c r="A37" s="414"/>
      <c r="B37" s="417"/>
      <c r="C37" s="417"/>
      <c r="D37" s="417"/>
      <c r="E37" s="417"/>
      <c r="F37" s="417"/>
      <c r="G37" s="417"/>
      <c r="H37" s="417"/>
      <c r="I37" s="417"/>
      <c r="J37" s="417">
        <v>0</v>
      </c>
      <c r="K37" s="417">
        <v>0</v>
      </c>
      <c r="L37" s="417">
        <v>0</v>
      </c>
      <c r="M37" s="414"/>
      <c r="N37" s="417"/>
      <c r="O37" s="417"/>
      <c r="P37" s="417"/>
      <c r="Q37" s="417"/>
      <c r="R37" s="417"/>
      <c r="S37" s="417"/>
      <c r="T37" s="417"/>
      <c r="U37" s="417"/>
      <c r="V37" s="417">
        <v>0</v>
      </c>
      <c r="W37" s="417">
        <v>0</v>
      </c>
      <c r="X37" s="417">
        <v>0</v>
      </c>
      <c r="Y37" s="414"/>
      <c r="Z37" s="417"/>
      <c r="AA37" s="417"/>
      <c r="AB37" s="417"/>
      <c r="AC37" s="417"/>
      <c r="AD37" s="417"/>
      <c r="AE37" s="417"/>
      <c r="AF37" s="417"/>
      <c r="AG37" s="417"/>
      <c r="AH37" s="417">
        <v>0</v>
      </c>
      <c r="AI37" s="417">
        <v>0</v>
      </c>
      <c r="AJ37" s="417">
        <v>0</v>
      </c>
      <c r="AK37" s="414"/>
      <c r="AL37" s="417"/>
      <c r="AM37" s="417"/>
      <c r="AN37" s="417"/>
      <c r="AO37" s="417"/>
      <c r="AP37" s="417"/>
      <c r="AQ37" s="417"/>
      <c r="AR37" s="417"/>
    </row>
    <row r="38" spans="1:46" s="410" customFormat="1" ht="8.1" customHeight="1">
      <c r="A38" s="408" t="s">
        <v>547</v>
      </c>
      <c r="B38" s="409">
        <v>146617.69280000002</v>
      </c>
      <c r="C38" s="409">
        <v>1055.98385</v>
      </c>
      <c r="D38" s="409">
        <v>147673.67665</v>
      </c>
      <c r="E38" s="409"/>
      <c r="F38" s="409">
        <v>260897.48895</v>
      </c>
      <c r="G38" s="409">
        <v>-23.65427</v>
      </c>
      <c r="H38" s="409">
        <v>260873.83468</v>
      </c>
      <c r="I38" s="409"/>
      <c r="J38" s="409">
        <v>126039.19043</v>
      </c>
      <c r="K38" s="409">
        <v>-2314.1805099999997</v>
      </c>
      <c r="L38" s="409">
        <v>123725.00992</v>
      </c>
      <c r="M38" s="408" t="s">
        <v>547</v>
      </c>
      <c r="N38" s="409">
        <v>76287.47158</v>
      </c>
      <c r="O38" s="409">
        <v>12.33964</v>
      </c>
      <c r="P38" s="409">
        <v>76299.81122</v>
      </c>
      <c r="Q38" s="409"/>
      <c r="R38" s="409">
        <v>3980.6784500000003</v>
      </c>
      <c r="S38" s="409">
        <v>313.46959000000004</v>
      </c>
      <c r="T38" s="409">
        <v>4294.14804</v>
      </c>
      <c r="U38" s="409"/>
      <c r="V38" s="409">
        <v>112638.06004000001</v>
      </c>
      <c r="W38" s="409">
        <v>-179.29811999999998</v>
      </c>
      <c r="X38" s="409">
        <v>112458.76192</v>
      </c>
      <c r="Y38" s="408" t="s">
        <v>547</v>
      </c>
      <c r="Z38" s="409">
        <v>-30.47331</v>
      </c>
      <c r="AA38" s="409">
        <v>133.55079</v>
      </c>
      <c r="AB38" s="409">
        <v>103.07748</v>
      </c>
      <c r="AC38" s="409"/>
      <c r="AD38" s="409">
        <v>60464.85888</v>
      </c>
      <c r="AE38" s="409">
        <v>24401.3833</v>
      </c>
      <c r="AF38" s="409">
        <v>84866.24218</v>
      </c>
      <c r="AG38" s="409"/>
      <c r="AH38" s="409">
        <v>33157.84284</v>
      </c>
      <c r="AI38" s="409">
        <v>803.09887</v>
      </c>
      <c r="AJ38" s="409">
        <v>33960.94171</v>
      </c>
      <c r="AK38" s="408" t="s">
        <v>547</v>
      </c>
      <c r="AL38" s="409">
        <v>-1966.69511</v>
      </c>
      <c r="AM38" s="409">
        <v>2556.1384</v>
      </c>
      <c r="AN38" s="409">
        <v>589.44329</v>
      </c>
      <c r="AO38" s="409"/>
      <c r="AP38" s="409">
        <v>818086.11555</v>
      </c>
      <c r="AQ38" s="409">
        <v>26758.831540000003</v>
      </c>
      <c r="AR38" s="409">
        <v>844844.9470899999</v>
      </c>
      <c r="AS38" s="491"/>
      <c r="AT38" s="491"/>
    </row>
    <row r="39" spans="1:44" s="415" customFormat="1" ht="5.1" customHeight="1">
      <c r="A39" s="416"/>
      <c r="B39" s="417"/>
      <c r="C39" s="417"/>
      <c r="D39" s="417"/>
      <c r="E39" s="417"/>
      <c r="F39" s="417"/>
      <c r="G39" s="417"/>
      <c r="H39" s="417"/>
      <c r="I39" s="417"/>
      <c r="J39" s="417">
        <v>0</v>
      </c>
      <c r="K39" s="417">
        <v>0</v>
      </c>
      <c r="L39" s="417">
        <v>0</v>
      </c>
      <c r="M39" s="416"/>
      <c r="N39" s="417"/>
      <c r="O39" s="417"/>
      <c r="P39" s="417"/>
      <c r="Q39" s="417"/>
      <c r="R39" s="417"/>
      <c r="S39" s="417"/>
      <c r="T39" s="417"/>
      <c r="U39" s="417"/>
      <c r="V39" s="417">
        <v>0</v>
      </c>
      <c r="W39" s="417">
        <v>0</v>
      </c>
      <c r="X39" s="417">
        <v>0</v>
      </c>
      <c r="Y39" s="416"/>
      <c r="Z39" s="417"/>
      <c r="AA39" s="417"/>
      <c r="AB39" s="417"/>
      <c r="AC39" s="417"/>
      <c r="AD39" s="417"/>
      <c r="AE39" s="417"/>
      <c r="AF39" s="417"/>
      <c r="AG39" s="417"/>
      <c r="AH39" s="417">
        <v>0</v>
      </c>
      <c r="AI39" s="417">
        <v>0</v>
      </c>
      <c r="AJ39" s="417">
        <v>0</v>
      </c>
      <c r="AK39" s="416"/>
      <c r="AL39" s="417"/>
      <c r="AM39" s="417"/>
      <c r="AN39" s="417"/>
      <c r="AO39" s="417"/>
      <c r="AP39" s="417"/>
      <c r="AQ39" s="417"/>
      <c r="AR39" s="417"/>
    </row>
    <row r="40" spans="1:44" s="410" customFormat="1" ht="8.1" customHeight="1">
      <c r="A40" s="408" t="s">
        <v>548</v>
      </c>
      <c r="B40" s="409">
        <v>63743.170600000005</v>
      </c>
      <c r="C40" s="409">
        <v>822.04161</v>
      </c>
      <c r="D40" s="409">
        <v>64565.21221</v>
      </c>
      <c r="E40" s="409"/>
      <c r="F40" s="409">
        <v>29380.6463</v>
      </c>
      <c r="G40" s="409">
        <v>4.62718</v>
      </c>
      <c r="H40" s="409">
        <v>29385.27348</v>
      </c>
      <c r="I40" s="409"/>
      <c r="J40" s="409">
        <v>17288.196789999998</v>
      </c>
      <c r="K40" s="409">
        <v>88.09043</v>
      </c>
      <c r="L40" s="409">
        <v>17376.28722</v>
      </c>
      <c r="M40" s="408" t="s">
        <v>548</v>
      </c>
      <c r="N40" s="409">
        <v>23038.48306</v>
      </c>
      <c r="O40" s="409">
        <v>15.69968</v>
      </c>
      <c r="P40" s="409">
        <v>23054.182739999997</v>
      </c>
      <c r="Q40" s="409"/>
      <c r="R40" s="409">
        <v>2861.61918</v>
      </c>
      <c r="S40" s="409">
        <v>4.47896</v>
      </c>
      <c r="T40" s="409">
        <v>2866.09814</v>
      </c>
      <c r="U40" s="409"/>
      <c r="V40" s="409">
        <v>104555.88976</v>
      </c>
      <c r="W40" s="409">
        <v>384.9662</v>
      </c>
      <c r="X40" s="409">
        <v>104940.85595999999</v>
      </c>
      <c r="Y40" s="408" t="s">
        <v>548</v>
      </c>
      <c r="Z40" s="409">
        <v>0</v>
      </c>
      <c r="AA40" s="409">
        <v>0</v>
      </c>
      <c r="AB40" s="409">
        <v>0</v>
      </c>
      <c r="AC40" s="409"/>
      <c r="AD40" s="409">
        <v>11044.42372</v>
      </c>
      <c r="AE40" s="409">
        <v>8988.80029</v>
      </c>
      <c r="AF40" s="409">
        <v>20033.22401</v>
      </c>
      <c r="AG40" s="409"/>
      <c r="AH40" s="409">
        <v>3113.91445</v>
      </c>
      <c r="AI40" s="409">
        <v>85.97205</v>
      </c>
      <c r="AJ40" s="409">
        <v>3199.8865</v>
      </c>
      <c r="AK40" s="408" t="s">
        <v>548</v>
      </c>
      <c r="AL40" s="409">
        <v>4550.09421</v>
      </c>
      <c r="AM40" s="409">
        <v>8.706389999999999</v>
      </c>
      <c r="AN40" s="409">
        <v>4558.8006</v>
      </c>
      <c r="AO40" s="409"/>
      <c r="AP40" s="409">
        <v>259576.43807000003</v>
      </c>
      <c r="AQ40" s="409">
        <v>10403.38279</v>
      </c>
      <c r="AR40" s="409">
        <v>269979.82086</v>
      </c>
    </row>
    <row r="41" spans="1:44" s="415" customFormat="1" ht="9" customHeight="1">
      <c r="A41" s="414" t="s">
        <v>549</v>
      </c>
      <c r="B41" s="412">
        <v>2.11537</v>
      </c>
      <c r="C41" s="412">
        <v>0</v>
      </c>
      <c r="D41" s="412">
        <v>2.11537</v>
      </c>
      <c r="E41" s="412"/>
      <c r="F41" s="412">
        <v>0.0101</v>
      </c>
      <c r="G41" s="412">
        <v>0</v>
      </c>
      <c r="H41" s="412">
        <v>0.0101</v>
      </c>
      <c r="I41" s="412"/>
      <c r="J41" s="412">
        <v>0</v>
      </c>
      <c r="K41" s="412">
        <v>0</v>
      </c>
      <c r="L41" s="412">
        <v>0</v>
      </c>
      <c r="M41" s="414" t="s">
        <v>549</v>
      </c>
      <c r="N41" s="412">
        <v>0</v>
      </c>
      <c r="O41" s="412">
        <v>0</v>
      </c>
      <c r="P41" s="412">
        <v>0</v>
      </c>
      <c r="Q41" s="412"/>
      <c r="R41" s="412">
        <v>0</v>
      </c>
      <c r="S41" s="412">
        <v>0</v>
      </c>
      <c r="T41" s="412">
        <v>0</v>
      </c>
      <c r="U41" s="412"/>
      <c r="V41" s="412">
        <v>0</v>
      </c>
      <c r="W41" s="412">
        <v>0</v>
      </c>
      <c r="X41" s="412">
        <v>0</v>
      </c>
      <c r="Y41" s="414" t="s">
        <v>549</v>
      </c>
      <c r="Z41" s="412">
        <v>0</v>
      </c>
      <c r="AA41" s="412">
        <v>0</v>
      </c>
      <c r="AB41" s="412">
        <v>0</v>
      </c>
      <c r="AC41" s="412"/>
      <c r="AD41" s="412">
        <v>3996.93842</v>
      </c>
      <c r="AE41" s="412">
        <v>1753.6873500000002</v>
      </c>
      <c r="AF41" s="412">
        <v>5750.62577</v>
      </c>
      <c r="AG41" s="412"/>
      <c r="AH41" s="412">
        <v>0</v>
      </c>
      <c r="AI41" s="412">
        <v>0</v>
      </c>
      <c r="AJ41" s="412">
        <v>0</v>
      </c>
      <c r="AK41" s="414" t="s">
        <v>549</v>
      </c>
      <c r="AL41" s="412">
        <v>4063.9487200000003</v>
      </c>
      <c r="AM41" s="412">
        <v>0</v>
      </c>
      <c r="AN41" s="412">
        <v>4063.9487200000003</v>
      </c>
      <c r="AO41" s="412"/>
      <c r="AP41" s="412">
        <v>8063.01261</v>
      </c>
      <c r="AQ41" s="412">
        <v>1753.6873500000002</v>
      </c>
      <c r="AR41" s="412">
        <v>9816.69996</v>
      </c>
    </row>
    <row r="42" spans="1:44" s="410" customFormat="1" ht="9" customHeight="1">
      <c r="A42" s="414" t="s">
        <v>550</v>
      </c>
      <c r="B42" s="412">
        <v>364.5</v>
      </c>
      <c r="C42" s="412">
        <v>0</v>
      </c>
      <c r="D42" s="412">
        <v>364.5</v>
      </c>
      <c r="E42" s="412"/>
      <c r="F42" s="412">
        <v>0</v>
      </c>
      <c r="G42" s="412">
        <v>0</v>
      </c>
      <c r="H42" s="412">
        <v>0</v>
      </c>
      <c r="I42" s="412"/>
      <c r="J42" s="412">
        <v>0</v>
      </c>
      <c r="K42" s="412">
        <v>0</v>
      </c>
      <c r="L42" s="412">
        <v>0</v>
      </c>
      <c r="M42" s="414" t="s">
        <v>550</v>
      </c>
      <c r="N42" s="412">
        <v>40.207080000000005</v>
      </c>
      <c r="O42" s="412">
        <v>0</v>
      </c>
      <c r="P42" s="412">
        <v>40.207080000000005</v>
      </c>
      <c r="Q42" s="412"/>
      <c r="R42" s="412">
        <v>0</v>
      </c>
      <c r="S42" s="412">
        <v>0</v>
      </c>
      <c r="T42" s="412">
        <v>0</v>
      </c>
      <c r="U42" s="412"/>
      <c r="V42" s="412">
        <v>0</v>
      </c>
      <c r="W42" s="412">
        <v>0</v>
      </c>
      <c r="X42" s="412">
        <v>0</v>
      </c>
      <c r="Y42" s="414" t="s">
        <v>550</v>
      </c>
      <c r="Z42" s="412">
        <v>0</v>
      </c>
      <c r="AA42" s="412">
        <v>0</v>
      </c>
      <c r="AB42" s="412">
        <v>0</v>
      </c>
      <c r="AC42" s="412"/>
      <c r="AD42" s="412">
        <v>0</v>
      </c>
      <c r="AE42" s="412">
        <v>0</v>
      </c>
      <c r="AF42" s="412">
        <v>0</v>
      </c>
      <c r="AG42" s="412"/>
      <c r="AH42" s="412">
        <v>0</v>
      </c>
      <c r="AI42" s="412">
        <v>0</v>
      </c>
      <c r="AJ42" s="412">
        <v>0</v>
      </c>
      <c r="AK42" s="414" t="s">
        <v>550</v>
      </c>
      <c r="AL42" s="412">
        <v>130.66869</v>
      </c>
      <c r="AM42" s="412">
        <v>0</v>
      </c>
      <c r="AN42" s="412">
        <v>130.66869</v>
      </c>
      <c r="AO42" s="412"/>
      <c r="AP42" s="412">
        <v>535.37577</v>
      </c>
      <c r="AQ42" s="412">
        <v>0</v>
      </c>
      <c r="AR42" s="412">
        <v>535.37577</v>
      </c>
    </row>
    <row r="43" spans="1:44" s="410" customFormat="1" ht="9" customHeight="1">
      <c r="A43" s="414" t="s">
        <v>551</v>
      </c>
      <c r="B43" s="412">
        <v>0</v>
      </c>
      <c r="C43" s="412">
        <v>0</v>
      </c>
      <c r="D43" s="412">
        <v>0</v>
      </c>
      <c r="E43" s="412"/>
      <c r="F43" s="412">
        <v>0</v>
      </c>
      <c r="G43" s="412">
        <v>0</v>
      </c>
      <c r="H43" s="412">
        <v>0</v>
      </c>
      <c r="I43" s="412"/>
      <c r="J43" s="412">
        <v>0</v>
      </c>
      <c r="K43" s="412">
        <v>0</v>
      </c>
      <c r="L43" s="412">
        <v>0</v>
      </c>
      <c r="M43" s="414" t="s">
        <v>551</v>
      </c>
      <c r="N43" s="412">
        <v>0</v>
      </c>
      <c r="O43" s="412">
        <v>0</v>
      </c>
      <c r="P43" s="412">
        <v>0</v>
      </c>
      <c r="Q43" s="412"/>
      <c r="R43" s="412">
        <v>0</v>
      </c>
      <c r="S43" s="412">
        <v>0</v>
      </c>
      <c r="T43" s="412">
        <v>0</v>
      </c>
      <c r="U43" s="412"/>
      <c r="V43" s="412">
        <v>0</v>
      </c>
      <c r="W43" s="412">
        <v>0</v>
      </c>
      <c r="X43" s="412">
        <v>0</v>
      </c>
      <c r="Y43" s="414" t="s">
        <v>551</v>
      </c>
      <c r="Z43" s="412">
        <v>0</v>
      </c>
      <c r="AA43" s="412">
        <v>0</v>
      </c>
      <c r="AB43" s="412">
        <v>0</v>
      </c>
      <c r="AC43" s="412"/>
      <c r="AD43" s="412">
        <v>0</v>
      </c>
      <c r="AE43" s="412">
        <v>0</v>
      </c>
      <c r="AF43" s="412">
        <v>0</v>
      </c>
      <c r="AG43" s="412"/>
      <c r="AH43" s="412">
        <v>854.70246</v>
      </c>
      <c r="AI43" s="412">
        <v>0</v>
      </c>
      <c r="AJ43" s="412">
        <v>854.70246</v>
      </c>
      <c r="AK43" s="414" t="s">
        <v>551</v>
      </c>
      <c r="AL43" s="412">
        <v>0.02152</v>
      </c>
      <c r="AM43" s="412">
        <v>0</v>
      </c>
      <c r="AN43" s="412">
        <v>0.02152</v>
      </c>
      <c r="AO43" s="412"/>
      <c r="AP43" s="412">
        <v>854.72398</v>
      </c>
      <c r="AQ43" s="412">
        <v>0</v>
      </c>
      <c r="AR43" s="412">
        <v>854.72398</v>
      </c>
    </row>
    <row r="44" spans="1:44" s="410" customFormat="1" ht="9" customHeight="1">
      <c r="A44" s="414" t="s">
        <v>552</v>
      </c>
      <c r="B44" s="412">
        <v>63376.55523</v>
      </c>
      <c r="C44" s="412">
        <v>822.04161</v>
      </c>
      <c r="D44" s="412">
        <v>64198.596840000006</v>
      </c>
      <c r="E44" s="412"/>
      <c r="F44" s="412">
        <v>29380.6362</v>
      </c>
      <c r="G44" s="412">
        <v>4.62718</v>
      </c>
      <c r="H44" s="412">
        <v>29385.26338</v>
      </c>
      <c r="I44" s="412"/>
      <c r="J44" s="412">
        <v>17288.196789999998</v>
      </c>
      <c r="K44" s="412">
        <v>88.09043</v>
      </c>
      <c r="L44" s="412">
        <v>17376.28722</v>
      </c>
      <c r="M44" s="414" t="s">
        <v>552</v>
      </c>
      <c r="N44" s="412">
        <v>22998.275980000002</v>
      </c>
      <c r="O44" s="412">
        <v>15.69968</v>
      </c>
      <c r="P44" s="412">
        <v>23013.97566</v>
      </c>
      <c r="Q44" s="412"/>
      <c r="R44" s="412">
        <v>2861.61918</v>
      </c>
      <c r="S44" s="412">
        <v>4.47896</v>
      </c>
      <c r="T44" s="412">
        <v>2866.09814</v>
      </c>
      <c r="U44" s="412"/>
      <c r="V44" s="412">
        <v>104555.88976</v>
      </c>
      <c r="W44" s="412">
        <v>384.9662</v>
      </c>
      <c r="X44" s="412">
        <v>104940.85595999999</v>
      </c>
      <c r="Y44" s="414" t="s">
        <v>552</v>
      </c>
      <c r="Z44" s="412">
        <v>0</v>
      </c>
      <c r="AA44" s="412">
        <v>0</v>
      </c>
      <c r="AB44" s="412">
        <v>0</v>
      </c>
      <c r="AC44" s="412"/>
      <c r="AD44" s="412">
        <v>7047.485299999999</v>
      </c>
      <c r="AE44" s="412">
        <v>7235.11294</v>
      </c>
      <c r="AF44" s="412">
        <v>14282.59824</v>
      </c>
      <c r="AG44" s="412"/>
      <c r="AH44" s="412">
        <v>2259.2119900000002</v>
      </c>
      <c r="AI44" s="412">
        <v>85.97205</v>
      </c>
      <c r="AJ44" s="412">
        <v>2345.18404</v>
      </c>
      <c r="AK44" s="414" t="s">
        <v>552</v>
      </c>
      <c r="AL44" s="412">
        <v>355.45528</v>
      </c>
      <c r="AM44" s="412">
        <v>8.706389999999999</v>
      </c>
      <c r="AN44" s="412">
        <v>364.16166999999996</v>
      </c>
      <c r="AO44" s="412"/>
      <c r="AP44" s="412">
        <v>250123.32571000003</v>
      </c>
      <c r="AQ44" s="412">
        <v>8649.69544</v>
      </c>
      <c r="AR44" s="412">
        <v>258773.02114999996</v>
      </c>
    </row>
    <row r="45" spans="1:44" s="410" customFormat="1" ht="5.1" customHeight="1">
      <c r="A45" s="414"/>
      <c r="B45" s="417"/>
      <c r="C45" s="417"/>
      <c r="D45" s="417"/>
      <c r="E45" s="417"/>
      <c r="F45" s="417"/>
      <c r="G45" s="417"/>
      <c r="H45" s="417"/>
      <c r="I45" s="417"/>
      <c r="J45" s="417"/>
      <c r="K45" s="417"/>
      <c r="L45" s="417"/>
      <c r="M45" s="414"/>
      <c r="N45" s="417"/>
      <c r="O45" s="417"/>
      <c r="P45" s="417"/>
      <c r="Q45" s="417"/>
      <c r="R45" s="417"/>
      <c r="S45" s="417"/>
      <c r="T45" s="417"/>
      <c r="U45" s="417"/>
      <c r="V45" s="417">
        <v>0</v>
      </c>
      <c r="W45" s="417">
        <v>0</v>
      </c>
      <c r="X45" s="417">
        <v>0</v>
      </c>
      <c r="Y45" s="414"/>
      <c r="Z45" s="417"/>
      <c r="AA45" s="417"/>
      <c r="AB45" s="417"/>
      <c r="AC45" s="417"/>
      <c r="AD45" s="417"/>
      <c r="AE45" s="417"/>
      <c r="AF45" s="417"/>
      <c r="AG45" s="417"/>
      <c r="AH45" s="417">
        <v>0</v>
      </c>
      <c r="AI45" s="417">
        <v>0</v>
      </c>
      <c r="AJ45" s="417">
        <v>0</v>
      </c>
      <c r="AK45" s="414"/>
      <c r="AL45" s="417"/>
      <c r="AM45" s="417"/>
      <c r="AN45" s="417"/>
      <c r="AO45" s="417"/>
      <c r="AP45" s="417"/>
      <c r="AQ45" s="417"/>
      <c r="AR45" s="417"/>
    </row>
    <row r="46" spans="1:44" s="410" customFormat="1" ht="8.1" customHeight="1">
      <c r="A46" s="408" t="s">
        <v>553</v>
      </c>
      <c r="B46" s="409">
        <v>1827.02092</v>
      </c>
      <c r="C46" s="409">
        <v>7114.78285</v>
      </c>
      <c r="D46" s="409">
        <v>8941.80377</v>
      </c>
      <c r="E46" s="409"/>
      <c r="F46" s="409">
        <v>11045.66767</v>
      </c>
      <c r="G46" s="409">
        <v>729.85464</v>
      </c>
      <c r="H46" s="409">
        <v>11775.52231</v>
      </c>
      <c r="I46" s="409"/>
      <c r="J46" s="409">
        <v>4644.72973</v>
      </c>
      <c r="K46" s="409">
        <v>263.57524</v>
      </c>
      <c r="L46" s="409">
        <v>4908.30497</v>
      </c>
      <c r="M46" s="408" t="s">
        <v>553</v>
      </c>
      <c r="N46" s="409">
        <v>33.18037</v>
      </c>
      <c r="O46" s="409">
        <v>0</v>
      </c>
      <c r="P46" s="409">
        <v>33.18037</v>
      </c>
      <c r="Q46" s="409"/>
      <c r="R46" s="409">
        <v>2166.3659500000003</v>
      </c>
      <c r="S46" s="409">
        <v>15.70906</v>
      </c>
      <c r="T46" s="409">
        <v>2182.0750099999996</v>
      </c>
      <c r="U46" s="409"/>
      <c r="V46" s="409">
        <v>0</v>
      </c>
      <c r="W46" s="409">
        <v>0</v>
      </c>
      <c r="X46" s="409">
        <v>0</v>
      </c>
      <c r="Y46" s="408" t="s">
        <v>553</v>
      </c>
      <c r="Z46" s="409">
        <v>0.8679</v>
      </c>
      <c r="AA46" s="409">
        <v>4.791930000000001</v>
      </c>
      <c r="AB46" s="409">
        <v>5.65983</v>
      </c>
      <c r="AC46" s="409"/>
      <c r="AD46" s="409">
        <v>0</v>
      </c>
      <c r="AE46" s="409">
        <v>0</v>
      </c>
      <c r="AF46" s="409">
        <v>0</v>
      </c>
      <c r="AG46" s="409"/>
      <c r="AH46" s="409">
        <v>868.05162</v>
      </c>
      <c r="AI46" s="409">
        <v>13.35086</v>
      </c>
      <c r="AJ46" s="409">
        <v>881.40248</v>
      </c>
      <c r="AK46" s="408" t="s">
        <v>553</v>
      </c>
      <c r="AL46" s="409">
        <v>605.64897</v>
      </c>
      <c r="AM46" s="409">
        <v>54.898089999999996</v>
      </c>
      <c r="AN46" s="409">
        <v>660.5470600000001</v>
      </c>
      <c r="AO46" s="409"/>
      <c r="AP46" s="409">
        <v>21191.533129999996</v>
      </c>
      <c r="AQ46" s="409">
        <v>8196.962669999999</v>
      </c>
      <c r="AR46" s="409">
        <v>29388.4958</v>
      </c>
    </row>
    <row r="47" spans="1:44" s="415" customFormat="1" ht="9" customHeight="1">
      <c r="A47" s="414" t="s">
        <v>554</v>
      </c>
      <c r="B47" s="412">
        <v>120.92014</v>
      </c>
      <c r="C47" s="412">
        <v>0</v>
      </c>
      <c r="D47" s="412">
        <v>120.92014</v>
      </c>
      <c r="E47" s="412"/>
      <c r="F47" s="412">
        <v>267.06402</v>
      </c>
      <c r="G47" s="412">
        <v>0</v>
      </c>
      <c r="H47" s="412">
        <v>267.06402</v>
      </c>
      <c r="I47" s="412"/>
      <c r="J47" s="412">
        <v>31.125700000000002</v>
      </c>
      <c r="K47" s="412">
        <v>0</v>
      </c>
      <c r="L47" s="412">
        <v>31.125700000000002</v>
      </c>
      <c r="M47" s="414" t="s">
        <v>554</v>
      </c>
      <c r="N47" s="412">
        <v>0.8934500000000001</v>
      </c>
      <c r="O47" s="412">
        <v>0</v>
      </c>
      <c r="P47" s="412">
        <v>0.8934500000000001</v>
      </c>
      <c r="Q47" s="412"/>
      <c r="R47" s="412">
        <v>136.55096</v>
      </c>
      <c r="S47" s="412">
        <v>0</v>
      </c>
      <c r="T47" s="412">
        <v>136.55096</v>
      </c>
      <c r="U47" s="412"/>
      <c r="V47" s="412">
        <v>0</v>
      </c>
      <c r="W47" s="412">
        <v>0</v>
      </c>
      <c r="X47" s="412">
        <v>0</v>
      </c>
      <c r="Y47" s="414" t="s">
        <v>554</v>
      </c>
      <c r="Z47" s="412">
        <v>0</v>
      </c>
      <c r="AA47" s="412">
        <v>0</v>
      </c>
      <c r="AB47" s="412">
        <v>0</v>
      </c>
      <c r="AC47" s="412"/>
      <c r="AD47" s="412">
        <v>0</v>
      </c>
      <c r="AE47" s="412">
        <v>0</v>
      </c>
      <c r="AF47" s="412">
        <v>0</v>
      </c>
      <c r="AG47" s="412"/>
      <c r="AH47" s="412">
        <v>181.11210999999997</v>
      </c>
      <c r="AI47" s="412">
        <v>0</v>
      </c>
      <c r="AJ47" s="412">
        <v>181.11210999999997</v>
      </c>
      <c r="AK47" s="414" t="s">
        <v>554</v>
      </c>
      <c r="AL47" s="412">
        <v>314.76356</v>
      </c>
      <c r="AM47" s="412">
        <v>0</v>
      </c>
      <c r="AN47" s="412">
        <v>314.76356</v>
      </c>
      <c r="AO47" s="412"/>
      <c r="AP47" s="412">
        <v>1052.42994</v>
      </c>
      <c r="AQ47" s="412">
        <v>0</v>
      </c>
      <c r="AR47" s="412">
        <v>1052.42994</v>
      </c>
    </row>
    <row r="48" spans="1:44" s="410" customFormat="1" ht="9" customHeight="1">
      <c r="A48" s="414" t="s">
        <v>550</v>
      </c>
      <c r="B48" s="412">
        <v>0</v>
      </c>
      <c r="C48" s="412">
        <v>0</v>
      </c>
      <c r="D48" s="412">
        <v>0</v>
      </c>
      <c r="E48" s="412"/>
      <c r="F48" s="412">
        <v>0</v>
      </c>
      <c r="G48" s="412">
        <v>0</v>
      </c>
      <c r="H48" s="412">
        <v>0</v>
      </c>
      <c r="I48" s="412"/>
      <c r="J48" s="412">
        <v>0</v>
      </c>
      <c r="K48" s="412">
        <v>0</v>
      </c>
      <c r="L48" s="412">
        <v>0</v>
      </c>
      <c r="M48" s="414" t="s">
        <v>550</v>
      </c>
      <c r="N48" s="412">
        <v>0</v>
      </c>
      <c r="O48" s="412">
        <v>0</v>
      </c>
      <c r="P48" s="412">
        <v>0</v>
      </c>
      <c r="Q48" s="412"/>
      <c r="R48" s="412">
        <v>0</v>
      </c>
      <c r="S48" s="412">
        <v>0</v>
      </c>
      <c r="T48" s="412">
        <v>0</v>
      </c>
      <c r="U48" s="412"/>
      <c r="V48" s="412">
        <v>0</v>
      </c>
      <c r="W48" s="412">
        <v>0</v>
      </c>
      <c r="X48" s="412">
        <v>0</v>
      </c>
      <c r="Y48" s="414" t="s">
        <v>550</v>
      </c>
      <c r="Z48" s="412">
        <v>0</v>
      </c>
      <c r="AA48" s="412">
        <v>0</v>
      </c>
      <c r="AB48" s="412">
        <v>0</v>
      </c>
      <c r="AC48" s="412"/>
      <c r="AD48" s="412">
        <v>0</v>
      </c>
      <c r="AE48" s="412">
        <v>0</v>
      </c>
      <c r="AF48" s="412">
        <v>0</v>
      </c>
      <c r="AG48" s="412"/>
      <c r="AH48" s="412">
        <v>0</v>
      </c>
      <c r="AI48" s="412">
        <v>0</v>
      </c>
      <c r="AJ48" s="412">
        <v>0</v>
      </c>
      <c r="AK48" s="414" t="s">
        <v>550</v>
      </c>
      <c r="AL48" s="412">
        <v>0.97204</v>
      </c>
      <c r="AM48" s="412">
        <v>11.05213</v>
      </c>
      <c r="AN48" s="412">
        <v>12.02417</v>
      </c>
      <c r="AO48" s="412"/>
      <c r="AP48" s="412">
        <v>0.97204</v>
      </c>
      <c r="AQ48" s="412">
        <v>11.05213</v>
      </c>
      <c r="AR48" s="412">
        <v>12.02417</v>
      </c>
    </row>
    <row r="49" spans="1:44" s="410" customFormat="1" ht="9" customHeight="1">
      <c r="A49" s="414" t="s">
        <v>551</v>
      </c>
      <c r="B49" s="412">
        <v>15</v>
      </c>
      <c r="C49" s="412">
        <v>0</v>
      </c>
      <c r="D49" s="412">
        <v>15</v>
      </c>
      <c r="E49" s="412"/>
      <c r="F49" s="412">
        <v>15.73334</v>
      </c>
      <c r="G49" s="412">
        <v>0</v>
      </c>
      <c r="H49" s="412">
        <v>15.73334</v>
      </c>
      <c r="I49" s="412"/>
      <c r="J49" s="412">
        <v>1.062</v>
      </c>
      <c r="K49" s="412">
        <v>0</v>
      </c>
      <c r="L49" s="412">
        <v>1.062</v>
      </c>
      <c r="M49" s="414" t="s">
        <v>551</v>
      </c>
      <c r="N49" s="412">
        <v>0</v>
      </c>
      <c r="O49" s="412">
        <v>0</v>
      </c>
      <c r="P49" s="412">
        <v>0</v>
      </c>
      <c r="Q49" s="412"/>
      <c r="R49" s="412">
        <v>8.448229999999999</v>
      </c>
      <c r="S49" s="412">
        <v>0</v>
      </c>
      <c r="T49" s="412">
        <v>8.448229999999999</v>
      </c>
      <c r="U49" s="412"/>
      <c r="V49" s="412">
        <v>0</v>
      </c>
      <c r="W49" s="412">
        <v>0</v>
      </c>
      <c r="X49" s="412">
        <v>0</v>
      </c>
      <c r="Y49" s="414" t="s">
        <v>551</v>
      </c>
      <c r="Z49" s="412">
        <v>0</v>
      </c>
      <c r="AA49" s="412">
        <v>0</v>
      </c>
      <c r="AB49" s="412">
        <v>0</v>
      </c>
      <c r="AC49" s="412"/>
      <c r="AD49" s="412">
        <v>0</v>
      </c>
      <c r="AE49" s="412">
        <v>0</v>
      </c>
      <c r="AF49" s="412">
        <v>0</v>
      </c>
      <c r="AG49" s="412"/>
      <c r="AH49" s="412">
        <v>0</v>
      </c>
      <c r="AI49" s="412">
        <v>0</v>
      </c>
      <c r="AJ49" s="412">
        <v>0</v>
      </c>
      <c r="AK49" s="414" t="s">
        <v>551</v>
      </c>
      <c r="AL49" s="412">
        <v>17.7</v>
      </c>
      <c r="AM49" s="412">
        <v>0</v>
      </c>
      <c r="AN49" s="412">
        <v>17.7</v>
      </c>
      <c r="AO49" s="412"/>
      <c r="AP49" s="412">
        <v>57.943569999999994</v>
      </c>
      <c r="AQ49" s="412">
        <v>0</v>
      </c>
      <c r="AR49" s="412">
        <v>57.943569999999994</v>
      </c>
    </row>
    <row r="50" spans="1:44" s="410" customFormat="1" ht="9" customHeight="1">
      <c r="A50" s="414" t="s">
        <v>555</v>
      </c>
      <c r="B50" s="412">
        <v>1691.10078</v>
      </c>
      <c r="C50" s="412">
        <v>7114.78285</v>
      </c>
      <c r="D50" s="412">
        <v>8805.88363</v>
      </c>
      <c r="E50" s="412"/>
      <c r="F50" s="412">
        <v>10762.87031</v>
      </c>
      <c r="G50" s="412">
        <v>729.85464</v>
      </c>
      <c r="H50" s="412">
        <v>11492.72495</v>
      </c>
      <c r="I50" s="412"/>
      <c r="J50" s="412">
        <v>4612.5420300000005</v>
      </c>
      <c r="K50" s="412">
        <v>263.57524</v>
      </c>
      <c r="L50" s="412">
        <v>4876.11727</v>
      </c>
      <c r="M50" s="414" t="s">
        <v>555</v>
      </c>
      <c r="N50" s="412">
        <v>32.286919999999995</v>
      </c>
      <c r="O50" s="412">
        <v>0</v>
      </c>
      <c r="P50" s="412">
        <v>32.286919999999995</v>
      </c>
      <c r="Q50" s="412"/>
      <c r="R50" s="412">
        <v>2021.36676</v>
      </c>
      <c r="S50" s="412">
        <v>15.70906</v>
      </c>
      <c r="T50" s="412">
        <v>2037.07582</v>
      </c>
      <c r="U50" s="412"/>
      <c r="V50" s="412">
        <v>0</v>
      </c>
      <c r="W50" s="412">
        <v>0</v>
      </c>
      <c r="X50" s="412">
        <v>0</v>
      </c>
      <c r="Y50" s="414" t="s">
        <v>555</v>
      </c>
      <c r="Z50" s="412">
        <v>0.8679</v>
      </c>
      <c r="AA50" s="412">
        <v>4.791930000000001</v>
      </c>
      <c r="AB50" s="412">
        <v>5.65983</v>
      </c>
      <c r="AC50" s="412"/>
      <c r="AD50" s="412">
        <v>0</v>
      </c>
      <c r="AE50" s="412">
        <v>0</v>
      </c>
      <c r="AF50" s="412">
        <v>0</v>
      </c>
      <c r="AG50" s="412"/>
      <c r="AH50" s="412">
        <v>686.93951</v>
      </c>
      <c r="AI50" s="412">
        <v>13.35086</v>
      </c>
      <c r="AJ50" s="412">
        <v>700.2903699999999</v>
      </c>
      <c r="AK50" s="414" t="s">
        <v>555</v>
      </c>
      <c r="AL50" s="412">
        <v>272.21337</v>
      </c>
      <c r="AM50" s="412">
        <v>43.84596</v>
      </c>
      <c r="AN50" s="412">
        <v>316.05933</v>
      </c>
      <c r="AO50" s="412"/>
      <c r="AP50" s="412">
        <v>20080.187580000005</v>
      </c>
      <c r="AQ50" s="412">
        <v>8185.910539999999</v>
      </c>
      <c r="AR50" s="412">
        <v>28266.09812</v>
      </c>
    </row>
    <row r="51" spans="1:44" s="410" customFormat="1" ht="5.1" customHeight="1">
      <c r="A51" s="414"/>
      <c r="B51" s="412"/>
      <c r="C51" s="412"/>
      <c r="D51" s="412"/>
      <c r="E51" s="412"/>
      <c r="F51" s="412"/>
      <c r="G51" s="412"/>
      <c r="H51" s="412"/>
      <c r="I51" s="412"/>
      <c r="J51" s="412"/>
      <c r="K51" s="412"/>
      <c r="L51" s="412"/>
      <c r="M51" s="414"/>
      <c r="N51" s="412"/>
      <c r="O51" s="412"/>
      <c r="P51" s="412"/>
      <c r="Q51" s="412"/>
      <c r="R51" s="412"/>
      <c r="S51" s="412"/>
      <c r="T51" s="412"/>
      <c r="U51" s="412"/>
      <c r="V51" s="412">
        <v>0</v>
      </c>
      <c r="W51" s="412">
        <v>0</v>
      </c>
      <c r="X51" s="412">
        <v>0</v>
      </c>
      <c r="Y51" s="414"/>
      <c r="Z51" s="412"/>
      <c r="AA51" s="412"/>
      <c r="AB51" s="412"/>
      <c r="AC51" s="412"/>
      <c r="AD51" s="412"/>
      <c r="AE51" s="412"/>
      <c r="AF51" s="412"/>
      <c r="AG51" s="412"/>
      <c r="AH51" s="412">
        <v>0</v>
      </c>
      <c r="AI51" s="412">
        <v>0</v>
      </c>
      <c r="AJ51" s="412">
        <v>0</v>
      </c>
      <c r="AK51" s="414"/>
      <c r="AL51" s="412"/>
      <c r="AM51" s="412"/>
      <c r="AN51" s="412"/>
      <c r="AO51" s="412"/>
      <c r="AP51" s="412"/>
      <c r="AQ51" s="412"/>
      <c r="AR51" s="412"/>
    </row>
    <row r="52" spans="1:44" s="493" customFormat="1" ht="9.75" customHeight="1">
      <c r="A52" s="416" t="s">
        <v>556</v>
      </c>
      <c r="B52" s="417">
        <v>0</v>
      </c>
      <c r="C52" s="417">
        <v>0</v>
      </c>
      <c r="D52" s="417">
        <v>0</v>
      </c>
      <c r="E52" s="417"/>
      <c r="F52" s="417">
        <v>0</v>
      </c>
      <c r="G52" s="417">
        <v>0</v>
      </c>
      <c r="H52" s="417">
        <v>0</v>
      </c>
      <c r="I52" s="417"/>
      <c r="J52" s="417">
        <v>0</v>
      </c>
      <c r="K52" s="417">
        <v>0</v>
      </c>
      <c r="L52" s="417">
        <v>0</v>
      </c>
      <c r="M52" s="416" t="s">
        <v>556</v>
      </c>
      <c r="N52" s="417">
        <v>9985.865</v>
      </c>
      <c r="O52" s="417">
        <v>0</v>
      </c>
      <c r="P52" s="417">
        <v>9985.865</v>
      </c>
      <c r="Q52" s="417"/>
      <c r="R52" s="417">
        <v>0</v>
      </c>
      <c r="S52" s="417">
        <v>0</v>
      </c>
      <c r="T52" s="417">
        <v>0</v>
      </c>
      <c r="U52" s="417"/>
      <c r="V52" s="417">
        <v>0</v>
      </c>
      <c r="W52" s="417">
        <v>0</v>
      </c>
      <c r="X52" s="417">
        <v>0</v>
      </c>
      <c r="Y52" s="416" t="s">
        <v>556</v>
      </c>
      <c r="Z52" s="417">
        <v>0</v>
      </c>
      <c r="AA52" s="417">
        <v>0</v>
      </c>
      <c r="AB52" s="417">
        <v>0</v>
      </c>
      <c r="AC52" s="417"/>
      <c r="AD52" s="417">
        <v>0</v>
      </c>
      <c r="AE52" s="417">
        <v>0</v>
      </c>
      <c r="AF52" s="417">
        <v>0</v>
      </c>
      <c r="AG52" s="417"/>
      <c r="AH52" s="417">
        <v>89.29878</v>
      </c>
      <c r="AI52" s="417">
        <v>0</v>
      </c>
      <c r="AJ52" s="417">
        <v>89.298</v>
      </c>
      <c r="AK52" s="416" t="s">
        <v>556</v>
      </c>
      <c r="AL52" s="417">
        <v>239.62282000000002</v>
      </c>
      <c r="AM52" s="417">
        <v>0</v>
      </c>
      <c r="AN52" s="417">
        <v>239.622</v>
      </c>
      <c r="AO52" s="417"/>
      <c r="AP52" s="417">
        <v>10314.7866</v>
      </c>
      <c r="AQ52" s="417">
        <v>0</v>
      </c>
      <c r="AR52" s="417">
        <v>10314.785</v>
      </c>
    </row>
    <row r="53" spans="1:44" s="410" customFormat="1" ht="7.5" customHeight="1">
      <c r="A53" s="408"/>
      <c r="B53" s="409"/>
      <c r="C53" s="409"/>
      <c r="D53" s="409"/>
      <c r="E53" s="409"/>
      <c r="F53" s="409"/>
      <c r="G53" s="409"/>
      <c r="H53" s="409"/>
      <c r="I53" s="409"/>
      <c r="J53" s="409"/>
      <c r="K53" s="409"/>
      <c r="L53" s="409"/>
      <c r="M53" s="408"/>
      <c r="N53" s="409"/>
      <c r="O53" s="409"/>
      <c r="P53" s="409"/>
      <c r="Q53" s="409"/>
      <c r="R53" s="409"/>
      <c r="S53" s="409"/>
      <c r="T53" s="409"/>
      <c r="U53" s="409"/>
      <c r="V53" s="409">
        <v>0</v>
      </c>
      <c r="W53" s="409">
        <v>0</v>
      </c>
      <c r="X53" s="409">
        <v>0</v>
      </c>
      <c r="Y53" s="408"/>
      <c r="Z53" s="409"/>
      <c r="AA53" s="409"/>
      <c r="AB53" s="409"/>
      <c r="AC53" s="409"/>
      <c r="AD53" s="409"/>
      <c r="AE53" s="409"/>
      <c r="AF53" s="409"/>
      <c r="AG53" s="409"/>
      <c r="AH53" s="409">
        <v>0</v>
      </c>
      <c r="AI53" s="409">
        <v>0</v>
      </c>
      <c r="AJ53" s="409">
        <v>0</v>
      </c>
      <c r="AK53" s="408"/>
      <c r="AL53" s="409"/>
      <c r="AM53" s="409"/>
      <c r="AN53" s="409"/>
      <c r="AO53" s="409"/>
      <c r="AP53" s="409"/>
      <c r="AQ53" s="409"/>
      <c r="AR53" s="409"/>
    </row>
    <row r="54" spans="1:44" s="410" customFormat="1" ht="8.1" customHeight="1">
      <c r="A54" s="408" t="s">
        <v>557</v>
      </c>
      <c r="B54" s="409">
        <v>208533.84248</v>
      </c>
      <c r="C54" s="409">
        <v>-5236.75739</v>
      </c>
      <c r="D54" s="409">
        <v>203297.08509</v>
      </c>
      <c r="E54" s="409"/>
      <c r="F54" s="409">
        <v>279232.46758</v>
      </c>
      <c r="G54" s="409">
        <v>-748.88173</v>
      </c>
      <c r="H54" s="409">
        <v>278483.58585000003</v>
      </c>
      <c r="I54" s="409"/>
      <c r="J54" s="409">
        <v>138682.65749</v>
      </c>
      <c r="K54" s="409">
        <v>-2489.6653199999996</v>
      </c>
      <c r="L54" s="409">
        <v>136192.99216999998</v>
      </c>
      <c r="M54" s="408" t="s">
        <v>557</v>
      </c>
      <c r="N54" s="409">
        <v>109278.63927</v>
      </c>
      <c r="O54" s="409">
        <v>28.03932</v>
      </c>
      <c r="P54" s="409">
        <v>109306.67859000001</v>
      </c>
      <c r="Q54" s="409"/>
      <c r="R54" s="409">
        <v>4675.93168</v>
      </c>
      <c r="S54" s="409">
        <v>302.23949</v>
      </c>
      <c r="T54" s="409">
        <v>4978.17117</v>
      </c>
      <c r="U54" s="409"/>
      <c r="V54" s="409">
        <v>217193.9498</v>
      </c>
      <c r="W54" s="409">
        <v>205.66807999999997</v>
      </c>
      <c r="X54" s="409">
        <v>217399.61788</v>
      </c>
      <c r="Y54" s="408" t="s">
        <v>557</v>
      </c>
      <c r="Z54" s="409">
        <v>-31.34121</v>
      </c>
      <c r="AA54" s="409">
        <v>128.75886</v>
      </c>
      <c r="AB54" s="409">
        <v>97.41765</v>
      </c>
      <c r="AC54" s="409"/>
      <c r="AD54" s="409">
        <v>71509.28259999999</v>
      </c>
      <c r="AE54" s="409">
        <v>33390.18359</v>
      </c>
      <c r="AF54" s="409">
        <v>104899.46618999999</v>
      </c>
      <c r="AG54" s="409"/>
      <c r="AH54" s="409">
        <v>35493.00445</v>
      </c>
      <c r="AI54" s="409">
        <v>875.7200600000001</v>
      </c>
      <c r="AJ54" s="409">
        <v>36368.72451</v>
      </c>
      <c r="AK54" s="408" t="s">
        <v>557</v>
      </c>
      <c r="AL54" s="409">
        <v>2217.3729500000004</v>
      </c>
      <c r="AM54" s="409">
        <v>2509.9467</v>
      </c>
      <c r="AN54" s="409">
        <v>4727.31965</v>
      </c>
      <c r="AO54" s="409"/>
      <c r="AP54" s="409">
        <v>1066785.80709</v>
      </c>
      <c r="AQ54" s="409">
        <v>28965.25166</v>
      </c>
      <c r="AR54" s="409">
        <v>1095751.05875</v>
      </c>
    </row>
    <row r="55" spans="1:44" s="415" customFormat="1" ht="5.1" customHeight="1">
      <c r="A55" s="416"/>
      <c r="B55" s="417"/>
      <c r="C55" s="417"/>
      <c r="D55" s="417"/>
      <c r="E55" s="417"/>
      <c r="F55" s="417"/>
      <c r="G55" s="417"/>
      <c r="H55" s="417"/>
      <c r="I55" s="417"/>
      <c r="J55" s="417">
        <v>0</v>
      </c>
      <c r="K55" s="417">
        <v>0</v>
      </c>
      <c r="L55" s="417">
        <v>0</v>
      </c>
      <c r="M55" s="416"/>
      <c r="N55" s="417"/>
      <c r="O55" s="417"/>
      <c r="P55" s="417"/>
      <c r="Q55" s="417"/>
      <c r="R55" s="417"/>
      <c r="S55" s="417"/>
      <c r="T55" s="417"/>
      <c r="U55" s="417"/>
      <c r="V55" s="417">
        <v>0</v>
      </c>
      <c r="W55" s="417">
        <v>0</v>
      </c>
      <c r="X55" s="417">
        <v>0</v>
      </c>
      <c r="Y55" s="416"/>
      <c r="Z55" s="417"/>
      <c r="AA55" s="417"/>
      <c r="AB55" s="417"/>
      <c r="AC55" s="417"/>
      <c r="AD55" s="417"/>
      <c r="AE55" s="417"/>
      <c r="AF55" s="417"/>
      <c r="AG55" s="417"/>
      <c r="AH55" s="417">
        <v>0</v>
      </c>
      <c r="AI55" s="417">
        <v>0</v>
      </c>
      <c r="AJ55" s="417">
        <v>0</v>
      </c>
      <c r="AK55" s="416"/>
      <c r="AL55" s="417"/>
      <c r="AM55" s="417"/>
      <c r="AN55" s="417"/>
      <c r="AO55" s="417"/>
      <c r="AP55" s="417"/>
      <c r="AQ55" s="417"/>
      <c r="AR55" s="417"/>
    </row>
    <row r="56" spans="1:44" s="410" customFormat="1" ht="8.1" customHeight="1">
      <c r="A56" s="408" t="s">
        <v>558</v>
      </c>
      <c r="B56" s="409">
        <v>218557.57512</v>
      </c>
      <c r="C56" s="409">
        <v>20583.02929</v>
      </c>
      <c r="D56" s="409">
        <v>239140.60441</v>
      </c>
      <c r="E56" s="409"/>
      <c r="F56" s="409">
        <v>253220.87741999998</v>
      </c>
      <c r="G56" s="409">
        <v>12337.45591</v>
      </c>
      <c r="H56" s="409">
        <v>265558.33333</v>
      </c>
      <c r="I56" s="409"/>
      <c r="J56" s="409">
        <v>127261.09275</v>
      </c>
      <c r="K56" s="409">
        <v>0</v>
      </c>
      <c r="L56" s="409">
        <v>127261.09275</v>
      </c>
      <c r="M56" s="408" t="s">
        <v>558</v>
      </c>
      <c r="N56" s="409">
        <v>78036.69877</v>
      </c>
      <c r="O56" s="409">
        <v>0</v>
      </c>
      <c r="P56" s="409">
        <v>78036.69877</v>
      </c>
      <c r="Q56" s="409"/>
      <c r="R56" s="409">
        <v>28204.452690000002</v>
      </c>
      <c r="S56" s="409">
        <v>3442.09748</v>
      </c>
      <c r="T56" s="409">
        <v>31646.550170000002</v>
      </c>
      <c r="U56" s="409"/>
      <c r="V56" s="409">
        <v>147986.14479</v>
      </c>
      <c r="W56" s="409">
        <v>37363.721079999996</v>
      </c>
      <c r="X56" s="409">
        <v>185349.86587</v>
      </c>
      <c r="Y56" s="408" t="s">
        <v>558</v>
      </c>
      <c r="Z56" s="409">
        <v>109.95338000000001</v>
      </c>
      <c r="AA56" s="409">
        <v>94.84817</v>
      </c>
      <c r="AB56" s="409">
        <v>204.80155</v>
      </c>
      <c r="AC56" s="409"/>
      <c r="AD56" s="409">
        <v>53495.91079</v>
      </c>
      <c r="AE56" s="409">
        <v>10061.93607</v>
      </c>
      <c r="AF56" s="409">
        <v>63557.84686</v>
      </c>
      <c r="AG56" s="409"/>
      <c r="AH56" s="409">
        <v>36878.31262</v>
      </c>
      <c r="AI56" s="409">
        <v>2909.65841</v>
      </c>
      <c r="AJ56" s="409">
        <v>39787.97103</v>
      </c>
      <c r="AK56" s="408" t="s">
        <v>558</v>
      </c>
      <c r="AL56" s="409">
        <v>47058.880979999994</v>
      </c>
      <c r="AM56" s="409">
        <v>5096.34562</v>
      </c>
      <c r="AN56" s="409">
        <v>52155.2266</v>
      </c>
      <c r="AO56" s="409"/>
      <c r="AP56" s="409">
        <v>990809.8993099999</v>
      </c>
      <c r="AQ56" s="409">
        <v>91889.09202999997</v>
      </c>
      <c r="AR56" s="409">
        <v>1082698.99134</v>
      </c>
    </row>
    <row r="57" spans="1:44" s="415" customFormat="1" ht="9" customHeight="1">
      <c r="A57" s="414" t="s">
        <v>559</v>
      </c>
      <c r="B57" s="412">
        <v>73764.2455</v>
      </c>
      <c r="C57" s="412">
        <v>0.62939</v>
      </c>
      <c r="D57" s="412">
        <v>73764.87489</v>
      </c>
      <c r="E57" s="412"/>
      <c r="F57" s="412">
        <v>195419.14963</v>
      </c>
      <c r="G57" s="412">
        <v>12.63176</v>
      </c>
      <c r="H57" s="412">
        <v>195431.78139</v>
      </c>
      <c r="I57" s="412"/>
      <c r="J57" s="412">
        <v>92657.03342</v>
      </c>
      <c r="K57" s="412">
        <v>0</v>
      </c>
      <c r="L57" s="412">
        <v>92657.03342</v>
      </c>
      <c r="M57" s="414" t="s">
        <v>559</v>
      </c>
      <c r="N57" s="412">
        <v>54201.68039</v>
      </c>
      <c r="O57" s="412">
        <v>0</v>
      </c>
      <c r="P57" s="412">
        <v>54201.68039</v>
      </c>
      <c r="Q57" s="412"/>
      <c r="R57" s="412">
        <v>20972.72486</v>
      </c>
      <c r="S57" s="412">
        <v>12.137979999999999</v>
      </c>
      <c r="T57" s="412">
        <v>20984.86284</v>
      </c>
      <c r="U57" s="412"/>
      <c r="V57" s="412">
        <v>50986.316829999996</v>
      </c>
      <c r="W57" s="412">
        <v>40.164019999999994</v>
      </c>
      <c r="X57" s="412">
        <v>51026.48085</v>
      </c>
      <c r="Y57" s="414" t="s">
        <v>559</v>
      </c>
      <c r="Z57" s="412">
        <v>64.77292</v>
      </c>
      <c r="AA57" s="412">
        <v>0</v>
      </c>
      <c r="AB57" s="412">
        <v>64.77292</v>
      </c>
      <c r="AC57" s="412"/>
      <c r="AD57" s="412">
        <v>21752.83758</v>
      </c>
      <c r="AE57" s="412">
        <v>124.98299</v>
      </c>
      <c r="AF57" s="412">
        <v>21877.82057</v>
      </c>
      <c r="AG57" s="412"/>
      <c r="AH57" s="412">
        <v>29734.72143</v>
      </c>
      <c r="AI57" s="412">
        <v>61.43996</v>
      </c>
      <c r="AJ57" s="412">
        <v>29796.16139</v>
      </c>
      <c r="AK57" s="414" t="s">
        <v>559</v>
      </c>
      <c r="AL57" s="412">
        <v>34389.55936</v>
      </c>
      <c r="AM57" s="412">
        <v>7.92646</v>
      </c>
      <c r="AN57" s="412">
        <v>34397.48582</v>
      </c>
      <c r="AO57" s="412"/>
      <c r="AP57" s="412">
        <v>573943.04192</v>
      </c>
      <c r="AQ57" s="412">
        <v>259.91256</v>
      </c>
      <c r="AR57" s="412">
        <v>574202.9544800001</v>
      </c>
    </row>
    <row r="58" spans="1:45" s="410" customFormat="1" ht="9" customHeight="1">
      <c r="A58" s="414" t="s">
        <v>560</v>
      </c>
      <c r="B58" s="412">
        <v>0</v>
      </c>
      <c r="C58" s="412">
        <v>146.11298000000002</v>
      </c>
      <c r="D58" s="412">
        <v>146.11298000000002</v>
      </c>
      <c r="E58" s="412"/>
      <c r="F58" s="412">
        <v>299.33678999999995</v>
      </c>
      <c r="G58" s="412">
        <v>0</v>
      </c>
      <c r="H58" s="412">
        <v>299.33678999999995</v>
      </c>
      <c r="I58" s="412"/>
      <c r="J58" s="412">
        <v>250.62591</v>
      </c>
      <c r="K58" s="412">
        <v>0</v>
      </c>
      <c r="L58" s="412">
        <v>250.62591</v>
      </c>
      <c r="M58" s="414" t="s">
        <v>560</v>
      </c>
      <c r="N58" s="412">
        <v>1723.097</v>
      </c>
      <c r="O58" s="412">
        <v>0</v>
      </c>
      <c r="P58" s="412">
        <v>1723.097</v>
      </c>
      <c r="Q58" s="412"/>
      <c r="R58" s="412">
        <v>1.94004</v>
      </c>
      <c r="S58" s="412">
        <v>283.37698</v>
      </c>
      <c r="T58" s="412">
        <v>285.31702</v>
      </c>
      <c r="U58" s="412"/>
      <c r="V58" s="412">
        <v>54.4</v>
      </c>
      <c r="W58" s="412">
        <v>59.91699</v>
      </c>
      <c r="X58" s="412">
        <v>114.31699</v>
      </c>
      <c r="Y58" s="414" t="s">
        <v>560</v>
      </c>
      <c r="Z58" s="412">
        <v>0</v>
      </c>
      <c r="AA58" s="412">
        <v>0</v>
      </c>
      <c r="AB58" s="412">
        <v>0</v>
      </c>
      <c r="AC58" s="412"/>
      <c r="AD58" s="412">
        <v>0</v>
      </c>
      <c r="AE58" s="412">
        <v>271.881</v>
      </c>
      <c r="AF58" s="412">
        <v>271.881</v>
      </c>
      <c r="AG58" s="412"/>
      <c r="AH58" s="412">
        <v>533.1685</v>
      </c>
      <c r="AI58" s="412">
        <v>0.8861</v>
      </c>
      <c r="AJ58" s="412">
        <v>534.0545999999999</v>
      </c>
      <c r="AK58" s="414" t="s">
        <v>560</v>
      </c>
      <c r="AL58" s="412">
        <v>171.5</v>
      </c>
      <c r="AM58" s="412">
        <v>25.46163</v>
      </c>
      <c r="AN58" s="412">
        <v>196.96163</v>
      </c>
      <c r="AO58" s="412"/>
      <c r="AP58" s="412">
        <v>3034.0682399999996</v>
      </c>
      <c r="AQ58" s="412">
        <v>787.63568</v>
      </c>
      <c r="AR58" s="412">
        <v>3821.703919999999</v>
      </c>
      <c r="AS58" s="491"/>
    </row>
    <row r="59" spans="1:44" s="410" customFormat="1" ht="9" customHeight="1">
      <c r="A59" s="414" t="s">
        <v>561</v>
      </c>
      <c r="B59" s="412">
        <v>138750.48747</v>
      </c>
      <c r="C59" s="412">
        <v>20435.93851</v>
      </c>
      <c r="D59" s="412">
        <v>159186.42598</v>
      </c>
      <c r="E59" s="412"/>
      <c r="F59" s="412">
        <v>56210.49555</v>
      </c>
      <c r="G59" s="412">
        <v>12319.51192</v>
      </c>
      <c r="H59" s="412">
        <v>68530.00747</v>
      </c>
      <c r="I59" s="412"/>
      <c r="J59" s="412">
        <v>33638.06178</v>
      </c>
      <c r="K59" s="412">
        <v>0</v>
      </c>
      <c r="L59" s="412">
        <v>33638.06178</v>
      </c>
      <c r="M59" s="414" t="s">
        <v>561</v>
      </c>
      <c r="N59" s="412">
        <v>21270.87965</v>
      </c>
      <c r="O59" s="412">
        <v>0</v>
      </c>
      <c r="P59" s="412">
        <v>21270.87965</v>
      </c>
      <c r="Q59" s="412"/>
      <c r="R59" s="412">
        <v>7065.04214</v>
      </c>
      <c r="S59" s="412">
        <v>3146.5343900000003</v>
      </c>
      <c r="T59" s="412">
        <v>10211.576529999998</v>
      </c>
      <c r="U59" s="412"/>
      <c r="V59" s="412">
        <v>96316.66466</v>
      </c>
      <c r="W59" s="412">
        <v>35224.445799999994</v>
      </c>
      <c r="X59" s="412">
        <v>131541.11046</v>
      </c>
      <c r="Y59" s="414" t="s">
        <v>561</v>
      </c>
      <c r="Z59" s="412">
        <v>41.67004</v>
      </c>
      <c r="AA59" s="412">
        <v>94.84554</v>
      </c>
      <c r="AB59" s="412">
        <v>136.51558</v>
      </c>
      <c r="AC59" s="412"/>
      <c r="AD59" s="412">
        <v>25527.04023</v>
      </c>
      <c r="AE59" s="412">
        <v>9207.576060000001</v>
      </c>
      <c r="AF59" s="412">
        <v>34734.61629</v>
      </c>
      <c r="AG59" s="412"/>
      <c r="AH59" s="412">
        <v>6345.86113</v>
      </c>
      <c r="AI59" s="412">
        <v>2844.48806</v>
      </c>
      <c r="AJ59" s="412">
        <v>9190.349189999999</v>
      </c>
      <c r="AK59" s="414" t="s">
        <v>561</v>
      </c>
      <c r="AL59" s="412">
        <v>11998.53873</v>
      </c>
      <c r="AM59" s="412">
        <v>5062.48255</v>
      </c>
      <c r="AN59" s="412">
        <v>17061.02128</v>
      </c>
      <c r="AO59" s="412"/>
      <c r="AP59" s="412">
        <v>397164.7413799999</v>
      </c>
      <c r="AQ59" s="412">
        <v>88335.82283</v>
      </c>
      <c r="AR59" s="412">
        <v>485500.56421</v>
      </c>
    </row>
    <row r="60" spans="1:44" s="410" customFormat="1" ht="9" customHeight="1">
      <c r="A60" s="414" t="s">
        <v>562</v>
      </c>
      <c r="B60" s="412">
        <v>6042.84215</v>
      </c>
      <c r="C60" s="412">
        <v>0.34841</v>
      </c>
      <c r="D60" s="412">
        <v>6043.19056</v>
      </c>
      <c r="E60" s="412"/>
      <c r="F60" s="412">
        <v>1291.89545</v>
      </c>
      <c r="G60" s="412">
        <v>5.31223</v>
      </c>
      <c r="H60" s="412">
        <v>1297.20768</v>
      </c>
      <c r="I60" s="412"/>
      <c r="J60" s="412">
        <v>715.3716400000001</v>
      </c>
      <c r="K60" s="412">
        <v>0</v>
      </c>
      <c r="L60" s="412">
        <v>715.3716400000001</v>
      </c>
      <c r="M60" s="414" t="s">
        <v>562</v>
      </c>
      <c r="N60" s="412">
        <v>841.04173</v>
      </c>
      <c r="O60" s="412">
        <v>0</v>
      </c>
      <c r="P60" s="412">
        <v>841.04173</v>
      </c>
      <c r="Q60" s="412"/>
      <c r="R60" s="412">
        <v>164.74564999999998</v>
      </c>
      <c r="S60" s="412">
        <v>0.04813</v>
      </c>
      <c r="T60" s="412">
        <v>164.79378</v>
      </c>
      <c r="U60" s="412"/>
      <c r="V60" s="412">
        <v>628.7633000000001</v>
      </c>
      <c r="W60" s="412">
        <v>2039.19427</v>
      </c>
      <c r="X60" s="412">
        <v>2667.95757</v>
      </c>
      <c r="Y60" s="414" t="s">
        <v>562</v>
      </c>
      <c r="Z60" s="412">
        <v>3.51042</v>
      </c>
      <c r="AA60" s="412">
        <v>0.00263</v>
      </c>
      <c r="AB60" s="412">
        <v>3.5130500000000002</v>
      </c>
      <c r="AC60" s="412"/>
      <c r="AD60" s="412">
        <v>6216.032980000001</v>
      </c>
      <c r="AE60" s="412">
        <v>457.49602000000004</v>
      </c>
      <c r="AF60" s="412">
        <v>6673.529</v>
      </c>
      <c r="AG60" s="412"/>
      <c r="AH60" s="412">
        <v>264.56156</v>
      </c>
      <c r="AI60" s="412">
        <v>2.84429</v>
      </c>
      <c r="AJ60" s="412">
        <v>267.40585</v>
      </c>
      <c r="AK60" s="414" t="s">
        <v>562</v>
      </c>
      <c r="AL60" s="412">
        <v>499.28289</v>
      </c>
      <c r="AM60" s="412">
        <v>0.47498</v>
      </c>
      <c r="AN60" s="412">
        <v>499.75786999999997</v>
      </c>
      <c r="AO60" s="412"/>
      <c r="AP60" s="412">
        <v>16668.047770000005</v>
      </c>
      <c r="AQ60" s="412">
        <v>2505.7209599999996</v>
      </c>
      <c r="AR60" s="412">
        <v>19173.76873</v>
      </c>
    </row>
    <row r="61" spans="1:44" s="410" customFormat="1" ht="5.1" customHeight="1">
      <c r="A61" s="414"/>
      <c r="B61" s="412"/>
      <c r="C61" s="412"/>
      <c r="D61" s="412"/>
      <c r="E61" s="412"/>
      <c r="F61" s="412"/>
      <c r="G61" s="412"/>
      <c r="H61" s="412"/>
      <c r="I61" s="412"/>
      <c r="J61" s="412"/>
      <c r="K61" s="412"/>
      <c r="L61" s="412"/>
      <c r="M61" s="414"/>
      <c r="N61" s="412"/>
      <c r="O61" s="412"/>
      <c r="P61" s="412"/>
      <c r="Q61" s="412"/>
      <c r="R61" s="412"/>
      <c r="S61" s="412"/>
      <c r="T61" s="412"/>
      <c r="U61" s="412"/>
      <c r="V61" s="412">
        <v>0</v>
      </c>
      <c r="W61" s="412">
        <v>0</v>
      </c>
      <c r="X61" s="412">
        <v>0</v>
      </c>
      <c r="Y61" s="414"/>
      <c r="Z61" s="412"/>
      <c r="AA61" s="412"/>
      <c r="AB61" s="412"/>
      <c r="AC61" s="412"/>
      <c r="AD61" s="412"/>
      <c r="AE61" s="412"/>
      <c r="AF61" s="412"/>
      <c r="AG61" s="412"/>
      <c r="AH61" s="412">
        <v>0</v>
      </c>
      <c r="AI61" s="412">
        <v>0</v>
      </c>
      <c r="AJ61" s="412">
        <v>0</v>
      </c>
      <c r="AK61" s="414"/>
      <c r="AL61" s="412"/>
      <c r="AM61" s="412"/>
      <c r="AN61" s="412"/>
      <c r="AO61" s="412"/>
      <c r="AP61" s="412"/>
      <c r="AQ61" s="412"/>
      <c r="AR61" s="412"/>
    </row>
    <row r="62" spans="1:44" s="410" customFormat="1" ht="8.1" customHeight="1">
      <c r="A62" s="408" t="s">
        <v>563</v>
      </c>
      <c r="B62" s="409">
        <v>-10023.73264</v>
      </c>
      <c r="C62" s="409">
        <v>-25819.78668</v>
      </c>
      <c r="D62" s="409">
        <v>-35843.51932</v>
      </c>
      <c r="E62" s="409"/>
      <c r="F62" s="409">
        <v>26011.59016</v>
      </c>
      <c r="G62" s="409">
        <v>-13086.33764</v>
      </c>
      <c r="H62" s="409">
        <v>12925.25252</v>
      </c>
      <c r="I62" s="409"/>
      <c r="J62" s="409">
        <v>11421.56474</v>
      </c>
      <c r="K62" s="409">
        <v>-2489.6653199999996</v>
      </c>
      <c r="L62" s="409">
        <v>8931.89942</v>
      </c>
      <c r="M62" s="408" t="s">
        <v>563</v>
      </c>
      <c r="N62" s="409">
        <v>31241.9405</v>
      </c>
      <c r="O62" s="409">
        <v>28.03932</v>
      </c>
      <c r="P62" s="409">
        <v>31269.97982</v>
      </c>
      <c r="Q62" s="409"/>
      <c r="R62" s="409">
        <v>-23528.52101</v>
      </c>
      <c r="S62" s="409">
        <v>-3139.8579900000004</v>
      </c>
      <c r="T62" s="409">
        <v>-26668.379</v>
      </c>
      <c r="U62" s="409"/>
      <c r="V62" s="409">
        <v>69207.80501000001</v>
      </c>
      <c r="W62" s="409">
        <v>-37158.053</v>
      </c>
      <c r="X62" s="409">
        <v>32049.75201</v>
      </c>
      <c r="Y62" s="408" t="s">
        <v>563</v>
      </c>
      <c r="Z62" s="409">
        <v>-141.29459</v>
      </c>
      <c r="AA62" s="409">
        <v>33.91069</v>
      </c>
      <c r="AB62" s="409">
        <v>-107.3839</v>
      </c>
      <c r="AC62" s="409"/>
      <c r="AD62" s="409">
        <v>18013.371809999997</v>
      </c>
      <c r="AE62" s="409">
        <v>23328.24752</v>
      </c>
      <c r="AF62" s="409">
        <v>41341.61933</v>
      </c>
      <c r="AG62" s="409"/>
      <c r="AH62" s="409">
        <v>-1385.30817</v>
      </c>
      <c r="AI62" s="409">
        <v>-2033.9383500000001</v>
      </c>
      <c r="AJ62" s="409">
        <v>-3419.24652</v>
      </c>
      <c r="AK62" s="408" t="s">
        <v>563</v>
      </c>
      <c r="AL62" s="409">
        <v>-44841.508030000005</v>
      </c>
      <c r="AM62" s="409">
        <v>-2586.39892</v>
      </c>
      <c r="AN62" s="409">
        <v>-47427.906950000004</v>
      </c>
      <c r="AO62" s="409"/>
      <c r="AP62" s="409">
        <v>75975.90778000001</v>
      </c>
      <c r="AQ62" s="409">
        <v>-62923.84036999998</v>
      </c>
      <c r="AR62" s="409">
        <v>13052.067410000003</v>
      </c>
    </row>
    <row r="63" spans="1:44" s="415" customFormat="1" ht="5.1" customHeight="1">
      <c r="A63" s="414"/>
      <c r="B63" s="417"/>
      <c r="C63" s="417"/>
      <c r="D63" s="417"/>
      <c r="E63" s="417"/>
      <c r="F63" s="417"/>
      <c r="G63" s="417"/>
      <c r="H63" s="417"/>
      <c r="I63" s="417"/>
      <c r="J63" s="417"/>
      <c r="K63" s="417"/>
      <c r="L63" s="417"/>
      <c r="M63" s="414"/>
      <c r="N63" s="417"/>
      <c r="O63" s="417"/>
      <c r="P63" s="417"/>
      <c r="Q63" s="417"/>
      <c r="R63" s="417"/>
      <c r="S63" s="417"/>
      <c r="T63" s="417"/>
      <c r="U63" s="417"/>
      <c r="V63" s="417">
        <v>0</v>
      </c>
      <c r="W63" s="417">
        <v>0</v>
      </c>
      <c r="X63" s="417">
        <v>0</v>
      </c>
      <c r="Y63" s="414"/>
      <c r="Z63" s="417"/>
      <c r="AA63" s="417"/>
      <c r="AB63" s="417"/>
      <c r="AC63" s="417"/>
      <c r="AD63" s="417"/>
      <c r="AE63" s="417"/>
      <c r="AF63" s="417"/>
      <c r="AG63" s="417"/>
      <c r="AH63" s="417">
        <v>0</v>
      </c>
      <c r="AI63" s="417">
        <v>0</v>
      </c>
      <c r="AJ63" s="417">
        <v>0</v>
      </c>
      <c r="AK63" s="414"/>
      <c r="AL63" s="417"/>
      <c r="AM63" s="417"/>
      <c r="AN63" s="417"/>
      <c r="AO63" s="417"/>
      <c r="AP63" s="417"/>
      <c r="AQ63" s="417"/>
      <c r="AR63" s="417"/>
    </row>
    <row r="64" spans="1:44" s="410" customFormat="1" ht="8.1" customHeight="1">
      <c r="A64" s="408" t="s">
        <v>564</v>
      </c>
      <c r="B64" s="409">
        <v>13684.12607</v>
      </c>
      <c r="C64" s="409">
        <v>-31.70511</v>
      </c>
      <c r="D64" s="409">
        <v>13652.420960000001</v>
      </c>
      <c r="E64" s="409"/>
      <c r="F64" s="409">
        <v>13586.64291</v>
      </c>
      <c r="G64" s="409">
        <v>0</v>
      </c>
      <c r="H64" s="409">
        <v>13586.64291</v>
      </c>
      <c r="I64" s="409"/>
      <c r="J64" s="409">
        <v>7861.3238</v>
      </c>
      <c r="K64" s="409">
        <v>0.8147300000000001</v>
      </c>
      <c r="L64" s="409">
        <v>7862.13853</v>
      </c>
      <c r="M64" s="408" t="s">
        <v>564</v>
      </c>
      <c r="N64" s="409">
        <v>500.16059</v>
      </c>
      <c r="O64" s="409">
        <v>0.4806</v>
      </c>
      <c r="P64" s="409">
        <v>500.64119</v>
      </c>
      <c r="Q64" s="409"/>
      <c r="R64" s="409">
        <v>1556.2033700000002</v>
      </c>
      <c r="S64" s="409">
        <v>0</v>
      </c>
      <c r="T64" s="409">
        <v>1556.2033700000002</v>
      </c>
      <c r="U64" s="409"/>
      <c r="V64" s="409">
        <v>11916.62109</v>
      </c>
      <c r="W64" s="409">
        <v>0</v>
      </c>
      <c r="X64" s="409">
        <v>11916.62109</v>
      </c>
      <c r="Y64" s="408" t="s">
        <v>564</v>
      </c>
      <c r="Z64" s="409">
        <v>36.059839999999994</v>
      </c>
      <c r="AA64" s="409">
        <v>4.07029</v>
      </c>
      <c r="AB64" s="409">
        <v>40.130129999999994</v>
      </c>
      <c r="AC64" s="409"/>
      <c r="AD64" s="409">
        <v>674.87737</v>
      </c>
      <c r="AE64" s="409">
        <v>0</v>
      </c>
      <c r="AF64" s="409">
        <v>674.87737</v>
      </c>
      <c r="AG64" s="409"/>
      <c r="AH64" s="409">
        <v>1740.44019</v>
      </c>
      <c r="AI64" s="409">
        <v>0</v>
      </c>
      <c r="AJ64" s="409">
        <v>1740.44019</v>
      </c>
      <c r="AK64" s="408" t="s">
        <v>564</v>
      </c>
      <c r="AL64" s="409">
        <v>3094.1354</v>
      </c>
      <c r="AM64" s="409">
        <v>0</v>
      </c>
      <c r="AN64" s="409">
        <v>3094.1354</v>
      </c>
      <c r="AO64" s="409"/>
      <c r="AP64" s="409">
        <v>54650.590630000006</v>
      </c>
      <c r="AQ64" s="409">
        <v>-26.33949</v>
      </c>
      <c r="AR64" s="409">
        <v>54624.25114000001</v>
      </c>
    </row>
    <row r="65" spans="1:44" s="415" customFormat="1" ht="9" customHeight="1">
      <c r="A65" s="414" t="s">
        <v>565</v>
      </c>
      <c r="B65" s="412">
        <v>0</v>
      </c>
      <c r="C65" s="412">
        <v>0</v>
      </c>
      <c r="D65" s="412">
        <v>0</v>
      </c>
      <c r="E65" s="412"/>
      <c r="F65" s="412">
        <v>0</v>
      </c>
      <c r="G65" s="412">
        <v>0</v>
      </c>
      <c r="H65" s="412">
        <v>0</v>
      </c>
      <c r="I65" s="412"/>
      <c r="J65" s="412">
        <v>0</v>
      </c>
      <c r="K65" s="412">
        <v>0</v>
      </c>
      <c r="L65" s="412">
        <v>0</v>
      </c>
      <c r="M65" s="414" t="s">
        <v>565</v>
      </c>
      <c r="N65" s="412">
        <v>18.92398</v>
      </c>
      <c r="O65" s="412">
        <v>0.4806</v>
      </c>
      <c r="P65" s="412">
        <v>19.404580000000003</v>
      </c>
      <c r="Q65" s="412"/>
      <c r="R65" s="412">
        <v>0</v>
      </c>
      <c r="S65" s="412">
        <v>0</v>
      </c>
      <c r="T65" s="412">
        <v>0</v>
      </c>
      <c r="U65" s="412"/>
      <c r="V65" s="412">
        <v>0</v>
      </c>
      <c r="W65" s="412">
        <v>0</v>
      </c>
      <c r="X65" s="412">
        <v>0</v>
      </c>
      <c r="Y65" s="414" t="s">
        <v>565</v>
      </c>
      <c r="Z65" s="412">
        <v>0</v>
      </c>
      <c r="AA65" s="412">
        <v>0</v>
      </c>
      <c r="AB65" s="412">
        <v>0</v>
      </c>
      <c r="AC65" s="412"/>
      <c r="AD65" s="412">
        <v>0</v>
      </c>
      <c r="AE65" s="412">
        <v>0</v>
      </c>
      <c r="AF65" s="412">
        <v>0</v>
      </c>
      <c r="AG65" s="412"/>
      <c r="AH65" s="412">
        <v>0</v>
      </c>
      <c r="AI65" s="412">
        <v>0</v>
      </c>
      <c r="AJ65" s="412">
        <v>0</v>
      </c>
      <c r="AK65" s="414" t="s">
        <v>565</v>
      </c>
      <c r="AL65" s="412">
        <v>1.99971</v>
      </c>
      <c r="AM65" s="412">
        <v>0</v>
      </c>
      <c r="AN65" s="412">
        <v>1.99971</v>
      </c>
      <c r="AO65" s="412"/>
      <c r="AP65" s="412">
        <v>20.92369</v>
      </c>
      <c r="AQ65" s="412">
        <v>0.4806</v>
      </c>
      <c r="AR65" s="412">
        <v>21.404290000000003</v>
      </c>
    </row>
    <row r="66" spans="1:45" s="410" customFormat="1" ht="9" customHeight="1">
      <c r="A66" s="414" t="s">
        <v>566</v>
      </c>
      <c r="B66" s="412">
        <v>793.50421</v>
      </c>
      <c r="C66" s="412">
        <v>0</v>
      </c>
      <c r="D66" s="412">
        <v>793.50421</v>
      </c>
      <c r="E66" s="412"/>
      <c r="F66" s="412">
        <v>0</v>
      </c>
      <c r="G66" s="412">
        <v>0</v>
      </c>
      <c r="H66" s="412">
        <v>0</v>
      </c>
      <c r="I66" s="412"/>
      <c r="J66" s="412">
        <v>0</v>
      </c>
      <c r="K66" s="412">
        <v>0</v>
      </c>
      <c r="L66" s="412">
        <v>0</v>
      </c>
      <c r="M66" s="414" t="s">
        <v>566</v>
      </c>
      <c r="N66" s="412">
        <v>0</v>
      </c>
      <c r="O66" s="412">
        <v>0</v>
      </c>
      <c r="P66" s="412">
        <v>0</v>
      </c>
      <c r="Q66" s="412"/>
      <c r="R66" s="412">
        <v>0</v>
      </c>
      <c r="S66" s="412">
        <v>0</v>
      </c>
      <c r="T66" s="412">
        <v>0</v>
      </c>
      <c r="U66" s="412"/>
      <c r="V66" s="412">
        <v>0</v>
      </c>
      <c r="W66" s="412">
        <v>0</v>
      </c>
      <c r="X66" s="412">
        <v>0</v>
      </c>
      <c r="Y66" s="414" t="s">
        <v>566</v>
      </c>
      <c r="Z66" s="412">
        <v>0</v>
      </c>
      <c r="AA66" s="412">
        <v>0</v>
      </c>
      <c r="AB66" s="412">
        <v>0</v>
      </c>
      <c r="AC66" s="412"/>
      <c r="AD66" s="412">
        <v>0</v>
      </c>
      <c r="AE66" s="412">
        <v>0</v>
      </c>
      <c r="AF66" s="412">
        <v>0</v>
      </c>
      <c r="AG66" s="412"/>
      <c r="AH66" s="412">
        <v>0</v>
      </c>
      <c r="AI66" s="412">
        <v>0</v>
      </c>
      <c r="AJ66" s="412">
        <v>0</v>
      </c>
      <c r="AK66" s="414" t="s">
        <v>566</v>
      </c>
      <c r="AL66" s="412">
        <v>0</v>
      </c>
      <c r="AM66" s="412">
        <v>0</v>
      </c>
      <c r="AN66" s="412">
        <v>0</v>
      </c>
      <c r="AO66" s="412"/>
      <c r="AP66" s="412">
        <v>793.50421</v>
      </c>
      <c r="AQ66" s="412">
        <v>0</v>
      </c>
      <c r="AR66" s="412">
        <v>793.50421</v>
      </c>
      <c r="AS66" s="491"/>
    </row>
    <row r="67" spans="1:45" s="410" customFormat="1" ht="9" customHeight="1">
      <c r="A67" s="414" t="s">
        <v>567</v>
      </c>
      <c r="B67" s="412">
        <v>7252.5349400000005</v>
      </c>
      <c r="C67" s="412">
        <v>-31.70511</v>
      </c>
      <c r="D67" s="412">
        <v>7220.82983</v>
      </c>
      <c r="E67" s="412"/>
      <c r="F67" s="412">
        <v>1470.8843100000001</v>
      </c>
      <c r="G67" s="412">
        <v>0</v>
      </c>
      <c r="H67" s="412">
        <v>1470.8843100000001</v>
      </c>
      <c r="I67" s="412"/>
      <c r="J67" s="412">
        <v>2709.71985</v>
      </c>
      <c r="K67" s="412">
        <v>0.8147300000000001</v>
      </c>
      <c r="L67" s="412">
        <v>2710.53458</v>
      </c>
      <c r="M67" s="414" t="s">
        <v>567</v>
      </c>
      <c r="N67" s="412">
        <v>-448.53133</v>
      </c>
      <c r="O67" s="412">
        <v>0</v>
      </c>
      <c r="P67" s="412">
        <v>-448.53133</v>
      </c>
      <c r="Q67" s="412"/>
      <c r="R67" s="412">
        <v>-1.9730999999999999</v>
      </c>
      <c r="S67" s="412">
        <v>0</v>
      </c>
      <c r="T67" s="412">
        <v>-1.9730999999999999</v>
      </c>
      <c r="U67" s="412"/>
      <c r="V67" s="412">
        <v>1866.8371599999998</v>
      </c>
      <c r="W67" s="412">
        <v>0</v>
      </c>
      <c r="X67" s="412">
        <v>1866.8371599999998</v>
      </c>
      <c r="Y67" s="414" t="s">
        <v>567</v>
      </c>
      <c r="Z67" s="412">
        <v>36.059839999999994</v>
      </c>
      <c r="AA67" s="412">
        <v>4.07029</v>
      </c>
      <c r="AB67" s="412">
        <v>40.130129999999994</v>
      </c>
      <c r="AC67" s="412"/>
      <c r="AD67" s="412">
        <v>0</v>
      </c>
      <c r="AE67" s="412">
        <v>0</v>
      </c>
      <c r="AF67" s="412">
        <v>0</v>
      </c>
      <c r="AG67" s="412"/>
      <c r="AH67" s="412">
        <v>0</v>
      </c>
      <c r="AI67" s="412">
        <v>0</v>
      </c>
      <c r="AJ67" s="412">
        <v>0</v>
      </c>
      <c r="AK67" s="414" t="s">
        <v>567</v>
      </c>
      <c r="AL67" s="412">
        <v>552.52388</v>
      </c>
      <c r="AM67" s="412">
        <v>0</v>
      </c>
      <c r="AN67" s="412">
        <v>552.52388</v>
      </c>
      <c r="AO67" s="412"/>
      <c r="AP67" s="412">
        <v>13438.055550000001</v>
      </c>
      <c r="AQ67" s="412">
        <v>-26.82009</v>
      </c>
      <c r="AR67" s="412">
        <v>13411.23546</v>
      </c>
      <c r="AS67" s="491"/>
    </row>
    <row r="68" spans="1:44" s="410" customFormat="1" ht="9" customHeight="1">
      <c r="A68" s="414" t="s">
        <v>568</v>
      </c>
      <c r="B68" s="412">
        <v>80.96328</v>
      </c>
      <c r="C68" s="412">
        <v>0</v>
      </c>
      <c r="D68" s="412">
        <v>80.96328</v>
      </c>
      <c r="E68" s="412"/>
      <c r="F68" s="412">
        <v>0</v>
      </c>
      <c r="G68" s="412">
        <v>0</v>
      </c>
      <c r="H68" s="412">
        <v>0</v>
      </c>
      <c r="I68" s="412"/>
      <c r="J68" s="412">
        <v>0</v>
      </c>
      <c r="K68" s="412">
        <v>0</v>
      </c>
      <c r="L68" s="412">
        <v>0</v>
      </c>
      <c r="M68" s="414" t="s">
        <v>568</v>
      </c>
      <c r="N68" s="412">
        <v>-403.45543</v>
      </c>
      <c r="O68" s="412">
        <v>0</v>
      </c>
      <c r="P68" s="412">
        <v>-403.45543</v>
      </c>
      <c r="Q68" s="412"/>
      <c r="R68" s="412">
        <v>11.07714</v>
      </c>
      <c r="S68" s="412">
        <v>0</v>
      </c>
      <c r="T68" s="412">
        <v>11.07714</v>
      </c>
      <c r="U68" s="412"/>
      <c r="V68" s="412">
        <v>0</v>
      </c>
      <c r="W68" s="412">
        <v>0</v>
      </c>
      <c r="X68" s="412">
        <v>0</v>
      </c>
      <c r="Y68" s="414" t="s">
        <v>568</v>
      </c>
      <c r="Z68" s="412">
        <v>0</v>
      </c>
      <c r="AA68" s="412">
        <v>0</v>
      </c>
      <c r="AB68" s="412">
        <v>0</v>
      </c>
      <c r="AC68" s="412"/>
      <c r="AD68" s="412">
        <v>0</v>
      </c>
      <c r="AE68" s="412">
        <v>0</v>
      </c>
      <c r="AF68" s="412">
        <v>0</v>
      </c>
      <c r="AG68" s="412"/>
      <c r="AH68" s="412">
        <v>21.82224</v>
      </c>
      <c r="AI68" s="412">
        <v>0</v>
      </c>
      <c r="AJ68" s="412">
        <v>21.82224</v>
      </c>
      <c r="AK68" s="414" t="s">
        <v>568</v>
      </c>
      <c r="AL68" s="412">
        <v>107.63177</v>
      </c>
      <c r="AM68" s="412">
        <v>0</v>
      </c>
      <c r="AN68" s="412">
        <v>107.63177</v>
      </c>
      <c r="AO68" s="412"/>
      <c r="AP68" s="412">
        <v>-181.96099999999996</v>
      </c>
      <c r="AQ68" s="412">
        <v>0</v>
      </c>
      <c r="AR68" s="412">
        <v>-181.96099999999996</v>
      </c>
    </row>
    <row r="69" spans="1:44" s="410" customFormat="1" ht="9" customHeight="1">
      <c r="A69" s="414" t="s">
        <v>569</v>
      </c>
      <c r="B69" s="412">
        <v>378.95173</v>
      </c>
      <c r="C69" s="412">
        <v>0</v>
      </c>
      <c r="D69" s="412">
        <v>378.95173</v>
      </c>
      <c r="E69" s="412"/>
      <c r="F69" s="412">
        <v>8.8</v>
      </c>
      <c r="G69" s="412">
        <v>0</v>
      </c>
      <c r="H69" s="412">
        <v>8.8</v>
      </c>
      <c r="I69" s="412"/>
      <c r="J69" s="412">
        <v>98.59466</v>
      </c>
      <c r="K69" s="412">
        <v>0</v>
      </c>
      <c r="L69" s="412">
        <v>98.59466</v>
      </c>
      <c r="M69" s="414" t="s">
        <v>569</v>
      </c>
      <c r="N69" s="412">
        <v>0</v>
      </c>
      <c r="O69" s="412">
        <v>0</v>
      </c>
      <c r="P69" s="412">
        <v>0</v>
      </c>
      <c r="Q69" s="412"/>
      <c r="R69" s="412">
        <v>17.198</v>
      </c>
      <c r="S69" s="412">
        <v>0</v>
      </c>
      <c r="T69" s="412">
        <v>17.198</v>
      </c>
      <c r="U69" s="412"/>
      <c r="V69" s="412">
        <v>3364.78581</v>
      </c>
      <c r="W69" s="412">
        <v>0</v>
      </c>
      <c r="X69" s="412">
        <v>3364.78581</v>
      </c>
      <c r="Y69" s="414" t="s">
        <v>569</v>
      </c>
      <c r="Z69" s="412">
        <v>0</v>
      </c>
      <c r="AA69" s="412">
        <v>0</v>
      </c>
      <c r="AB69" s="412">
        <v>0</v>
      </c>
      <c r="AC69" s="412"/>
      <c r="AD69" s="412">
        <v>222.576</v>
      </c>
      <c r="AE69" s="412">
        <v>0</v>
      </c>
      <c r="AF69" s="412">
        <v>222.576</v>
      </c>
      <c r="AG69" s="412"/>
      <c r="AH69" s="412">
        <v>-20.41351</v>
      </c>
      <c r="AI69" s="412">
        <v>0</v>
      </c>
      <c r="AJ69" s="412">
        <v>-20.41351</v>
      </c>
      <c r="AK69" s="414" t="s">
        <v>569</v>
      </c>
      <c r="AL69" s="412">
        <v>10</v>
      </c>
      <c r="AM69" s="412">
        <v>0</v>
      </c>
      <c r="AN69" s="412">
        <v>10</v>
      </c>
      <c r="AO69" s="412"/>
      <c r="AP69" s="412">
        <v>4080.49269</v>
      </c>
      <c r="AQ69" s="412">
        <v>0</v>
      </c>
      <c r="AR69" s="412">
        <v>4080.49269</v>
      </c>
    </row>
    <row r="70" spans="1:44" s="410" customFormat="1" ht="9" customHeight="1">
      <c r="A70" s="414" t="s">
        <v>570</v>
      </c>
      <c r="B70" s="412">
        <v>4927.30797</v>
      </c>
      <c r="C70" s="412">
        <v>0</v>
      </c>
      <c r="D70" s="412">
        <v>4927.30797</v>
      </c>
      <c r="E70" s="412"/>
      <c r="F70" s="412">
        <v>9300.764369999999</v>
      </c>
      <c r="G70" s="412">
        <v>0</v>
      </c>
      <c r="H70" s="412">
        <v>9300.764369999999</v>
      </c>
      <c r="I70" s="412"/>
      <c r="J70" s="412">
        <v>3579.95052</v>
      </c>
      <c r="K70" s="412">
        <v>0</v>
      </c>
      <c r="L70" s="412">
        <v>3579.95052</v>
      </c>
      <c r="M70" s="414" t="s">
        <v>570</v>
      </c>
      <c r="N70" s="412">
        <v>728.50632</v>
      </c>
      <c r="O70" s="412">
        <v>0</v>
      </c>
      <c r="P70" s="412">
        <v>728.50632</v>
      </c>
      <c r="Q70" s="412"/>
      <c r="R70" s="412">
        <v>1284.80195</v>
      </c>
      <c r="S70" s="412">
        <v>0</v>
      </c>
      <c r="T70" s="412">
        <v>1284.80195</v>
      </c>
      <c r="U70" s="412"/>
      <c r="V70" s="412">
        <v>2612.9052</v>
      </c>
      <c r="W70" s="412">
        <v>0</v>
      </c>
      <c r="X70" s="412">
        <v>2612.9052</v>
      </c>
      <c r="Y70" s="414" t="s">
        <v>570</v>
      </c>
      <c r="Z70" s="412">
        <v>0</v>
      </c>
      <c r="AA70" s="412">
        <v>0</v>
      </c>
      <c r="AB70" s="412">
        <v>0</v>
      </c>
      <c r="AC70" s="412"/>
      <c r="AD70" s="412">
        <v>218.90644</v>
      </c>
      <c r="AE70" s="412">
        <v>0</v>
      </c>
      <c r="AF70" s="412">
        <v>218.90644</v>
      </c>
      <c r="AG70" s="412"/>
      <c r="AH70" s="412">
        <v>1643.21335</v>
      </c>
      <c r="AI70" s="412">
        <v>0</v>
      </c>
      <c r="AJ70" s="412">
        <v>1643.21335</v>
      </c>
      <c r="AK70" s="414" t="s">
        <v>570</v>
      </c>
      <c r="AL70" s="412">
        <v>2338.17464</v>
      </c>
      <c r="AM70" s="412">
        <v>0</v>
      </c>
      <c r="AN70" s="412">
        <v>2338.17464</v>
      </c>
      <c r="AO70" s="412"/>
      <c r="AP70" s="412">
        <v>26634.530759999998</v>
      </c>
      <c r="AQ70" s="412">
        <v>0</v>
      </c>
      <c r="AR70" s="412">
        <v>26634.530759999998</v>
      </c>
    </row>
    <row r="71" spans="1:44" s="410" customFormat="1" ht="9" customHeight="1">
      <c r="A71" s="414" t="s">
        <v>571</v>
      </c>
      <c r="B71" s="412">
        <v>250.86394</v>
      </c>
      <c r="C71" s="412">
        <v>0</v>
      </c>
      <c r="D71" s="412">
        <v>250.86394</v>
      </c>
      <c r="E71" s="412"/>
      <c r="F71" s="412">
        <v>2806.19423</v>
      </c>
      <c r="G71" s="412">
        <v>0</v>
      </c>
      <c r="H71" s="412">
        <v>2806.19423</v>
      </c>
      <c r="I71" s="412"/>
      <c r="J71" s="412">
        <v>1473.05877</v>
      </c>
      <c r="K71" s="412">
        <v>0</v>
      </c>
      <c r="L71" s="412">
        <v>1473.05877</v>
      </c>
      <c r="M71" s="414" t="s">
        <v>571</v>
      </c>
      <c r="N71" s="412">
        <v>604.7170500000001</v>
      </c>
      <c r="O71" s="412">
        <v>0</v>
      </c>
      <c r="P71" s="412">
        <v>604.7170500000001</v>
      </c>
      <c r="Q71" s="412"/>
      <c r="R71" s="412">
        <v>245.09938</v>
      </c>
      <c r="S71" s="412">
        <v>0</v>
      </c>
      <c r="T71" s="412">
        <v>245.09938</v>
      </c>
      <c r="U71" s="412"/>
      <c r="V71" s="412">
        <v>4072.09292</v>
      </c>
      <c r="W71" s="412">
        <v>0</v>
      </c>
      <c r="X71" s="412">
        <v>4072.09292</v>
      </c>
      <c r="Y71" s="414" t="s">
        <v>571</v>
      </c>
      <c r="Z71" s="412">
        <v>0</v>
      </c>
      <c r="AA71" s="412">
        <v>0</v>
      </c>
      <c r="AB71" s="412">
        <v>0</v>
      </c>
      <c r="AC71" s="412"/>
      <c r="AD71" s="412">
        <v>233.39493</v>
      </c>
      <c r="AE71" s="412">
        <v>0</v>
      </c>
      <c r="AF71" s="412">
        <v>233.39493</v>
      </c>
      <c r="AG71" s="412"/>
      <c r="AH71" s="412">
        <v>95.81811</v>
      </c>
      <c r="AI71" s="412">
        <v>0</v>
      </c>
      <c r="AJ71" s="412">
        <v>95.81811</v>
      </c>
      <c r="AK71" s="414" t="s">
        <v>571</v>
      </c>
      <c r="AL71" s="412">
        <v>83.80539999999999</v>
      </c>
      <c r="AM71" s="412">
        <v>0</v>
      </c>
      <c r="AN71" s="412">
        <v>83.80539999999999</v>
      </c>
      <c r="AO71" s="412"/>
      <c r="AP71" s="412">
        <v>9865.04473</v>
      </c>
      <c r="AQ71" s="412">
        <v>0</v>
      </c>
      <c r="AR71" s="412">
        <v>9865.04473</v>
      </c>
    </row>
    <row r="72" spans="1:44" s="410" customFormat="1" ht="5.1" customHeight="1">
      <c r="A72" s="414"/>
      <c r="B72" s="412"/>
      <c r="C72" s="412"/>
      <c r="D72" s="412"/>
      <c r="E72" s="412"/>
      <c r="F72" s="412"/>
      <c r="G72" s="412"/>
      <c r="H72" s="412"/>
      <c r="I72" s="412"/>
      <c r="J72" s="412"/>
      <c r="K72" s="412"/>
      <c r="L72" s="412"/>
      <c r="M72" s="414"/>
      <c r="N72" s="412"/>
      <c r="O72" s="412"/>
      <c r="P72" s="412"/>
      <c r="Q72" s="412"/>
      <c r="R72" s="412"/>
      <c r="S72" s="412"/>
      <c r="T72" s="412"/>
      <c r="U72" s="412"/>
      <c r="V72" s="412">
        <v>0</v>
      </c>
      <c r="W72" s="412">
        <v>0</v>
      </c>
      <c r="X72" s="412">
        <v>0</v>
      </c>
      <c r="Y72" s="414"/>
      <c r="Z72" s="412"/>
      <c r="AA72" s="412"/>
      <c r="AB72" s="412"/>
      <c r="AC72" s="412"/>
      <c r="AD72" s="412"/>
      <c r="AE72" s="412"/>
      <c r="AF72" s="412"/>
      <c r="AG72" s="412"/>
      <c r="AH72" s="412">
        <v>0</v>
      </c>
      <c r="AI72" s="412">
        <v>0</v>
      </c>
      <c r="AJ72" s="412">
        <v>0</v>
      </c>
      <c r="AK72" s="414"/>
      <c r="AL72" s="412"/>
      <c r="AM72" s="412"/>
      <c r="AN72" s="412"/>
      <c r="AO72" s="412"/>
      <c r="AP72" s="412"/>
      <c r="AQ72" s="412"/>
      <c r="AR72" s="412"/>
    </row>
    <row r="73" spans="1:44" s="415" customFormat="1" ht="9.75" customHeight="1">
      <c r="A73" s="408" t="s">
        <v>572</v>
      </c>
      <c r="B73" s="409">
        <v>-2428.0892400000002</v>
      </c>
      <c r="C73" s="409">
        <v>-5.929729999999999</v>
      </c>
      <c r="D73" s="409">
        <v>-2434.01897</v>
      </c>
      <c r="E73" s="409"/>
      <c r="F73" s="409">
        <v>-455.50241</v>
      </c>
      <c r="G73" s="409">
        <v>193.51982999999998</v>
      </c>
      <c r="H73" s="409">
        <v>-261.98258</v>
      </c>
      <c r="I73" s="409"/>
      <c r="J73" s="409">
        <v>1031.06159</v>
      </c>
      <c r="K73" s="409">
        <v>36.43859</v>
      </c>
      <c r="L73" s="409">
        <v>1067.50018</v>
      </c>
      <c r="M73" s="408" t="s">
        <v>572</v>
      </c>
      <c r="N73" s="409">
        <v>-3456.5146600000003</v>
      </c>
      <c r="O73" s="409">
        <v>-0.00015</v>
      </c>
      <c r="P73" s="409">
        <v>-3456.51481</v>
      </c>
      <c r="Q73" s="409"/>
      <c r="R73" s="409">
        <v>-758.12693</v>
      </c>
      <c r="S73" s="409">
        <v>38.25697</v>
      </c>
      <c r="T73" s="409">
        <v>-719.86996</v>
      </c>
      <c r="U73" s="409"/>
      <c r="V73" s="409">
        <v>-5879.21529</v>
      </c>
      <c r="W73" s="409">
        <v>6253.56104</v>
      </c>
      <c r="X73" s="409">
        <v>374.34575</v>
      </c>
      <c r="Y73" s="408" t="s">
        <v>572</v>
      </c>
      <c r="Z73" s="409">
        <v>1.0290599999999999</v>
      </c>
      <c r="AA73" s="409">
        <v>0.08028</v>
      </c>
      <c r="AB73" s="409">
        <v>1.10934</v>
      </c>
      <c r="AC73" s="409"/>
      <c r="AD73" s="409">
        <v>5091.5897</v>
      </c>
      <c r="AE73" s="409">
        <v>104.59653</v>
      </c>
      <c r="AF73" s="409">
        <v>5196.18623</v>
      </c>
      <c r="AG73" s="409"/>
      <c r="AH73" s="409">
        <v>213.79151000000002</v>
      </c>
      <c r="AI73" s="409">
        <v>-17.87305</v>
      </c>
      <c r="AJ73" s="409">
        <v>195.91845999999998</v>
      </c>
      <c r="AK73" s="408" t="s">
        <v>572</v>
      </c>
      <c r="AL73" s="409">
        <v>-6573.336480000001</v>
      </c>
      <c r="AM73" s="409">
        <v>225.75611999999998</v>
      </c>
      <c r="AN73" s="409">
        <v>-6347.58036</v>
      </c>
      <c r="AO73" s="409"/>
      <c r="AP73" s="409">
        <v>-13213.31315</v>
      </c>
      <c r="AQ73" s="409">
        <v>6828.406429999999</v>
      </c>
      <c r="AR73" s="409">
        <v>-6384.90672</v>
      </c>
    </row>
    <row r="74" spans="1:44" s="410" customFormat="1" ht="12" customHeight="1">
      <c r="A74" s="461" t="s">
        <v>573</v>
      </c>
      <c r="B74" s="409">
        <v>-26135.947949999998</v>
      </c>
      <c r="C74" s="409">
        <v>-25794.011300000002</v>
      </c>
      <c r="D74" s="409">
        <v>-51929.95925</v>
      </c>
      <c r="E74" s="409"/>
      <c r="F74" s="409">
        <v>11969.44484</v>
      </c>
      <c r="G74" s="409">
        <v>-12892.81781</v>
      </c>
      <c r="H74" s="409">
        <v>-923.37297</v>
      </c>
      <c r="I74" s="409"/>
      <c r="J74" s="409">
        <v>4591.30253</v>
      </c>
      <c r="K74" s="409">
        <v>-2454.04146</v>
      </c>
      <c r="L74" s="409">
        <v>2137.26107</v>
      </c>
      <c r="M74" s="461" t="s">
        <v>573</v>
      </c>
      <c r="N74" s="409">
        <v>27285.26525</v>
      </c>
      <c r="O74" s="409">
        <v>27.55857</v>
      </c>
      <c r="P74" s="409">
        <v>27312.82382</v>
      </c>
      <c r="Q74" s="409"/>
      <c r="R74" s="409">
        <v>-25842.85131</v>
      </c>
      <c r="S74" s="409">
        <v>-3101.60102</v>
      </c>
      <c r="T74" s="409">
        <v>-28944.452329999996</v>
      </c>
      <c r="U74" s="409"/>
      <c r="V74" s="409">
        <v>51411.96863</v>
      </c>
      <c r="W74" s="409">
        <v>-30904.49196</v>
      </c>
      <c r="X74" s="409">
        <v>20507.47667</v>
      </c>
      <c r="Y74" s="461" t="s">
        <v>573</v>
      </c>
      <c r="Z74" s="409">
        <v>-176.32537</v>
      </c>
      <c r="AA74" s="409">
        <v>29.92068</v>
      </c>
      <c r="AB74" s="409">
        <v>-146.40469000000002</v>
      </c>
      <c r="AC74" s="409"/>
      <c r="AD74" s="409">
        <v>22430.08414</v>
      </c>
      <c r="AE74" s="409">
        <v>23432.84405</v>
      </c>
      <c r="AF74" s="409">
        <v>45862.92819</v>
      </c>
      <c r="AG74" s="409"/>
      <c r="AH74" s="409">
        <v>-2911.95685</v>
      </c>
      <c r="AI74" s="409">
        <v>-2051.8114</v>
      </c>
      <c r="AJ74" s="409">
        <v>-4963.76825</v>
      </c>
      <c r="AK74" s="461" t="s">
        <v>573</v>
      </c>
      <c r="AL74" s="409">
        <v>-54508.979909999995</v>
      </c>
      <c r="AM74" s="409">
        <v>-2360.6427999999996</v>
      </c>
      <c r="AN74" s="409">
        <v>-56869.62271</v>
      </c>
      <c r="AO74" s="409"/>
      <c r="AP74" s="409">
        <v>8112.004000000015</v>
      </c>
      <c r="AQ74" s="409">
        <v>-56069.09445000001</v>
      </c>
      <c r="AR74" s="409">
        <v>-47957.090449999996</v>
      </c>
    </row>
    <row r="75" spans="1:44" s="410" customFormat="1" ht="12" customHeight="1">
      <c r="A75" s="416"/>
      <c r="B75" s="412"/>
      <c r="C75" s="412"/>
      <c r="D75" s="412"/>
      <c r="E75" s="412"/>
      <c r="F75" s="412"/>
      <c r="G75" s="412"/>
      <c r="H75" s="412"/>
      <c r="I75" s="412"/>
      <c r="J75" s="412"/>
      <c r="K75" s="412"/>
      <c r="L75" s="412"/>
      <c r="M75" s="416"/>
      <c r="N75" s="412"/>
      <c r="O75" s="412"/>
      <c r="P75" s="412"/>
      <c r="Q75" s="412"/>
      <c r="R75" s="412"/>
      <c r="S75" s="412"/>
      <c r="T75" s="412"/>
      <c r="U75" s="412"/>
      <c r="V75" s="412">
        <v>0</v>
      </c>
      <c r="W75" s="412">
        <v>0</v>
      </c>
      <c r="X75" s="412">
        <v>0</v>
      </c>
      <c r="Y75" s="416"/>
      <c r="Z75" s="412"/>
      <c r="AA75" s="412"/>
      <c r="AB75" s="412"/>
      <c r="AC75" s="412"/>
      <c r="AD75" s="412"/>
      <c r="AE75" s="412"/>
      <c r="AF75" s="412"/>
      <c r="AG75" s="412"/>
      <c r="AH75" s="412">
        <v>0</v>
      </c>
      <c r="AI75" s="412">
        <v>0</v>
      </c>
      <c r="AJ75" s="412">
        <v>0</v>
      </c>
      <c r="AK75" s="416"/>
      <c r="AL75" s="412"/>
      <c r="AM75" s="412"/>
      <c r="AN75" s="412"/>
      <c r="AO75" s="412"/>
      <c r="AP75" s="412"/>
      <c r="AQ75" s="412"/>
      <c r="AR75" s="412"/>
    </row>
    <row r="76" spans="1:44" s="415" customFormat="1" ht="8.25" customHeight="1">
      <c r="A76" s="414" t="s">
        <v>574</v>
      </c>
      <c r="B76" s="412">
        <v>-12184.78</v>
      </c>
      <c r="C76" s="412">
        <v>0</v>
      </c>
      <c r="D76" s="412">
        <v>-12184.78</v>
      </c>
      <c r="E76" s="412"/>
      <c r="F76" s="412">
        <v>2541.44491</v>
      </c>
      <c r="G76" s="412">
        <v>0</v>
      </c>
      <c r="H76" s="412">
        <v>2541.44491</v>
      </c>
      <c r="I76" s="412"/>
      <c r="J76" s="412">
        <v>1568.8538700000001</v>
      </c>
      <c r="K76" s="412">
        <v>0</v>
      </c>
      <c r="L76" s="412">
        <v>1568.8538700000001</v>
      </c>
      <c r="M76" s="414" t="s">
        <v>574</v>
      </c>
      <c r="N76" s="412">
        <v>8393.91687</v>
      </c>
      <c r="O76" s="412">
        <v>0</v>
      </c>
      <c r="P76" s="412">
        <v>8393.91687</v>
      </c>
      <c r="Q76" s="412"/>
      <c r="R76" s="412">
        <v>-8538.61344</v>
      </c>
      <c r="S76" s="412">
        <v>0</v>
      </c>
      <c r="T76" s="412">
        <v>-8538.61344</v>
      </c>
      <c r="U76" s="412"/>
      <c r="V76" s="412">
        <v>11356.33648</v>
      </c>
      <c r="W76" s="412">
        <v>0</v>
      </c>
      <c r="X76" s="412">
        <v>11356.33648</v>
      </c>
      <c r="Y76" s="414" t="s">
        <v>574</v>
      </c>
      <c r="Z76" s="412">
        <v>9.82776</v>
      </c>
      <c r="AA76" s="412">
        <v>0</v>
      </c>
      <c r="AB76" s="412">
        <v>9.82776</v>
      </c>
      <c r="AC76" s="412"/>
      <c r="AD76" s="412">
        <v>13864.96448</v>
      </c>
      <c r="AE76" s="412">
        <v>0</v>
      </c>
      <c r="AF76" s="412">
        <v>13864.96448</v>
      </c>
      <c r="AG76" s="412"/>
      <c r="AH76" s="412">
        <v>-1383.39994</v>
      </c>
      <c r="AI76" s="412">
        <v>0</v>
      </c>
      <c r="AJ76" s="412">
        <v>-1383.39994</v>
      </c>
      <c r="AK76" s="414" t="s">
        <v>574</v>
      </c>
      <c r="AL76" s="412">
        <v>-15912.366769999999</v>
      </c>
      <c r="AM76" s="412">
        <v>0</v>
      </c>
      <c r="AN76" s="412">
        <v>-15912.366769999999</v>
      </c>
      <c r="AO76" s="412"/>
      <c r="AP76" s="412">
        <v>-283.815779999999</v>
      </c>
      <c r="AQ76" s="412">
        <v>0</v>
      </c>
      <c r="AR76" s="412">
        <v>-283.815779999999</v>
      </c>
    </row>
    <row r="77" spans="1:44" s="415" customFormat="1" ht="3" customHeight="1">
      <c r="A77" s="414"/>
      <c r="B77" s="412"/>
      <c r="C77" s="412"/>
      <c r="D77" s="412"/>
      <c r="E77" s="412"/>
      <c r="F77" s="412"/>
      <c r="G77" s="412"/>
      <c r="H77" s="412"/>
      <c r="I77" s="412"/>
      <c r="J77" s="412"/>
      <c r="K77" s="412"/>
      <c r="L77" s="412"/>
      <c r="M77" s="414"/>
      <c r="N77" s="412"/>
      <c r="O77" s="412"/>
      <c r="P77" s="412"/>
      <c r="Q77" s="412"/>
      <c r="R77" s="412"/>
      <c r="S77" s="412"/>
      <c r="T77" s="412"/>
      <c r="U77" s="412"/>
      <c r="V77" s="412">
        <v>0</v>
      </c>
      <c r="W77" s="412">
        <v>0</v>
      </c>
      <c r="X77" s="412">
        <v>0</v>
      </c>
      <c r="Y77" s="414"/>
      <c r="Z77" s="412"/>
      <c r="AA77" s="412"/>
      <c r="AB77" s="412"/>
      <c r="AC77" s="412"/>
      <c r="AD77" s="412"/>
      <c r="AE77" s="412"/>
      <c r="AF77" s="412"/>
      <c r="AG77" s="412"/>
      <c r="AH77" s="412">
        <v>0</v>
      </c>
      <c r="AI77" s="412">
        <v>0</v>
      </c>
      <c r="AJ77" s="412">
        <v>0</v>
      </c>
      <c r="AK77" s="414"/>
      <c r="AL77" s="412"/>
      <c r="AM77" s="412"/>
      <c r="AN77" s="412"/>
      <c r="AO77" s="412"/>
      <c r="AP77" s="412"/>
      <c r="AQ77" s="412"/>
      <c r="AR77" s="412"/>
    </row>
    <row r="78" spans="1:44" s="410" customFormat="1" ht="7.5" customHeight="1">
      <c r="A78" s="416" t="s">
        <v>575</v>
      </c>
      <c r="B78" s="417">
        <v>-13951.16795</v>
      </c>
      <c r="C78" s="417">
        <v>-25794.011300000002</v>
      </c>
      <c r="D78" s="417">
        <v>-39745.17925</v>
      </c>
      <c r="E78" s="417"/>
      <c r="F78" s="417">
        <v>9427.99993</v>
      </c>
      <c r="G78" s="417">
        <v>-12892.81781</v>
      </c>
      <c r="H78" s="417">
        <v>-3464.81788</v>
      </c>
      <c r="I78" s="417"/>
      <c r="J78" s="417">
        <v>3022.44866</v>
      </c>
      <c r="K78" s="417">
        <v>-2454.04146</v>
      </c>
      <c r="L78" s="417">
        <v>568.4072</v>
      </c>
      <c r="M78" s="416" t="s">
        <v>575</v>
      </c>
      <c r="N78" s="417">
        <v>18891.34838</v>
      </c>
      <c r="O78" s="417">
        <v>27.55857</v>
      </c>
      <c r="P78" s="417">
        <v>18918.90695</v>
      </c>
      <c r="Q78" s="417"/>
      <c r="R78" s="417">
        <v>-17304.23787</v>
      </c>
      <c r="S78" s="417">
        <v>-3101.60102</v>
      </c>
      <c r="T78" s="417">
        <v>-20405.83889</v>
      </c>
      <c r="U78" s="417"/>
      <c r="V78" s="417">
        <v>40055.63215</v>
      </c>
      <c r="W78" s="417">
        <v>-30904.49196</v>
      </c>
      <c r="X78" s="417">
        <v>9151.14019</v>
      </c>
      <c r="Y78" s="416" t="s">
        <v>575</v>
      </c>
      <c r="Z78" s="417">
        <v>-186.15313</v>
      </c>
      <c r="AA78" s="417">
        <v>29.92068</v>
      </c>
      <c r="AB78" s="417">
        <v>-156.23245</v>
      </c>
      <c r="AC78" s="417"/>
      <c r="AD78" s="417">
        <v>8565.11966</v>
      </c>
      <c r="AE78" s="417">
        <v>23432.84405</v>
      </c>
      <c r="AF78" s="417">
        <v>31997.96371</v>
      </c>
      <c r="AG78" s="417"/>
      <c r="AH78" s="417">
        <v>-1528.55691</v>
      </c>
      <c r="AI78" s="417">
        <v>-2051.8114</v>
      </c>
      <c r="AJ78" s="417">
        <v>-3580.36831</v>
      </c>
      <c r="AK78" s="416" t="s">
        <v>575</v>
      </c>
      <c r="AL78" s="417">
        <v>-38596.61314</v>
      </c>
      <c r="AM78" s="417">
        <v>-2360.6427999999996</v>
      </c>
      <c r="AN78" s="417">
        <v>-40957.255939999995</v>
      </c>
      <c r="AO78" s="417"/>
      <c r="AP78" s="417">
        <v>8395.819780000005</v>
      </c>
      <c r="AQ78" s="417">
        <v>-56069.09445000001</v>
      </c>
      <c r="AR78" s="417">
        <v>-47673.27467</v>
      </c>
    </row>
    <row r="79" spans="1:44" s="385" customFormat="1" ht="9" customHeight="1" thickBot="1">
      <c r="A79" s="494"/>
      <c r="B79" s="495"/>
      <c r="C79" s="495"/>
      <c r="D79" s="495"/>
      <c r="E79" s="495"/>
      <c r="F79" s="495"/>
      <c r="G79" s="495"/>
      <c r="H79" s="495"/>
      <c r="I79" s="495"/>
      <c r="J79" s="495"/>
      <c r="K79" s="495"/>
      <c r="L79" s="495"/>
      <c r="M79" s="496"/>
      <c r="N79" s="496"/>
      <c r="O79" s="496"/>
      <c r="P79" s="496"/>
      <c r="Q79" s="496"/>
      <c r="R79" s="496"/>
      <c r="S79" s="496"/>
      <c r="T79" s="496"/>
      <c r="U79" s="496"/>
      <c r="V79" s="496"/>
      <c r="W79" s="496"/>
      <c r="X79" s="496"/>
      <c r="Y79" s="496"/>
      <c r="Z79" s="497"/>
      <c r="AA79" s="497"/>
      <c r="AB79" s="497"/>
      <c r="AC79" s="497"/>
      <c r="AD79" s="497"/>
      <c r="AE79" s="497"/>
      <c r="AF79" s="497"/>
      <c r="AG79" s="497"/>
      <c r="AH79" s="497"/>
      <c r="AI79" s="497"/>
      <c r="AJ79" s="497"/>
      <c r="AK79" s="496"/>
      <c r="AL79" s="497"/>
      <c r="AM79" s="497"/>
      <c r="AN79" s="497"/>
      <c r="AO79" s="497"/>
      <c r="AP79" s="497"/>
      <c r="AQ79" s="497"/>
      <c r="AR79" s="497"/>
    </row>
    <row r="80" spans="1:37" s="499" customFormat="1" ht="16.5" customHeight="1" thickTop="1">
      <c r="A80" s="91" t="s">
        <v>471</v>
      </c>
      <c r="B80" s="498"/>
      <c r="M80" s="91" t="s">
        <v>471</v>
      </c>
      <c r="Y80" s="91" t="s">
        <v>471</v>
      </c>
      <c r="AK80" s="91" t="s">
        <v>471</v>
      </c>
    </row>
    <row r="81" spans="2:44" ht="12" customHeight="1">
      <c r="B81" s="500"/>
      <c r="C81" s="500"/>
      <c r="D81" s="500"/>
      <c r="E81" s="500"/>
      <c r="F81" s="500"/>
      <c r="G81" s="500"/>
      <c r="H81" s="500"/>
      <c r="I81" s="500"/>
      <c r="J81" s="500"/>
      <c r="K81" s="500"/>
      <c r="L81" s="500"/>
      <c r="M81" s="466"/>
      <c r="N81" s="500"/>
      <c r="O81" s="500"/>
      <c r="P81" s="500"/>
      <c r="Q81" s="500"/>
      <c r="R81" s="500"/>
      <c r="S81" s="500"/>
      <c r="T81" s="500"/>
      <c r="U81" s="500"/>
      <c r="V81" s="500"/>
      <c r="W81" s="500"/>
      <c r="X81" s="500"/>
      <c r="Y81" s="500"/>
      <c r="Z81" s="500"/>
      <c r="AA81" s="500"/>
      <c r="AB81" s="500"/>
      <c r="AC81" s="500"/>
      <c r="AD81" s="500"/>
      <c r="AE81" s="500"/>
      <c r="AF81" s="500"/>
      <c r="AG81" s="500"/>
      <c r="AH81" s="500"/>
      <c r="AI81" s="500"/>
      <c r="AJ81" s="500"/>
      <c r="AK81" s="429"/>
      <c r="AL81" s="500"/>
      <c r="AM81" s="500"/>
      <c r="AN81" s="500"/>
      <c r="AO81" s="500"/>
      <c r="AP81" s="500"/>
      <c r="AQ81" s="500"/>
      <c r="AR81" s="500"/>
    </row>
    <row r="82" spans="2:44" ht="12" customHeight="1">
      <c r="B82" s="501"/>
      <c r="C82" s="502"/>
      <c r="D82" s="501"/>
      <c r="E82" s="502"/>
      <c r="F82" s="502"/>
      <c r="G82" s="502"/>
      <c r="H82" s="501"/>
      <c r="I82" s="501"/>
      <c r="J82" s="501"/>
      <c r="K82" s="501"/>
      <c r="L82" s="501"/>
      <c r="M82" s="502"/>
      <c r="N82" s="502"/>
      <c r="O82" s="502"/>
      <c r="P82" s="502"/>
      <c r="Q82" s="502"/>
      <c r="R82" s="502"/>
      <c r="S82" s="502"/>
      <c r="T82" s="502"/>
      <c r="U82" s="502"/>
      <c r="V82" s="502"/>
      <c r="W82" s="502"/>
      <c r="X82" s="502"/>
      <c r="Y82" s="502"/>
      <c r="Z82" s="502"/>
      <c r="AA82" s="502"/>
      <c r="AB82" s="502"/>
      <c r="AC82" s="502"/>
      <c r="AD82" s="502"/>
      <c r="AE82" s="502"/>
      <c r="AF82" s="502"/>
      <c r="AG82" s="502"/>
      <c r="AH82" s="502"/>
      <c r="AI82" s="502"/>
      <c r="AJ82" s="502"/>
      <c r="AK82" s="502"/>
      <c r="AL82" s="502"/>
      <c r="AM82" s="502"/>
      <c r="AN82" s="502"/>
      <c r="AO82" s="502"/>
      <c r="AP82" s="502"/>
      <c r="AQ82" s="502"/>
      <c r="AR82" s="501"/>
    </row>
    <row r="83" spans="2:44" ht="12" customHeight="1">
      <c r="B83" s="502"/>
      <c r="C83" s="502"/>
      <c r="D83" s="502"/>
      <c r="E83" s="502"/>
      <c r="F83" s="502"/>
      <c r="G83" s="502"/>
      <c r="H83" s="502"/>
      <c r="I83" s="502"/>
      <c r="J83" s="502"/>
      <c r="K83" s="502"/>
      <c r="L83" s="502"/>
      <c r="M83" s="502"/>
      <c r="N83" s="502"/>
      <c r="O83" s="502"/>
      <c r="P83" s="502"/>
      <c r="Q83" s="502"/>
      <c r="R83" s="502"/>
      <c r="S83" s="502"/>
      <c r="T83" s="502"/>
      <c r="U83" s="502"/>
      <c r="V83" s="502"/>
      <c r="W83" s="502"/>
      <c r="X83" s="502"/>
      <c r="Y83" s="502"/>
      <c r="Z83" s="502"/>
      <c r="AA83" s="502"/>
      <c r="AB83" s="502"/>
      <c r="AC83" s="502"/>
      <c r="AD83" s="502"/>
      <c r="AE83" s="502"/>
      <c r="AF83" s="502"/>
      <c r="AG83" s="502"/>
      <c r="AH83" s="502"/>
      <c r="AI83" s="502"/>
      <c r="AJ83" s="502"/>
      <c r="AK83" s="502"/>
      <c r="AL83" s="502"/>
      <c r="AM83" s="502"/>
      <c r="AN83" s="502"/>
      <c r="AO83" s="502"/>
      <c r="AP83" s="502"/>
      <c r="AQ83" s="502"/>
      <c r="AR83" s="502"/>
    </row>
    <row r="84" spans="2:44" ht="12" customHeight="1">
      <c r="B84" s="502"/>
      <c r="C84" s="502"/>
      <c r="D84" s="502"/>
      <c r="E84" s="502"/>
      <c r="F84" s="502"/>
      <c r="G84" s="502"/>
      <c r="H84" s="502"/>
      <c r="I84" s="502"/>
      <c r="J84" s="502"/>
      <c r="K84" s="502"/>
      <c r="L84" s="502"/>
      <c r="M84" s="502"/>
      <c r="N84" s="502"/>
      <c r="O84" s="502"/>
      <c r="P84" s="502"/>
      <c r="Q84" s="502"/>
      <c r="R84" s="502"/>
      <c r="S84" s="502"/>
      <c r="T84" s="502"/>
      <c r="U84" s="502"/>
      <c r="V84" s="502"/>
      <c r="W84" s="502"/>
      <c r="X84" s="502"/>
      <c r="Y84" s="502"/>
      <c r="Z84" s="502"/>
      <c r="AA84" s="502"/>
      <c r="AB84" s="502"/>
      <c r="AC84" s="502"/>
      <c r="AD84" s="502"/>
      <c r="AE84" s="502"/>
      <c r="AF84" s="502"/>
      <c r="AG84" s="502"/>
      <c r="AH84" s="502"/>
      <c r="AI84" s="502"/>
      <c r="AJ84" s="502"/>
      <c r="AK84" s="502"/>
      <c r="AL84" s="502"/>
      <c r="AM84" s="502"/>
      <c r="AN84" s="502"/>
      <c r="AO84" s="502"/>
      <c r="AP84" s="502"/>
      <c r="AQ84" s="502"/>
      <c r="AR84" s="502"/>
    </row>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sheetData>
  <mergeCells count="23">
    <mergeCell ref="A2:L2"/>
    <mergeCell ref="M2:X2"/>
    <mergeCell ref="Y2:AJ2"/>
    <mergeCell ref="AK2:AR2"/>
    <mergeCell ref="A3:L3"/>
    <mergeCell ref="M3:X3"/>
    <mergeCell ref="Y3:AJ3"/>
    <mergeCell ref="AK3:AR3"/>
    <mergeCell ref="A4:L4"/>
    <mergeCell ref="M4:X4"/>
    <mergeCell ref="Y4:AJ4"/>
    <mergeCell ref="AK4:AR4"/>
    <mergeCell ref="B6:D6"/>
    <mergeCell ref="F6:H6"/>
    <mergeCell ref="J6:L6"/>
    <mergeCell ref="N6:P6"/>
    <mergeCell ref="R6:T6"/>
    <mergeCell ref="V6:X6"/>
    <mergeCell ref="Z6:AB6"/>
    <mergeCell ref="AD6:AF6"/>
    <mergeCell ref="AH6:AJ6"/>
    <mergeCell ref="AL6:AN6"/>
    <mergeCell ref="AP6:AR6"/>
  </mergeCells>
  <hyperlinks>
    <hyperlink ref="A1" location="Índice!A1" display="Volver al Índice"/>
  </hyperlinks>
  <printOptions horizontalCentered="1" verticalCentered="1"/>
  <pageMargins left="1.1811023622047245" right="1.1811023622047245" top="0.7874015748031497" bottom="0.7874015748031497" header="0.5118110236220472" footer="0.5118110236220472"/>
  <pageSetup fitToHeight="0" fitToWidth="0" horizontalDpi="600" verticalDpi="600" orientation="landscape" paperSize="9" scale="67" r:id="rId2"/>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3"/>
  <sheetViews>
    <sheetView showGridLines="0" workbookViewId="0" topLeftCell="A1"/>
  </sheetViews>
  <sheetFormatPr defaultColWidth="11.421875" defaultRowHeight="15"/>
  <cols>
    <col min="1" max="1" width="22.57421875" style="5" customWidth="1"/>
    <col min="2" max="2" width="5.28125" style="5" customWidth="1"/>
    <col min="3" max="4" width="4.7109375" style="5" customWidth="1"/>
    <col min="5" max="5" width="5.8515625" style="5" customWidth="1"/>
    <col min="6" max="6" width="4.7109375" style="5" customWidth="1"/>
    <col min="7" max="7" width="7.421875" style="5" customWidth="1"/>
    <col min="8" max="8" width="4.7109375" style="5" customWidth="1"/>
    <col min="9" max="9" width="5.00390625" style="5" customWidth="1"/>
    <col min="10" max="12" width="4.7109375" style="5" customWidth="1"/>
    <col min="13" max="14" width="5.7109375" style="5" bestFit="1" customWidth="1"/>
    <col min="15" max="15" width="4.7109375" style="5" customWidth="1"/>
    <col min="16" max="16" width="5.8515625" style="5" customWidth="1"/>
    <col min="17" max="26" width="4.7109375" style="5" customWidth="1"/>
    <col min="27" max="27" width="9.140625" style="5" bestFit="1" customWidth="1"/>
    <col min="28" max="28" width="11.421875" style="5" customWidth="1"/>
    <col min="29" max="29" width="12.140625" style="5" bestFit="1" customWidth="1"/>
    <col min="30" max="16384" width="11.421875" style="5" customWidth="1"/>
  </cols>
  <sheetData>
    <row r="1" spans="1:27" s="358" customFormat="1" ht="18" customHeight="1">
      <c r="A1" s="1207" t="s">
        <v>1053</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row>
    <row r="2" spans="1:27" s="360" customFormat="1" ht="27.75">
      <c r="A2" s="359" t="s">
        <v>414</v>
      </c>
      <c r="B2" s="359"/>
      <c r="C2" s="359"/>
      <c r="D2" s="359"/>
      <c r="E2" s="359"/>
      <c r="F2" s="359"/>
      <c r="G2" s="359"/>
      <c r="H2" s="359"/>
      <c r="I2" s="359"/>
      <c r="J2" s="359"/>
      <c r="K2" s="359"/>
      <c r="L2" s="359"/>
      <c r="M2" s="359"/>
      <c r="N2" s="359"/>
      <c r="O2" s="359"/>
      <c r="P2" s="359"/>
      <c r="Q2" s="359"/>
      <c r="R2" s="359"/>
      <c r="S2" s="359"/>
      <c r="T2" s="359"/>
      <c r="U2" s="359"/>
      <c r="V2" s="359"/>
      <c r="W2" s="359"/>
      <c r="X2" s="359"/>
      <c r="Y2" s="359"/>
      <c r="Z2" s="359"/>
      <c r="AA2" s="359"/>
    </row>
    <row r="3" spans="1:27" s="361" customFormat="1" ht="18" customHeight="1">
      <c r="A3" s="95">
        <v>44439</v>
      </c>
      <c r="B3" s="95"/>
      <c r="C3" s="95"/>
      <c r="D3" s="95"/>
      <c r="E3" s="95"/>
      <c r="F3" s="95"/>
      <c r="G3" s="95"/>
      <c r="H3" s="95"/>
      <c r="I3" s="95"/>
      <c r="J3" s="95"/>
      <c r="K3" s="95"/>
      <c r="L3" s="95"/>
      <c r="M3" s="95"/>
      <c r="N3" s="95"/>
      <c r="O3" s="95"/>
      <c r="P3" s="95"/>
      <c r="Q3" s="95"/>
      <c r="R3" s="95"/>
      <c r="S3" s="95"/>
      <c r="T3" s="95"/>
      <c r="U3" s="95"/>
      <c r="V3" s="95"/>
      <c r="W3" s="95"/>
      <c r="X3" s="95"/>
      <c r="Y3" s="95"/>
      <c r="Z3" s="95"/>
      <c r="AA3" s="95"/>
    </row>
    <row r="4" spans="1:27" s="362" customFormat="1" ht="18" customHeight="1">
      <c r="A4" s="185" t="s">
        <v>65</v>
      </c>
      <c r="B4" s="185"/>
      <c r="C4" s="185"/>
      <c r="D4" s="185"/>
      <c r="E4" s="185"/>
      <c r="F4" s="185"/>
      <c r="G4" s="185"/>
      <c r="H4" s="185"/>
      <c r="I4" s="185"/>
      <c r="J4" s="185"/>
      <c r="K4" s="185"/>
      <c r="L4" s="185"/>
      <c r="M4" s="185"/>
      <c r="N4" s="185"/>
      <c r="O4" s="185"/>
      <c r="P4" s="185"/>
      <c r="Q4" s="185"/>
      <c r="R4" s="185"/>
      <c r="S4" s="185"/>
      <c r="T4" s="185"/>
      <c r="U4" s="185"/>
      <c r="V4" s="185"/>
      <c r="W4" s="185"/>
      <c r="X4" s="185"/>
      <c r="Y4" s="185"/>
      <c r="Z4" s="185"/>
      <c r="AA4" s="185"/>
    </row>
    <row r="5" s="90" customFormat="1" ht="7.5" customHeight="1" thickBot="1"/>
    <row r="6" spans="1:27" s="90" customFormat="1" ht="102" customHeight="1">
      <c r="A6" s="8" t="s">
        <v>1</v>
      </c>
      <c r="B6" s="363" t="s">
        <v>2</v>
      </c>
      <c r="C6" s="363" t="s">
        <v>3</v>
      </c>
      <c r="D6" s="363" t="s">
        <v>4</v>
      </c>
      <c r="E6" s="363" t="s">
        <v>5</v>
      </c>
      <c r="F6" s="363" t="s">
        <v>6</v>
      </c>
      <c r="G6" s="363" t="s">
        <v>7</v>
      </c>
      <c r="H6" s="363" t="s">
        <v>8</v>
      </c>
      <c r="I6" s="363" t="s">
        <v>9</v>
      </c>
      <c r="J6" s="363" t="s">
        <v>10</v>
      </c>
      <c r="K6" s="363" t="s">
        <v>11</v>
      </c>
      <c r="L6" s="363" t="s">
        <v>12</v>
      </c>
      <c r="M6" s="363" t="s">
        <v>13</v>
      </c>
      <c r="N6" s="363" t="s">
        <v>14</v>
      </c>
      <c r="O6" s="363" t="s">
        <v>15</v>
      </c>
      <c r="P6" s="363" t="s">
        <v>16</v>
      </c>
      <c r="Q6" s="363" t="s">
        <v>17</v>
      </c>
      <c r="R6" s="363" t="s">
        <v>18</v>
      </c>
      <c r="S6" s="363" t="s">
        <v>19</v>
      </c>
      <c r="T6" s="363" t="s">
        <v>20</v>
      </c>
      <c r="U6" s="363" t="s">
        <v>21</v>
      </c>
      <c r="V6" s="363" t="s">
        <v>22</v>
      </c>
      <c r="W6" s="363" t="s">
        <v>23</v>
      </c>
      <c r="X6" s="363" t="s">
        <v>24</v>
      </c>
      <c r="Y6" s="363" t="s">
        <v>25</v>
      </c>
      <c r="Z6" s="363" t="s">
        <v>26</v>
      </c>
      <c r="AA6" s="364" t="s">
        <v>415</v>
      </c>
    </row>
    <row r="7" spans="1:27" s="90" customFormat="1" ht="4.5" customHeight="1">
      <c r="A7" s="365"/>
      <c r="B7" s="366"/>
      <c r="C7" s="366"/>
      <c r="D7" s="366"/>
      <c r="E7" s="366"/>
      <c r="F7" s="366"/>
      <c r="G7" s="366"/>
      <c r="H7" s="366"/>
      <c r="I7" s="366"/>
      <c r="J7" s="366"/>
      <c r="K7" s="366"/>
      <c r="L7" s="366"/>
      <c r="M7" s="366"/>
      <c r="N7" s="366"/>
      <c r="O7" s="366"/>
      <c r="P7" s="366"/>
      <c r="Q7" s="366"/>
      <c r="R7" s="366"/>
      <c r="S7" s="366"/>
      <c r="T7" s="366"/>
      <c r="U7" s="366"/>
      <c r="V7" s="366"/>
      <c r="W7" s="366"/>
      <c r="X7" s="366"/>
      <c r="Y7" s="366"/>
      <c r="Z7" s="366"/>
      <c r="AA7" s="367"/>
    </row>
    <row r="8" spans="1:27" s="90" customFormat="1" ht="7.5" customHeight="1">
      <c r="A8" s="76"/>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9"/>
    </row>
    <row r="9" spans="1:29" s="83" customFormat="1" ht="20.1" customHeight="1">
      <c r="A9" s="79" t="s">
        <v>28</v>
      </c>
      <c r="B9" s="370" t="s">
        <v>39</v>
      </c>
      <c r="C9" s="370">
        <v>0.6060976503119229</v>
      </c>
      <c r="D9" s="370">
        <v>0.07912357092645578</v>
      </c>
      <c r="E9" s="370">
        <v>1.3442631652452777</v>
      </c>
      <c r="F9" s="370">
        <v>0.3679842189178377</v>
      </c>
      <c r="G9" s="370">
        <v>0.43945753440864704</v>
      </c>
      <c r="H9" s="370">
        <v>0.7396536794813586</v>
      </c>
      <c r="I9" s="370">
        <v>0.4302057721393862</v>
      </c>
      <c r="J9" s="370">
        <v>0.09605482802345403</v>
      </c>
      <c r="K9" s="370">
        <v>0.45259356915305177</v>
      </c>
      <c r="L9" s="370">
        <v>0.5205891094873958</v>
      </c>
      <c r="M9" s="370">
        <v>0.8332607073769044</v>
      </c>
      <c r="N9" s="370">
        <v>1.2836596096207789</v>
      </c>
      <c r="O9" s="370">
        <v>0.5811451590279985</v>
      </c>
      <c r="P9" s="370">
        <v>89.57634338233649</v>
      </c>
      <c r="Q9" s="370">
        <v>0.2598195256177433</v>
      </c>
      <c r="R9" s="370">
        <v>0.11839220135661568</v>
      </c>
      <c r="S9" s="370">
        <v>0.26769862210906026</v>
      </c>
      <c r="T9" s="370">
        <v>0.15860917753632822</v>
      </c>
      <c r="U9" s="370">
        <v>0.6030674091046847</v>
      </c>
      <c r="V9" s="370">
        <v>0.4253074445650017</v>
      </c>
      <c r="W9" s="370">
        <v>0.16248323842334486</v>
      </c>
      <c r="X9" s="370">
        <v>0.27251570096051964</v>
      </c>
      <c r="Y9" s="370">
        <v>0.10405113578718761</v>
      </c>
      <c r="Z9" s="370">
        <v>0.2776235880825581</v>
      </c>
      <c r="AA9" s="81">
        <v>1576640.166</v>
      </c>
      <c r="AB9" s="371"/>
      <c r="AC9" s="371"/>
    </row>
    <row r="10" spans="1:29" s="83" customFormat="1" ht="20.1" customHeight="1">
      <c r="A10" s="21" t="s">
        <v>29</v>
      </c>
      <c r="B10" s="370" t="s">
        <v>39</v>
      </c>
      <c r="C10" s="370">
        <v>1.382921839757484</v>
      </c>
      <c r="D10" s="370" t="s">
        <v>39</v>
      </c>
      <c r="E10" s="370">
        <v>13.769717315430736</v>
      </c>
      <c r="F10" s="370">
        <v>0.12977095827154572</v>
      </c>
      <c r="G10" s="370">
        <v>0.35235632123036914</v>
      </c>
      <c r="H10" s="370">
        <v>2.578749061362542</v>
      </c>
      <c r="I10" s="370">
        <v>0.4609804391890284</v>
      </c>
      <c r="J10" s="370" t="s">
        <v>39</v>
      </c>
      <c r="K10" s="370">
        <v>0.3104391943226603</v>
      </c>
      <c r="L10" s="370">
        <v>1.0101186878981188</v>
      </c>
      <c r="M10" s="370">
        <v>0.3569228833308639</v>
      </c>
      <c r="N10" s="370">
        <v>1.7867966565672602</v>
      </c>
      <c r="O10" s="370">
        <v>0.7852551464535312</v>
      </c>
      <c r="P10" s="370">
        <v>74.0602843470314</v>
      </c>
      <c r="Q10" s="370">
        <v>0.15208434325042244</v>
      </c>
      <c r="R10" s="370" t="s">
        <v>39</v>
      </c>
      <c r="S10" s="370">
        <v>0.12946801616902293</v>
      </c>
      <c r="T10" s="370" t="s">
        <v>39</v>
      </c>
      <c r="U10" s="370">
        <v>1.3034349708818609</v>
      </c>
      <c r="V10" s="370">
        <v>0.3550892236860281</v>
      </c>
      <c r="W10" s="370">
        <v>0.16983360085500457</v>
      </c>
      <c r="X10" s="370">
        <v>0.566610672764445</v>
      </c>
      <c r="Y10" s="370">
        <v>0.10989198867672459</v>
      </c>
      <c r="Z10" s="370">
        <v>0.22927433287095672</v>
      </c>
      <c r="AA10" s="81">
        <v>1930401.866</v>
      </c>
      <c r="AB10" s="371"/>
      <c r="AC10" s="371"/>
    </row>
    <row r="11" spans="1:29" s="83" customFormat="1" ht="20.1" customHeight="1">
      <c r="A11" s="21" t="s">
        <v>30</v>
      </c>
      <c r="B11" s="370">
        <v>0.28785460401575325</v>
      </c>
      <c r="C11" s="370">
        <v>1.2603634458029709</v>
      </c>
      <c r="D11" s="370">
        <v>0.47165310812677974</v>
      </c>
      <c r="E11" s="370">
        <v>12.293591403305244</v>
      </c>
      <c r="F11" s="370">
        <v>0.15829729695221267</v>
      </c>
      <c r="G11" s="370">
        <v>2.161133373413361</v>
      </c>
      <c r="H11" s="370">
        <v>0.5644393450738144</v>
      </c>
      <c r="I11" s="370">
        <v>0.4098243399579686</v>
      </c>
      <c r="J11" s="370">
        <v>0.8562348157318328</v>
      </c>
      <c r="K11" s="370">
        <v>0.5836381245538139</v>
      </c>
      <c r="L11" s="370">
        <v>0.4036829883889109</v>
      </c>
      <c r="M11" s="370">
        <v>7.609660007405089</v>
      </c>
      <c r="N11" s="370">
        <v>15.629083176502215</v>
      </c>
      <c r="O11" s="370">
        <v>1.131347613043019</v>
      </c>
      <c r="P11" s="370">
        <v>47.28603252532378</v>
      </c>
      <c r="Q11" s="370">
        <v>0.2286724955998915</v>
      </c>
      <c r="R11" s="370">
        <v>0.32740428700780616</v>
      </c>
      <c r="S11" s="370">
        <v>0.988005603105452</v>
      </c>
      <c r="T11" s="370">
        <v>1.287171721948404</v>
      </c>
      <c r="U11" s="370">
        <v>2.188150641979232</v>
      </c>
      <c r="V11" s="370">
        <v>0.2638700580509169</v>
      </c>
      <c r="W11" s="370">
        <v>0.6110137991264166</v>
      </c>
      <c r="X11" s="370">
        <v>1.8656047623166823</v>
      </c>
      <c r="Y11" s="370">
        <v>0.4025644524244273</v>
      </c>
      <c r="Z11" s="370">
        <v>0.7307060108439996</v>
      </c>
      <c r="AA11" s="81">
        <v>1500532.887</v>
      </c>
      <c r="AB11" s="371"/>
      <c r="AC11" s="371"/>
    </row>
    <row r="12" spans="1:29" s="83" customFormat="1" ht="20.1" customHeight="1">
      <c r="A12" s="21" t="s">
        <v>31</v>
      </c>
      <c r="B12" s="370" t="s">
        <v>39</v>
      </c>
      <c r="C12" s="370" t="s">
        <v>39</v>
      </c>
      <c r="D12" s="370" t="s">
        <v>39</v>
      </c>
      <c r="E12" s="370" t="s">
        <v>39</v>
      </c>
      <c r="F12" s="370" t="s">
        <v>39</v>
      </c>
      <c r="G12" s="370" t="s">
        <v>39</v>
      </c>
      <c r="H12" s="370" t="s">
        <v>39</v>
      </c>
      <c r="I12" s="370" t="s">
        <v>39</v>
      </c>
      <c r="J12" s="370" t="s">
        <v>39</v>
      </c>
      <c r="K12" s="370" t="s">
        <v>39</v>
      </c>
      <c r="L12" s="370" t="s">
        <v>39</v>
      </c>
      <c r="M12" s="370" t="s">
        <v>39</v>
      </c>
      <c r="N12" s="370" t="s">
        <v>39</v>
      </c>
      <c r="O12" s="370" t="s">
        <v>39</v>
      </c>
      <c r="P12" s="370">
        <v>100</v>
      </c>
      <c r="Q12" s="370" t="s">
        <v>39</v>
      </c>
      <c r="R12" s="370" t="s">
        <v>39</v>
      </c>
      <c r="S12" s="370" t="s">
        <v>39</v>
      </c>
      <c r="T12" s="370" t="s">
        <v>39</v>
      </c>
      <c r="U12" s="370" t="s">
        <v>39</v>
      </c>
      <c r="V12" s="370" t="s">
        <v>39</v>
      </c>
      <c r="W12" s="370" t="s">
        <v>39</v>
      </c>
      <c r="X12" s="370" t="s">
        <v>39</v>
      </c>
      <c r="Y12" s="370" t="s">
        <v>39</v>
      </c>
      <c r="Z12" s="370" t="s">
        <v>39</v>
      </c>
      <c r="AA12" s="81">
        <v>438989.527</v>
      </c>
      <c r="AB12" s="371"/>
      <c r="AC12" s="371"/>
    </row>
    <row r="13" spans="1:29" s="83" customFormat="1" ht="20.1" customHeight="1">
      <c r="A13" s="21" t="s">
        <v>32</v>
      </c>
      <c r="B13" s="370" t="s">
        <v>39</v>
      </c>
      <c r="C13" s="370" t="s">
        <v>39</v>
      </c>
      <c r="D13" s="370" t="s">
        <v>39</v>
      </c>
      <c r="E13" s="370" t="s">
        <v>39</v>
      </c>
      <c r="F13" s="370" t="s">
        <v>39</v>
      </c>
      <c r="G13" s="370" t="s">
        <v>39</v>
      </c>
      <c r="H13" s="370" t="s">
        <v>39</v>
      </c>
      <c r="I13" s="370" t="s">
        <v>39</v>
      </c>
      <c r="J13" s="370" t="s">
        <v>39</v>
      </c>
      <c r="K13" s="370" t="s">
        <v>39</v>
      </c>
      <c r="L13" s="370">
        <v>1.1337604927887739</v>
      </c>
      <c r="M13" s="370">
        <v>3.853002800699798</v>
      </c>
      <c r="N13" s="370" t="s">
        <v>39</v>
      </c>
      <c r="O13" s="370" t="s">
        <v>39</v>
      </c>
      <c r="P13" s="370">
        <v>94.43390038305144</v>
      </c>
      <c r="Q13" s="370" t="s">
        <v>39</v>
      </c>
      <c r="R13" s="370" t="s">
        <v>39</v>
      </c>
      <c r="S13" s="370" t="s">
        <v>39</v>
      </c>
      <c r="T13" s="370">
        <v>0.5793363234599926</v>
      </c>
      <c r="U13" s="370" t="s">
        <v>39</v>
      </c>
      <c r="V13" s="370" t="s">
        <v>39</v>
      </c>
      <c r="W13" s="370" t="s">
        <v>39</v>
      </c>
      <c r="X13" s="370" t="s">
        <v>39</v>
      </c>
      <c r="Y13" s="370" t="s">
        <v>39</v>
      </c>
      <c r="Z13" s="370" t="s">
        <v>39</v>
      </c>
      <c r="AA13" s="81">
        <v>267399.598</v>
      </c>
      <c r="AB13" s="371"/>
      <c r="AC13" s="371"/>
    </row>
    <row r="14" spans="1:29" s="83" customFormat="1" ht="20.1" customHeight="1">
      <c r="A14" s="84" t="s">
        <v>33</v>
      </c>
      <c r="B14" s="370" t="s">
        <v>39</v>
      </c>
      <c r="C14" s="370" t="s">
        <v>39</v>
      </c>
      <c r="D14" s="370" t="s">
        <v>39</v>
      </c>
      <c r="E14" s="370" t="s">
        <v>39</v>
      </c>
      <c r="F14" s="370" t="s">
        <v>39</v>
      </c>
      <c r="G14" s="370" t="s">
        <v>39</v>
      </c>
      <c r="H14" s="370" t="s">
        <v>39</v>
      </c>
      <c r="I14" s="370" t="s">
        <v>39</v>
      </c>
      <c r="J14" s="370" t="s">
        <v>39</v>
      </c>
      <c r="K14" s="370" t="s">
        <v>39</v>
      </c>
      <c r="L14" s="370" t="s">
        <v>39</v>
      </c>
      <c r="M14" s="370" t="s">
        <v>39</v>
      </c>
      <c r="N14" s="370" t="s">
        <v>39</v>
      </c>
      <c r="O14" s="370" t="s">
        <v>39</v>
      </c>
      <c r="P14" s="370">
        <v>100</v>
      </c>
      <c r="Q14" s="370" t="s">
        <v>39</v>
      </c>
      <c r="R14" s="370" t="s">
        <v>39</v>
      </c>
      <c r="S14" s="370" t="s">
        <v>39</v>
      </c>
      <c r="T14" s="370" t="s">
        <v>39</v>
      </c>
      <c r="U14" s="370" t="s">
        <v>39</v>
      </c>
      <c r="V14" s="370" t="s">
        <v>39</v>
      </c>
      <c r="W14" s="370" t="s">
        <v>39</v>
      </c>
      <c r="X14" s="370" t="s">
        <v>39</v>
      </c>
      <c r="Y14" s="370" t="s">
        <v>39</v>
      </c>
      <c r="Z14" s="370" t="s">
        <v>39</v>
      </c>
      <c r="AA14" s="81">
        <v>403873.289</v>
      </c>
      <c r="AB14" s="371"/>
      <c r="AC14" s="371"/>
    </row>
    <row r="15" spans="1:29" s="83" customFormat="1" ht="20.1" customHeight="1">
      <c r="A15" s="21" t="s">
        <v>34</v>
      </c>
      <c r="B15" s="370" t="s">
        <v>39</v>
      </c>
      <c r="C15" s="370" t="s">
        <v>39</v>
      </c>
      <c r="D15" s="370" t="s">
        <v>39</v>
      </c>
      <c r="E15" s="370" t="s">
        <v>39</v>
      </c>
      <c r="F15" s="370" t="s">
        <v>39</v>
      </c>
      <c r="G15" s="370" t="s">
        <v>39</v>
      </c>
      <c r="H15" s="370" t="s">
        <v>39</v>
      </c>
      <c r="I15" s="370" t="s">
        <v>39</v>
      </c>
      <c r="J15" s="370" t="s">
        <v>39</v>
      </c>
      <c r="K15" s="370" t="s">
        <v>39</v>
      </c>
      <c r="L15" s="370" t="s">
        <v>39</v>
      </c>
      <c r="M15" s="370" t="s">
        <v>39</v>
      </c>
      <c r="N15" s="370" t="s">
        <v>39</v>
      </c>
      <c r="O15" s="370" t="s">
        <v>39</v>
      </c>
      <c r="P15" s="370" t="s">
        <v>39</v>
      </c>
      <c r="Q15" s="370" t="s">
        <v>39</v>
      </c>
      <c r="R15" s="370" t="s">
        <v>39</v>
      </c>
      <c r="S15" s="370" t="s">
        <v>39</v>
      </c>
      <c r="T15" s="370" t="s">
        <v>39</v>
      </c>
      <c r="U15" s="370" t="s">
        <v>39</v>
      </c>
      <c r="V15" s="370" t="s">
        <v>39</v>
      </c>
      <c r="W15" s="370" t="s">
        <v>39</v>
      </c>
      <c r="X15" s="370" t="s">
        <v>39</v>
      </c>
      <c r="Y15" s="370" t="s">
        <v>39</v>
      </c>
      <c r="Z15" s="370" t="s">
        <v>39</v>
      </c>
      <c r="AA15" s="81" t="s">
        <v>39</v>
      </c>
      <c r="AB15" s="371"/>
      <c r="AC15" s="371"/>
    </row>
    <row r="16" spans="1:29" s="83" customFormat="1" ht="20.1" customHeight="1">
      <c r="A16" s="21" t="s">
        <v>35</v>
      </c>
      <c r="B16" s="370" t="s">
        <v>39</v>
      </c>
      <c r="C16" s="370" t="s">
        <v>39</v>
      </c>
      <c r="D16" s="370" t="s">
        <v>39</v>
      </c>
      <c r="E16" s="370" t="s">
        <v>39</v>
      </c>
      <c r="F16" s="370" t="s">
        <v>39</v>
      </c>
      <c r="G16" s="370" t="s">
        <v>39</v>
      </c>
      <c r="H16" s="370" t="s">
        <v>39</v>
      </c>
      <c r="I16" s="370" t="s">
        <v>39</v>
      </c>
      <c r="J16" s="370" t="s">
        <v>39</v>
      </c>
      <c r="K16" s="370" t="s">
        <v>39</v>
      </c>
      <c r="L16" s="370" t="s">
        <v>39</v>
      </c>
      <c r="M16" s="370" t="s">
        <v>39</v>
      </c>
      <c r="N16" s="370" t="s">
        <v>39</v>
      </c>
      <c r="O16" s="370" t="s">
        <v>39</v>
      </c>
      <c r="P16" s="370" t="s">
        <v>39</v>
      </c>
      <c r="Q16" s="370" t="s">
        <v>39</v>
      </c>
      <c r="R16" s="370" t="s">
        <v>39</v>
      </c>
      <c r="S16" s="370" t="s">
        <v>39</v>
      </c>
      <c r="T16" s="370" t="s">
        <v>39</v>
      </c>
      <c r="U16" s="370" t="s">
        <v>39</v>
      </c>
      <c r="V16" s="370" t="s">
        <v>39</v>
      </c>
      <c r="W16" s="370" t="s">
        <v>39</v>
      </c>
      <c r="X16" s="370" t="s">
        <v>39</v>
      </c>
      <c r="Y16" s="370" t="s">
        <v>39</v>
      </c>
      <c r="Z16" s="370" t="s">
        <v>39</v>
      </c>
      <c r="AA16" s="81" t="s">
        <v>39</v>
      </c>
      <c r="AB16" s="371"/>
      <c r="AC16" s="371"/>
    </row>
    <row r="17" spans="1:29" s="83" customFormat="1" ht="20.1" customHeight="1">
      <c r="A17" s="21" t="s">
        <v>36</v>
      </c>
      <c r="B17" s="370" t="s">
        <v>39</v>
      </c>
      <c r="C17" s="370" t="s">
        <v>39</v>
      </c>
      <c r="D17" s="370">
        <v>0.6679857357282313</v>
      </c>
      <c r="E17" s="370">
        <v>3.4346382730958886</v>
      </c>
      <c r="F17" s="370">
        <v>1.52686456441474</v>
      </c>
      <c r="G17" s="370" t="s">
        <v>39</v>
      </c>
      <c r="H17" s="370">
        <v>4.07958104317709</v>
      </c>
      <c r="I17" s="370">
        <v>0.09820187949030065</v>
      </c>
      <c r="J17" s="370">
        <v>0.3560535468629819</v>
      </c>
      <c r="K17" s="370">
        <v>0.5737217732470871</v>
      </c>
      <c r="L17" s="370" t="s">
        <v>39</v>
      </c>
      <c r="M17" s="370">
        <v>1.2753297302676656</v>
      </c>
      <c r="N17" s="370">
        <v>1.0514963751596005</v>
      </c>
      <c r="O17" s="370" t="s">
        <v>39</v>
      </c>
      <c r="P17" s="370">
        <v>86.93612707855641</v>
      </c>
      <c r="Q17" s="370" t="s">
        <v>39</v>
      </c>
      <c r="R17" s="370" t="s">
        <v>39</v>
      </c>
      <c r="S17" s="370" t="s">
        <v>39</v>
      </c>
      <c r="T17" s="370" t="s">
        <v>39</v>
      </c>
      <c r="U17" s="370" t="s">
        <v>39</v>
      </c>
      <c r="V17" s="370" t="s">
        <v>39</v>
      </c>
      <c r="W17" s="370" t="s">
        <v>39</v>
      </c>
      <c r="X17" s="370" t="s">
        <v>39</v>
      </c>
      <c r="Y17" s="370" t="s">
        <v>39</v>
      </c>
      <c r="Z17" s="370" t="s">
        <v>39</v>
      </c>
      <c r="AA17" s="81">
        <v>421872.781</v>
      </c>
      <c r="AB17" s="371"/>
      <c r="AC17" s="371"/>
    </row>
    <row r="18" spans="1:29" s="83" customFormat="1" ht="20.1" customHeight="1">
      <c r="A18" s="21" t="s">
        <v>37</v>
      </c>
      <c r="B18" s="370" t="s">
        <v>39</v>
      </c>
      <c r="C18" s="370">
        <v>0.9442800583920972</v>
      </c>
      <c r="D18" s="370">
        <v>8.601585333279061</v>
      </c>
      <c r="E18" s="370">
        <v>8.004975391794481</v>
      </c>
      <c r="F18" s="370">
        <v>0.36773400219139635</v>
      </c>
      <c r="G18" s="370">
        <v>15.93508642598986</v>
      </c>
      <c r="H18" s="370" t="s">
        <v>39</v>
      </c>
      <c r="I18" s="370">
        <v>32.676408145861124</v>
      </c>
      <c r="J18" s="370">
        <v>0.10987654328809383</v>
      </c>
      <c r="K18" s="370" t="s">
        <v>39</v>
      </c>
      <c r="L18" s="370">
        <v>0.6709593248803061</v>
      </c>
      <c r="M18" s="370">
        <v>0.5385918100789021</v>
      </c>
      <c r="N18" s="370">
        <v>0.3145502100578261</v>
      </c>
      <c r="O18" s="370">
        <v>0.16176318991554733</v>
      </c>
      <c r="P18" s="370">
        <v>29.839531779449246</v>
      </c>
      <c r="Q18" s="370" t="s">
        <v>39</v>
      </c>
      <c r="R18" s="370" t="s">
        <v>39</v>
      </c>
      <c r="S18" s="370">
        <v>0.3005917784945522</v>
      </c>
      <c r="T18" s="370" t="s">
        <v>39</v>
      </c>
      <c r="U18" s="370" t="s">
        <v>39</v>
      </c>
      <c r="V18" s="370">
        <v>0.8940111937900045</v>
      </c>
      <c r="W18" s="370" t="s">
        <v>39</v>
      </c>
      <c r="X18" s="370">
        <v>0.6400548125375038</v>
      </c>
      <c r="Y18" s="370" t="s">
        <v>39</v>
      </c>
      <c r="Z18" s="370" t="s">
        <v>39</v>
      </c>
      <c r="AA18" s="81">
        <v>726055.786</v>
      </c>
      <c r="AB18" s="371"/>
      <c r="AC18" s="371"/>
    </row>
    <row r="19" spans="1:29" s="31" customFormat="1" ht="30.75" customHeight="1" thickBot="1">
      <c r="A19" s="85" t="s">
        <v>38</v>
      </c>
      <c r="B19" s="86">
        <v>0.059448006713235836</v>
      </c>
      <c r="C19" s="86">
        <v>0.8535933699708107</v>
      </c>
      <c r="D19" s="86">
        <v>1.0129030168725917</v>
      </c>
      <c r="E19" s="86">
        <v>7.488334381926618</v>
      </c>
      <c r="F19" s="86">
        <v>0.27242236086907234</v>
      </c>
      <c r="G19" s="86">
        <v>2.227661794058077</v>
      </c>
      <c r="H19" s="86">
        <v>1.1990771268862377</v>
      </c>
      <c r="I19" s="86">
        <v>3.5714660170925687</v>
      </c>
      <c r="J19" s="86">
        <v>0.229327261975231</v>
      </c>
      <c r="K19" s="86">
        <v>0.33453533095526794</v>
      </c>
      <c r="L19" s="86">
        <v>0.5734808081278809</v>
      </c>
      <c r="M19" s="86">
        <v>2.1168680923232057</v>
      </c>
      <c r="N19" s="86">
        <v>4.073491674153719</v>
      </c>
      <c r="O19" s="86">
        <v>0.5845479001738826</v>
      </c>
      <c r="P19" s="86">
        <v>71.98539632277445</v>
      </c>
      <c r="Q19" s="86">
        <v>0.14401185152414558</v>
      </c>
      <c r="R19" s="86">
        <v>0.09330644688125722</v>
      </c>
      <c r="S19" s="86">
        <v>0.3265686002903011</v>
      </c>
      <c r="T19" s="86">
        <v>0.32156656740069206</v>
      </c>
      <c r="U19" s="86">
        <v>0.9290645601449945</v>
      </c>
      <c r="V19" s="86">
        <v>0.3304633583088605</v>
      </c>
      <c r="W19" s="86">
        <v>0.20656748657426469</v>
      </c>
      <c r="X19" s="86">
        <v>0.6589205275661304</v>
      </c>
      <c r="Y19" s="86">
        <v>0.13491325119627098</v>
      </c>
      <c r="Z19" s="86">
        <v>0.2720638852402332</v>
      </c>
      <c r="AA19" s="87">
        <v>7265765.9</v>
      </c>
      <c r="AB19" s="372"/>
      <c r="AC19" s="371"/>
    </row>
    <row r="20" spans="1:29" s="90" customFormat="1" ht="9" customHeight="1">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373"/>
      <c r="AC20" s="371"/>
    </row>
    <row r="21" spans="1:29" s="122" customFormat="1" ht="15">
      <c r="A21" s="91" t="s">
        <v>68</v>
      </c>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374"/>
      <c r="AB21" s="375"/>
      <c r="AC21" s="371"/>
    </row>
    <row r="22" spans="1:27" s="90" customFormat="1" ht="13.5">
      <c r="A22" s="1338"/>
      <c r="B22" s="1338"/>
      <c r="C22" s="1338"/>
      <c r="D22" s="1338"/>
      <c r="E22" s="1338"/>
      <c r="F22" s="1338"/>
      <c r="G22" s="1338"/>
      <c r="H22" s="1338"/>
      <c r="I22" s="1338"/>
      <c r="J22" s="1338"/>
      <c r="K22" s="1338"/>
      <c r="L22" s="1338"/>
      <c r="M22" s="1338"/>
      <c r="N22" s="1338"/>
      <c r="O22" s="1338"/>
      <c r="P22" s="1338"/>
      <c r="Q22" s="25"/>
      <c r="R22" s="25"/>
      <c r="S22" s="25"/>
      <c r="T22" s="25"/>
      <c r="U22" s="25"/>
      <c r="V22" s="25"/>
      <c r="W22" s="25"/>
      <c r="X22" s="25"/>
      <c r="Y22" s="25"/>
      <c r="Z22" s="25"/>
      <c r="AA22" s="25"/>
    </row>
    <row r="23" spans="1:27" s="90" customFormat="1" ht="15">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90" customFormat="1" ht="15"/>
    <row r="25" s="90" customFormat="1" ht="15"/>
    <row r="26" s="90" customFormat="1" ht="15"/>
    <row r="27" s="90" customFormat="1" ht="15"/>
    <row r="28" s="90" customFormat="1" ht="15"/>
    <row r="29" s="90" customFormat="1" ht="15"/>
    <row r="30" s="90" customFormat="1" ht="15"/>
    <row r="31" s="90" customFormat="1" ht="15"/>
    <row r="32" s="90" customFormat="1" ht="15"/>
    <row r="33" s="90" customFormat="1" ht="15"/>
    <row r="34" s="90" customFormat="1" ht="15"/>
    <row r="35" s="90" customFormat="1" ht="15"/>
    <row r="36" s="90" customFormat="1" ht="15"/>
    <row r="37" s="90" customFormat="1" ht="15"/>
    <row r="38" s="90" customFormat="1" ht="15"/>
    <row r="39" s="90" customFormat="1" ht="15"/>
    <row r="40" s="90" customFormat="1" ht="15"/>
    <row r="41" s="90" customFormat="1" ht="15"/>
  </sheetData>
  <mergeCells count="1">
    <mergeCell ref="A22:P22"/>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
  <sheetViews>
    <sheetView showGridLines="0" workbookViewId="0" topLeftCell="A1"/>
  </sheetViews>
  <sheetFormatPr defaultColWidth="11.421875" defaultRowHeight="15"/>
  <cols>
    <col min="1" max="1" width="20.8515625" style="5" customWidth="1"/>
    <col min="2" max="16" width="11.28125" style="5" customWidth="1"/>
    <col min="17" max="16384" width="11.421875" style="5" customWidth="1"/>
  </cols>
  <sheetData>
    <row r="1" spans="1:13" s="93" customFormat="1" ht="20.1" customHeight="1">
      <c r="A1" s="1207" t="s">
        <v>1053</v>
      </c>
      <c r="B1" s="1"/>
      <c r="C1" s="1"/>
      <c r="D1" s="1"/>
      <c r="E1" s="1"/>
      <c r="F1" s="1"/>
      <c r="G1" s="1"/>
      <c r="H1" s="1"/>
      <c r="I1" s="1"/>
      <c r="J1" s="1"/>
      <c r="K1" s="92"/>
      <c r="L1" s="92"/>
      <c r="M1" s="92"/>
    </row>
    <row r="2" spans="1:16" s="94" customFormat="1" ht="30" customHeight="1">
      <c r="A2" s="1417" t="s">
        <v>69</v>
      </c>
      <c r="B2" s="1417"/>
      <c r="C2" s="1417"/>
      <c r="D2" s="1417"/>
      <c r="E2" s="1417"/>
      <c r="F2" s="1417"/>
      <c r="G2" s="1417"/>
      <c r="H2" s="1417"/>
      <c r="I2" s="1417"/>
      <c r="J2" s="1417"/>
      <c r="K2" s="1417"/>
      <c r="L2" s="1417"/>
      <c r="M2" s="1417"/>
      <c r="N2" s="1417"/>
      <c r="O2" s="1417"/>
      <c r="P2" s="1417"/>
    </row>
    <row r="3" spans="1:16" s="93" customFormat="1" ht="23.25" customHeight="1">
      <c r="A3" s="95">
        <v>44439</v>
      </c>
      <c r="B3" s="95"/>
      <c r="C3" s="95"/>
      <c r="D3" s="95"/>
      <c r="E3" s="95"/>
      <c r="F3" s="95"/>
      <c r="G3" s="95"/>
      <c r="H3" s="95"/>
      <c r="I3" s="95"/>
      <c r="J3" s="95"/>
      <c r="K3" s="95"/>
      <c r="L3" s="95"/>
      <c r="M3" s="95"/>
      <c r="N3" s="95"/>
      <c r="O3" s="95"/>
      <c r="P3" s="95"/>
    </row>
    <row r="4" spans="1:16" s="93" customFormat="1" ht="23.25" customHeight="1">
      <c r="A4" s="1419" t="s">
        <v>70</v>
      </c>
      <c r="B4" s="1419"/>
      <c r="C4" s="1419"/>
      <c r="D4" s="1419"/>
      <c r="E4" s="1419"/>
      <c r="F4" s="1419"/>
      <c r="G4" s="1419"/>
      <c r="H4" s="1419"/>
      <c r="I4" s="1419"/>
      <c r="J4" s="1419"/>
      <c r="K4" s="1419"/>
      <c r="L4" s="1419"/>
      <c r="M4" s="1419"/>
      <c r="N4" s="1419"/>
      <c r="O4" s="1419"/>
      <c r="P4" s="1419"/>
    </row>
    <row r="5" spans="1:16" s="99" customFormat="1" ht="16.5" customHeight="1" thickBot="1">
      <c r="A5" s="96"/>
      <c r="B5" s="97"/>
      <c r="C5" s="97"/>
      <c r="D5" s="97"/>
      <c r="E5" s="97"/>
      <c r="F5" s="97"/>
      <c r="G5" s="97"/>
      <c r="H5" s="97"/>
      <c r="I5" s="97"/>
      <c r="J5" s="97"/>
      <c r="K5" s="97"/>
      <c r="L5" s="97"/>
      <c r="M5" s="97"/>
      <c r="N5" s="98"/>
      <c r="O5" s="98"/>
      <c r="P5" s="98"/>
    </row>
    <row r="6" spans="1:16" s="89" customFormat="1" ht="24.75" customHeight="1">
      <c r="A6" s="1364" t="s">
        <v>1</v>
      </c>
      <c r="B6" s="1437" t="s">
        <v>71</v>
      </c>
      <c r="C6" s="1437"/>
      <c r="D6" s="1437"/>
      <c r="E6" s="1437" t="s">
        <v>72</v>
      </c>
      <c r="F6" s="1437"/>
      <c r="G6" s="1437"/>
      <c r="H6" s="1437" t="s">
        <v>73</v>
      </c>
      <c r="I6" s="1437"/>
      <c r="J6" s="1437"/>
      <c r="K6" s="1437" t="s">
        <v>74</v>
      </c>
      <c r="L6" s="1437"/>
      <c r="M6" s="1437"/>
      <c r="N6" s="1437" t="s">
        <v>75</v>
      </c>
      <c r="O6" s="1437"/>
      <c r="P6" s="1437"/>
    </row>
    <row r="7" spans="1:16" s="89" customFormat="1" ht="42" customHeight="1">
      <c r="A7" s="1503"/>
      <c r="B7" s="100" t="s">
        <v>76</v>
      </c>
      <c r="C7" s="100" t="s">
        <v>77</v>
      </c>
      <c r="D7" s="100" t="s">
        <v>78</v>
      </c>
      <c r="E7" s="100" t="s">
        <v>76</v>
      </c>
      <c r="F7" s="100" t="s">
        <v>77</v>
      </c>
      <c r="G7" s="100" t="s">
        <v>78</v>
      </c>
      <c r="H7" s="100" t="s">
        <v>76</v>
      </c>
      <c r="I7" s="100" t="s">
        <v>77</v>
      </c>
      <c r="J7" s="100" t="s">
        <v>78</v>
      </c>
      <c r="K7" s="100" t="s">
        <v>76</v>
      </c>
      <c r="L7" s="100" t="s">
        <v>77</v>
      </c>
      <c r="M7" s="100" t="s">
        <v>78</v>
      </c>
      <c r="N7" s="100" t="s">
        <v>76</v>
      </c>
      <c r="O7" s="100" t="s">
        <v>77</v>
      </c>
      <c r="P7" s="100" t="s">
        <v>78</v>
      </c>
    </row>
    <row r="8" spans="1:34" s="104" customFormat="1" ht="8.25" customHeight="1">
      <c r="A8" s="101"/>
      <c r="B8" s="101"/>
      <c r="C8" s="101"/>
      <c r="D8" s="101"/>
      <c r="E8" s="101"/>
      <c r="F8" s="101"/>
      <c r="G8" s="101"/>
      <c r="H8" s="101"/>
      <c r="I8" s="101"/>
      <c r="J8" s="101"/>
      <c r="K8" s="101"/>
      <c r="L8" s="101"/>
      <c r="M8" s="101"/>
      <c r="N8" s="102"/>
      <c r="O8" s="102"/>
      <c r="P8" s="102"/>
      <c r="Q8" s="103"/>
      <c r="R8" s="103"/>
      <c r="S8" s="103"/>
      <c r="T8" s="103"/>
      <c r="U8" s="103"/>
      <c r="V8" s="103"/>
      <c r="W8" s="103"/>
      <c r="X8" s="103"/>
      <c r="Y8" s="103"/>
      <c r="Z8" s="103"/>
      <c r="AA8" s="103"/>
      <c r="AB8" s="103"/>
      <c r="AC8" s="103"/>
      <c r="AD8" s="103"/>
      <c r="AE8" s="103"/>
      <c r="AF8" s="103"/>
      <c r="AG8" s="103"/>
      <c r="AH8" s="103"/>
    </row>
    <row r="9" spans="1:16" s="20" customFormat="1" ht="21.95" customHeight="1">
      <c r="A9" s="79" t="s">
        <v>28</v>
      </c>
      <c r="B9" s="105">
        <v>323.696</v>
      </c>
      <c r="C9" s="105">
        <v>243.111</v>
      </c>
      <c r="D9" s="105">
        <v>2780.181</v>
      </c>
      <c r="E9" s="105">
        <v>197171.545</v>
      </c>
      <c r="F9" s="105">
        <v>365.047</v>
      </c>
      <c r="G9" s="105">
        <v>8190.983</v>
      </c>
      <c r="H9" s="105">
        <v>542054.228</v>
      </c>
      <c r="I9" s="105">
        <v>59970.336</v>
      </c>
      <c r="J9" s="106">
        <v>689028.9</v>
      </c>
      <c r="K9" s="105">
        <v>76512.147</v>
      </c>
      <c r="L9" s="105">
        <v>0</v>
      </c>
      <c r="M9" s="105">
        <v>0</v>
      </c>
      <c r="N9" s="107">
        <v>816061.616</v>
      </c>
      <c r="O9" s="107">
        <v>60578.494000000006</v>
      </c>
      <c r="P9" s="107">
        <v>700000.064</v>
      </c>
    </row>
    <row r="10" spans="1:16" s="20" customFormat="1" ht="21.95" customHeight="1">
      <c r="A10" s="21" t="s">
        <v>29</v>
      </c>
      <c r="B10" s="105">
        <v>0</v>
      </c>
      <c r="C10" s="105">
        <v>0</v>
      </c>
      <c r="D10" s="105">
        <v>0</v>
      </c>
      <c r="E10" s="105">
        <v>419974.432</v>
      </c>
      <c r="F10" s="105">
        <v>209.981</v>
      </c>
      <c r="G10" s="105">
        <v>2738.521</v>
      </c>
      <c r="H10" s="105">
        <v>596154.442</v>
      </c>
      <c r="I10" s="105">
        <v>582529.78</v>
      </c>
      <c r="J10" s="106">
        <v>265277.732</v>
      </c>
      <c r="K10" s="105">
        <v>63516.984</v>
      </c>
      <c r="L10" s="105">
        <v>0</v>
      </c>
      <c r="M10" s="105">
        <v>0</v>
      </c>
      <c r="N10" s="107">
        <v>1079645.858</v>
      </c>
      <c r="O10" s="107">
        <v>582739.761</v>
      </c>
      <c r="P10" s="107">
        <v>268016.253</v>
      </c>
    </row>
    <row r="11" spans="1:16" s="20" customFormat="1" ht="21.95" customHeight="1">
      <c r="A11" s="21" t="s">
        <v>30</v>
      </c>
      <c r="B11" s="105">
        <v>0</v>
      </c>
      <c r="C11" s="105">
        <v>0</v>
      </c>
      <c r="D11" s="105">
        <v>0</v>
      </c>
      <c r="E11" s="105">
        <v>223243.655</v>
      </c>
      <c r="F11" s="105">
        <v>10447.782</v>
      </c>
      <c r="G11" s="105">
        <v>15240.79</v>
      </c>
      <c r="H11" s="105">
        <v>916500.975</v>
      </c>
      <c r="I11" s="105">
        <v>86057.05</v>
      </c>
      <c r="J11" s="106">
        <v>43082.363</v>
      </c>
      <c r="K11" s="105">
        <v>205960.278</v>
      </c>
      <c r="L11" s="105">
        <v>0</v>
      </c>
      <c r="M11" s="105">
        <v>0</v>
      </c>
      <c r="N11" s="107">
        <v>1345704.908</v>
      </c>
      <c r="O11" s="107">
        <v>96504.832</v>
      </c>
      <c r="P11" s="107">
        <v>58323.153</v>
      </c>
    </row>
    <row r="12" spans="1:16" s="20" customFormat="1" ht="21.95" customHeight="1">
      <c r="A12" s="21" t="s">
        <v>31</v>
      </c>
      <c r="B12" s="105">
        <v>0</v>
      </c>
      <c r="C12" s="105">
        <v>0</v>
      </c>
      <c r="D12" s="105">
        <v>0</v>
      </c>
      <c r="E12" s="105">
        <v>0</v>
      </c>
      <c r="F12" s="105">
        <v>0</v>
      </c>
      <c r="G12" s="105">
        <v>0</v>
      </c>
      <c r="H12" s="105">
        <v>392291.282</v>
      </c>
      <c r="I12" s="105">
        <v>25019.512</v>
      </c>
      <c r="J12" s="106">
        <v>21678.733</v>
      </c>
      <c r="K12" s="105">
        <v>0</v>
      </c>
      <c r="L12" s="105">
        <v>0</v>
      </c>
      <c r="M12" s="105">
        <v>0</v>
      </c>
      <c r="N12" s="107">
        <v>392291.282</v>
      </c>
      <c r="O12" s="107">
        <v>25019.512</v>
      </c>
      <c r="P12" s="107">
        <v>21678.733</v>
      </c>
    </row>
    <row r="13" spans="1:16" s="20" customFormat="1" ht="21.95" customHeight="1">
      <c r="A13" s="21" t="s">
        <v>32</v>
      </c>
      <c r="B13" s="105">
        <v>0</v>
      </c>
      <c r="C13" s="105">
        <v>0</v>
      </c>
      <c r="D13" s="105">
        <v>0</v>
      </c>
      <c r="E13" s="105">
        <v>53927.308</v>
      </c>
      <c r="F13" s="105">
        <v>204.327</v>
      </c>
      <c r="G13" s="105">
        <v>560.414</v>
      </c>
      <c r="H13" s="105">
        <v>191494.579</v>
      </c>
      <c r="I13" s="105">
        <v>0</v>
      </c>
      <c r="J13" s="106">
        <v>859.845</v>
      </c>
      <c r="K13" s="105">
        <v>20353.124</v>
      </c>
      <c r="L13" s="105">
        <v>0</v>
      </c>
      <c r="M13" s="105">
        <v>0</v>
      </c>
      <c r="N13" s="107">
        <v>265775.011</v>
      </c>
      <c r="O13" s="107">
        <v>204.327</v>
      </c>
      <c r="P13" s="107">
        <v>1420.259</v>
      </c>
    </row>
    <row r="14" spans="1:16" s="20" customFormat="1" ht="21.95" customHeight="1">
      <c r="A14" s="84" t="s">
        <v>33</v>
      </c>
      <c r="B14" s="105">
        <v>0</v>
      </c>
      <c r="C14" s="105">
        <v>0</v>
      </c>
      <c r="D14" s="105">
        <v>0</v>
      </c>
      <c r="E14" s="105">
        <v>0</v>
      </c>
      <c r="F14" s="105">
        <v>0</v>
      </c>
      <c r="G14" s="105">
        <v>0</v>
      </c>
      <c r="H14" s="105">
        <v>185448.265</v>
      </c>
      <c r="I14" s="105">
        <v>5800</v>
      </c>
      <c r="J14" s="106">
        <v>126100</v>
      </c>
      <c r="K14" s="105">
        <v>86525.024</v>
      </c>
      <c r="L14" s="105">
        <v>0</v>
      </c>
      <c r="M14" s="105">
        <v>0</v>
      </c>
      <c r="N14" s="107">
        <v>271973.289</v>
      </c>
      <c r="O14" s="107">
        <v>5800</v>
      </c>
      <c r="P14" s="107">
        <v>126100</v>
      </c>
    </row>
    <row r="15" spans="1:16" s="20" customFormat="1" ht="21.95" customHeight="1">
      <c r="A15" s="21" t="s">
        <v>34</v>
      </c>
      <c r="B15" s="105">
        <v>0</v>
      </c>
      <c r="C15" s="105">
        <v>0</v>
      </c>
      <c r="D15" s="105">
        <v>0</v>
      </c>
      <c r="E15" s="105">
        <v>0</v>
      </c>
      <c r="F15" s="105">
        <v>0</v>
      </c>
      <c r="G15" s="105">
        <v>0</v>
      </c>
      <c r="H15" s="105">
        <v>0</v>
      </c>
      <c r="I15" s="105">
        <v>0</v>
      </c>
      <c r="J15" s="106">
        <v>0</v>
      </c>
      <c r="K15" s="105">
        <v>0</v>
      </c>
      <c r="L15" s="105">
        <v>0</v>
      </c>
      <c r="M15" s="105">
        <v>0</v>
      </c>
      <c r="N15" s="107">
        <v>0</v>
      </c>
      <c r="O15" s="107">
        <v>0</v>
      </c>
      <c r="P15" s="107">
        <v>0</v>
      </c>
    </row>
    <row r="16" spans="1:16" s="20" customFormat="1" ht="21.95" customHeight="1">
      <c r="A16" s="21" t="s">
        <v>35</v>
      </c>
      <c r="B16" s="105">
        <v>0</v>
      </c>
      <c r="C16" s="105">
        <v>0</v>
      </c>
      <c r="D16" s="105">
        <v>0</v>
      </c>
      <c r="E16" s="105">
        <v>0</v>
      </c>
      <c r="F16" s="105">
        <v>0</v>
      </c>
      <c r="G16" s="105">
        <v>0</v>
      </c>
      <c r="H16" s="105">
        <v>0</v>
      </c>
      <c r="I16" s="105">
        <v>0</v>
      </c>
      <c r="J16" s="106">
        <v>0</v>
      </c>
      <c r="K16" s="105">
        <v>0</v>
      </c>
      <c r="L16" s="105">
        <v>0</v>
      </c>
      <c r="M16" s="105">
        <v>0</v>
      </c>
      <c r="N16" s="107">
        <v>0</v>
      </c>
      <c r="O16" s="107">
        <v>0</v>
      </c>
      <c r="P16" s="107">
        <v>0</v>
      </c>
    </row>
    <row r="17" spans="1:16" s="20" customFormat="1" ht="21.95" customHeight="1">
      <c r="A17" s="21" t="s">
        <v>36</v>
      </c>
      <c r="B17" s="105">
        <v>0</v>
      </c>
      <c r="C17" s="105">
        <v>0</v>
      </c>
      <c r="D17" s="105">
        <v>0</v>
      </c>
      <c r="E17" s="105">
        <v>17615.652</v>
      </c>
      <c r="F17" s="105">
        <v>3137.071</v>
      </c>
      <c r="G17" s="105">
        <v>7707.671</v>
      </c>
      <c r="H17" s="105">
        <v>274200.588</v>
      </c>
      <c r="I17" s="105">
        <v>290.8</v>
      </c>
      <c r="J17" s="106">
        <v>563.704</v>
      </c>
      <c r="K17" s="105">
        <v>118357.296</v>
      </c>
      <c r="L17" s="105">
        <v>0</v>
      </c>
      <c r="M17" s="105">
        <v>0</v>
      </c>
      <c r="N17" s="107">
        <v>410173.53599999996</v>
      </c>
      <c r="O17" s="107">
        <v>3427.871</v>
      </c>
      <c r="P17" s="107">
        <v>8271.375</v>
      </c>
    </row>
    <row r="18" spans="1:16" s="20" customFormat="1" ht="21.95" customHeight="1">
      <c r="A18" s="21" t="s">
        <v>37</v>
      </c>
      <c r="B18" s="105">
        <v>0</v>
      </c>
      <c r="C18" s="105">
        <v>0</v>
      </c>
      <c r="D18" s="105">
        <v>0</v>
      </c>
      <c r="E18" s="105">
        <v>120944.804</v>
      </c>
      <c r="F18" s="105">
        <v>3461.243</v>
      </c>
      <c r="G18" s="105">
        <v>7563.218</v>
      </c>
      <c r="H18" s="105">
        <v>503712.117</v>
      </c>
      <c r="I18" s="105">
        <v>7108.237</v>
      </c>
      <c r="J18" s="106">
        <v>4265.961</v>
      </c>
      <c r="K18" s="105">
        <v>79000.209</v>
      </c>
      <c r="L18" s="105">
        <v>0</v>
      </c>
      <c r="M18" s="105">
        <v>0</v>
      </c>
      <c r="N18" s="107">
        <v>703657.13</v>
      </c>
      <c r="O18" s="107">
        <v>10569.48</v>
      </c>
      <c r="P18" s="107">
        <v>11829.179</v>
      </c>
    </row>
    <row r="19" spans="1:17" s="20" customFormat="1" ht="21.95" customHeight="1" thickBot="1">
      <c r="A19" s="85" t="s">
        <v>38</v>
      </c>
      <c r="B19" s="108">
        <v>323.696</v>
      </c>
      <c r="C19" s="108">
        <v>243.111</v>
      </c>
      <c r="D19" s="108">
        <v>2780.181</v>
      </c>
      <c r="E19" s="108">
        <v>1032877.398</v>
      </c>
      <c r="F19" s="108">
        <v>17825.454</v>
      </c>
      <c r="G19" s="108">
        <v>42001.601</v>
      </c>
      <c r="H19" s="108">
        <v>3601856.479</v>
      </c>
      <c r="I19" s="108">
        <v>766775.716</v>
      </c>
      <c r="J19" s="109">
        <v>1150857.242</v>
      </c>
      <c r="K19" s="108">
        <v>650225.065</v>
      </c>
      <c r="L19" s="108">
        <v>0</v>
      </c>
      <c r="M19" s="108">
        <v>0</v>
      </c>
      <c r="N19" s="110">
        <v>5285282.638</v>
      </c>
      <c r="O19" s="110">
        <v>784844.281</v>
      </c>
      <c r="P19" s="110">
        <v>1195639.024</v>
      </c>
      <c r="Q19" s="111"/>
    </row>
    <row r="20" spans="1:15" s="20" customFormat="1" ht="21" customHeight="1">
      <c r="A20" s="112" t="s">
        <v>79</v>
      </c>
      <c r="B20" s="113"/>
      <c r="C20" s="113"/>
      <c r="D20" s="113"/>
      <c r="E20" s="113"/>
      <c r="F20" s="113"/>
      <c r="G20" s="113"/>
      <c r="H20" s="113"/>
      <c r="I20" s="113"/>
      <c r="J20" s="114"/>
      <c r="K20" s="114"/>
      <c r="L20" s="114"/>
      <c r="M20" s="114"/>
      <c r="N20" s="111"/>
      <c r="O20" s="111"/>
    </row>
    <row r="21" spans="1:16" s="20" customFormat="1" ht="16.5" customHeight="1">
      <c r="A21" s="115"/>
      <c r="B21" s="116"/>
      <c r="C21" s="116"/>
      <c r="D21" s="116"/>
      <c r="E21" s="116"/>
      <c r="F21" s="116"/>
      <c r="G21" s="116"/>
      <c r="H21" s="116"/>
      <c r="I21" s="116"/>
      <c r="J21" s="116"/>
      <c r="K21" s="116"/>
      <c r="L21" s="116"/>
      <c r="M21" s="116"/>
      <c r="N21" s="117"/>
      <c r="O21" s="117"/>
      <c r="P21" s="117"/>
    </row>
    <row r="22" spans="1:16" s="20" customFormat="1" ht="21.95" customHeight="1">
      <c r="A22" s="118"/>
      <c r="B22" s="119"/>
      <c r="C22" s="119"/>
      <c r="D22" s="119"/>
      <c r="E22" s="119"/>
      <c r="F22" s="119"/>
      <c r="G22" s="119"/>
      <c r="H22" s="119"/>
      <c r="I22" s="119"/>
      <c r="J22" s="120"/>
      <c r="K22" s="119"/>
      <c r="L22" s="119"/>
      <c r="M22" s="119"/>
      <c r="N22" s="119"/>
      <c r="O22" s="119"/>
      <c r="P22" s="119"/>
    </row>
    <row r="23" spans="1:13" s="121" customFormat="1" ht="30.75" customHeight="1">
      <c r="A23" s="5"/>
      <c r="B23" s="5"/>
      <c r="C23" s="5"/>
      <c r="D23" s="5"/>
      <c r="E23" s="5"/>
      <c r="F23" s="5"/>
      <c r="G23" s="5"/>
      <c r="H23" s="5"/>
      <c r="I23" s="5"/>
      <c r="J23" s="5"/>
      <c r="K23" s="5"/>
      <c r="L23" s="5"/>
      <c r="M23" s="5"/>
    </row>
    <row r="24" spans="1:13" s="6" customFormat="1" ht="7.5" customHeight="1">
      <c r="A24" s="5"/>
      <c r="B24" s="5"/>
      <c r="C24" s="5"/>
      <c r="D24" s="5"/>
      <c r="E24" s="5"/>
      <c r="F24" s="5"/>
      <c r="G24" s="5"/>
      <c r="H24" s="5"/>
      <c r="I24" s="5"/>
      <c r="J24" s="5"/>
      <c r="K24" s="5"/>
      <c r="L24" s="5"/>
      <c r="M24" s="5"/>
    </row>
    <row r="25" spans="1:13" s="122" customFormat="1" ht="13.5" customHeight="1">
      <c r="A25" s="5"/>
      <c r="B25" s="5"/>
      <c r="C25" s="5"/>
      <c r="D25" s="5"/>
      <c r="E25" s="5"/>
      <c r="F25" s="5"/>
      <c r="G25" s="5"/>
      <c r="H25" s="5"/>
      <c r="I25" s="5"/>
      <c r="J25" s="5"/>
      <c r="K25" s="5"/>
      <c r="L25" s="5"/>
      <c r="M25" s="5"/>
    </row>
  </sheetData>
  <mergeCells count="8">
    <mergeCell ref="A2:P2"/>
    <mergeCell ref="A4:P4"/>
    <mergeCell ref="A6:A7"/>
    <mergeCell ref="B6:D6"/>
    <mergeCell ref="E6:G6"/>
    <mergeCell ref="H6:J6"/>
    <mergeCell ref="K6:M6"/>
    <mergeCell ref="N6:P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66"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5"/>
  <sheetViews>
    <sheetView showGridLines="0" workbookViewId="0" topLeftCell="A1"/>
  </sheetViews>
  <sheetFormatPr defaultColWidth="11.421875" defaultRowHeight="15"/>
  <cols>
    <col min="1" max="1" width="19.421875" style="5" customWidth="1"/>
    <col min="2" max="16" width="11.28125" style="5" customWidth="1"/>
    <col min="17" max="16384" width="11.421875" style="5" customWidth="1"/>
  </cols>
  <sheetData>
    <row r="1" spans="1:13" s="93" customFormat="1" ht="20.1" customHeight="1">
      <c r="A1" s="1207" t="s">
        <v>1053</v>
      </c>
      <c r="B1" s="1"/>
      <c r="C1" s="1"/>
      <c r="D1" s="1"/>
      <c r="E1" s="1"/>
      <c r="F1" s="1"/>
      <c r="G1" s="1"/>
      <c r="H1" s="1"/>
      <c r="I1" s="1"/>
      <c r="J1" s="1"/>
      <c r="K1" s="92"/>
      <c r="L1" s="92"/>
      <c r="M1" s="92"/>
    </row>
    <row r="2" spans="1:16" s="94" customFormat="1" ht="30" customHeight="1">
      <c r="A2" s="1417" t="s">
        <v>80</v>
      </c>
      <c r="B2" s="1417"/>
      <c r="C2" s="1417"/>
      <c r="D2" s="1417"/>
      <c r="E2" s="1417"/>
      <c r="F2" s="1417"/>
      <c r="G2" s="1417"/>
      <c r="H2" s="1417"/>
      <c r="I2" s="1417"/>
      <c r="J2" s="1417"/>
      <c r="K2" s="1417"/>
      <c r="L2" s="1417"/>
      <c r="M2" s="1417"/>
      <c r="N2" s="1417"/>
      <c r="O2" s="1417"/>
      <c r="P2" s="1417"/>
    </row>
    <row r="3" spans="1:16" s="93" customFormat="1" ht="23.25" customHeight="1">
      <c r="A3" s="1340">
        <v>44439</v>
      </c>
      <c r="B3" s="1340"/>
      <c r="C3" s="1340"/>
      <c r="D3" s="1340"/>
      <c r="E3" s="1340"/>
      <c r="F3" s="1340"/>
      <c r="G3" s="1340"/>
      <c r="H3" s="1340"/>
      <c r="I3" s="1340"/>
      <c r="J3" s="1340"/>
      <c r="K3" s="1340"/>
      <c r="L3" s="1340"/>
      <c r="M3" s="1340"/>
      <c r="N3" s="1340"/>
      <c r="O3" s="1340"/>
      <c r="P3" s="1340"/>
    </row>
    <row r="4" spans="1:16" s="93" customFormat="1" ht="11.25" customHeight="1">
      <c r="A4" s="1504"/>
      <c r="B4" s="1504"/>
      <c r="C4" s="1504"/>
      <c r="D4" s="1504"/>
      <c r="E4" s="1504"/>
      <c r="F4" s="1504"/>
      <c r="G4" s="1504"/>
      <c r="H4" s="1504"/>
      <c r="I4" s="1504"/>
      <c r="J4" s="1504"/>
      <c r="K4" s="1504"/>
      <c r="L4" s="1504"/>
      <c r="M4" s="1504"/>
      <c r="N4" s="1504"/>
      <c r="O4" s="1504"/>
      <c r="P4" s="1504"/>
    </row>
    <row r="5" spans="1:16" s="99" customFormat="1" ht="16.5" customHeight="1" thickBot="1">
      <c r="A5" s="96"/>
      <c r="B5" s="97"/>
      <c r="C5" s="97"/>
      <c r="D5" s="97"/>
      <c r="E5" s="97"/>
      <c r="F5" s="97"/>
      <c r="G5" s="97"/>
      <c r="H5" s="97"/>
      <c r="I5" s="97"/>
      <c r="J5" s="97"/>
      <c r="K5" s="97"/>
      <c r="L5" s="97"/>
      <c r="M5" s="97"/>
      <c r="N5" s="98"/>
      <c r="O5" s="98"/>
      <c r="P5" s="98"/>
    </row>
    <row r="6" spans="1:16" s="89" customFormat="1" ht="24.75" customHeight="1">
      <c r="A6" s="1364" t="s">
        <v>1</v>
      </c>
      <c r="B6" s="1437" t="s">
        <v>71</v>
      </c>
      <c r="C6" s="1437"/>
      <c r="D6" s="1437"/>
      <c r="E6" s="1437" t="s">
        <v>72</v>
      </c>
      <c r="F6" s="1437"/>
      <c r="G6" s="1437"/>
      <c r="H6" s="1437" t="s">
        <v>73</v>
      </c>
      <c r="I6" s="1437"/>
      <c r="J6" s="1437"/>
      <c r="K6" s="1437" t="s">
        <v>74</v>
      </c>
      <c r="L6" s="1437"/>
      <c r="M6" s="1437"/>
      <c r="N6" s="1437" t="s">
        <v>75</v>
      </c>
      <c r="O6" s="1437"/>
      <c r="P6" s="1437"/>
    </row>
    <row r="7" spans="1:16" s="89" customFormat="1" ht="42" customHeight="1">
      <c r="A7" s="1503"/>
      <c r="B7" s="100" t="s">
        <v>76</v>
      </c>
      <c r="C7" s="100" t="s">
        <v>77</v>
      </c>
      <c r="D7" s="100" t="s">
        <v>78</v>
      </c>
      <c r="E7" s="100" t="s">
        <v>76</v>
      </c>
      <c r="F7" s="100" t="s">
        <v>77</v>
      </c>
      <c r="G7" s="100" t="s">
        <v>78</v>
      </c>
      <c r="H7" s="100" t="s">
        <v>76</v>
      </c>
      <c r="I7" s="100" t="s">
        <v>77</v>
      </c>
      <c r="J7" s="100" t="s">
        <v>78</v>
      </c>
      <c r="K7" s="100" t="s">
        <v>76</v>
      </c>
      <c r="L7" s="100" t="s">
        <v>77</v>
      </c>
      <c r="M7" s="100" t="s">
        <v>78</v>
      </c>
      <c r="N7" s="100" t="s">
        <v>76</v>
      </c>
      <c r="O7" s="100" t="s">
        <v>77</v>
      </c>
      <c r="P7" s="100" t="s">
        <v>78</v>
      </c>
    </row>
    <row r="8" spans="1:35" s="104" customFormat="1" ht="15" customHeight="1">
      <c r="A8" s="101"/>
      <c r="B8" s="101"/>
      <c r="C8" s="101"/>
      <c r="D8" s="101"/>
      <c r="E8" s="101"/>
      <c r="F8" s="101"/>
      <c r="G8" s="101"/>
      <c r="H8" s="101"/>
      <c r="I8" s="101"/>
      <c r="J8" s="101"/>
      <c r="K8" s="101"/>
      <c r="L8" s="101"/>
      <c r="M8" s="101"/>
      <c r="N8" s="102"/>
      <c r="O8" s="102"/>
      <c r="P8" s="102"/>
      <c r="Q8" s="103"/>
      <c r="R8" s="103"/>
      <c r="S8" s="103"/>
      <c r="T8" s="103"/>
      <c r="U8" s="103"/>
      <c r="V8" s="103"/>
      <c r="W8" s="103"/>
      <c r="X8" s="103"/>
      <c r="Y8" s="103"/>
      <c r="Z8" s="103"/>
      <c r="AA8" s="103"/>
      <c r="AB8" s="103"/>
      <c r="AC8" s="103"/>
      <c r="AD8" s="103"/>
      <c r="AE8" s="103"/>
      <c r="AF8" s="103"/>
      <c r="AG8" s="103"/>
      <c r="AH8" s="103"/>
      <c r="AI8" s="103"/>
    </row>
    <row r="9" spans="1:18" s="20" customFormat="1" ht="21.95" customHeight="1">
      <c r="A9" s="79" t="s">
        <v>28</v>
      </c>
      <c r="B9" s="105">
        <v>40031</v>
      </c>
      <c r="C9" s="105">
        <v>2</v>
      </c>
      <c r="D9" s="105">
        <v>93</v>
      </c>
      <c r="E9" s="105">
        <v>1184181</v>
      </c>
      <c r="F9" s="105">
        <v>9</v>
      </c>
      <c r="G9" s="105">
        <v>67</v>
      </c>
      <c r="H9" s="105">
        <v>8271</v>
      </c>
      <c r="I9" s="105">
        <v>4</v>
      </c>
      <c r="J9" s="106">
        <v>44</v>
      </c>
      <c r="K9" s="105">
        <v>24445</v>
      </c>
      <c r="L9" s="105">
        <v>0</v>
      </c>
      <c r="M9" s="105">
        <v>0</v>
      </c>
      <c r="N9" s="107">
        <v>1226640</v>
      </c>
      <c r="O9" s="107">
        <v>15</v>
      </c>
      <c r="P9" s="107">
        <v>197</v>
      </c>
      <c r="Q9" s="111"/>
      <c r="R9" s="111"/>
    </row>
    <row r="10" spans="1:17" s="20" customFormat="1" ht="21.95" customHeight="1">
      <c r="A10" s="21" t="s">
        <v>29</v>
      </c>
      <c r="B10" s="105">
        <v>0</v>
      </c>
      <c r="C10" s="105">
        <v>0</v>
      </c>
      <c r="D10" s="105">
        <v>0</v>
      </c>
      <c r="E10" s="105">
        <v>157217</v>
      </c>
      <c r="F10" s="105">
        <v>3</v>
      </c>
      <c r="G10" s="105">
        <v>68</v>
      </c>
      <c r="H10" s="105">
        <v>26336</v>
      </c>
      <c r="I10" s="105">
        <v>128</v>
      </c>
      <c r="J10" s="106">
        <v>68</v>
      </c>
      <c r="K10" s="105">
        <v>8008</v>
      </c>
      <c r="L10" s="105">
        <v>0</v>
      </c>
      <c r="M10" s="105">
        <v>0</v>
      </c>
      <c r="N10" s="107">
        <v>191561</v>
      </c>
      <c r="O10" s="107">
        <v>131</v>
      </c>
      <c r="P10" s="107">
        <v>136</v>
      </c>
      <c r="Q10" s="111"/>
    </row>
    <row r="11" spans="1:17" s="20" customFormat="1" ht="21.95" customHeight="1">
      <c r="A11" s="21" t="s">
        <v>30</v>
      </c>
      <c r="B11" s="105">
        <v>0</v>
      </c>
      <c r="C11" s="105">
        <v>0</v>
      </c>
      <c r="D11" s="105">
        <v>0</v>
      </c>
      <c r="E11" s="105">
        <v>871634</v>
      </c>
      <c r="F11" s="105">
        <v>811</v>
      </c>
      <c r="G11" s="105">
        <v>4395</v>
      </c>
      <c r="H11" s="105">
        <v>16130</v>
      </c>
      <c r="I11" s="105">
        <v>12</v>
      </c>
      <c r="J11" s="106">
        <v>15</v>
      </c>
      <c r="K11" s="105">
        <v>21347</v>
      </c>
      <c r="L11" s="105">
        <v>0</v>
      </c>
      <c r="M11" s="105">
        <v>0</v>
      </c>
      <c r="N11" s="107">
        <v>891418</v>
      </c>
      <c r="O11" s="107">
        <v>814</v>
      </c>
      <c r="P11" s="107">
        <v>4403</v>
      </c>
      <c r="Q11" s="111"/>
    </row>
    <row r="12" spans="1:17" s="20" customFormat="1" ht="21.95" customHeight="1">
      <c r="A12" s="21" t="s">
        <v>31</v>
      </c>
      <c r="B12" s="105">
        <v>0</v>
      </c>
      <c r="C12" s="105">
        <v>0</v>
      </c>
      <c r="D12" s="105">
        <v>0</v>
      </c>
      <c r="E12" s="105">
        <v>0</v>
      </c>
      <c r="F12" s="105">
        <v>0</v>
      </c>
      <c r="G12" s="105">
        <v>0</v>
      </c>
      <c r="H12" s="105">
        <v>3336</v>
      </c>
      <c r="I12" s="105">
        <v>18</v>
      </c>
      <c r="J12" s="106">
        <v>15</v>
      </c>
      <c r="K12" s="105">
        <v>0</v>
      </c>
      <c r="L12" s="105">
        <v>0</v>
      </c>
      <c r="M12" s="105">
        <v>0</v>
      </c>
      <c r="N12" s="107">
        <v>3336</v>
      </c>
      <c r="O12" s="107">
        <v>18</v>
      </c>
      <c r="P12" s="107">
        <v>15</v>
      </c>
      <c r="Q12" s="111"/>
    </row>
    <row r="13" spans="1:17" s="20" customFormat="1" ht="21.95" customHeight="1">
      <c r="A13" s="21" t="s">
        <v>32</v>
      </c>
      <c r="B13" s="105">
        <v>0</v>
      </c>
      <c r="C13" s="105">
        <v>0</v>
      </c>
      <c r="D13" s="105">
        <v>0</v>
      </c>
      <c r="E13" s="105">
        <v>23840</v>
      </c>
      <c r="F13" s="105">
        <v>54</v>
      </c>
      <c r="G13" s="105">
        <v>95</v>
      </c>
      <c r="H13" s="105">
        <v>2290</v>
      </c>
      <c r="I13" s="105">
        <v>0</v>
      </c>
      <c r="J13" s="106">
        <v>6</v>
      </c>
      <c r="K13" s="105">
        <v>2226</v>
      </c>
      <c r="L13" s="105">
        <v>0</v>
      </c>
      <c r="M13" s="105">
        <v>0</v>
      </c>
      <c r="N13" s="107">
        <v>28356</v>
      </c>
      <c r="O13" s="107">
        <v>54</v>
      </c>
      <c r="P13" s="107">
        <v>101</v>
      </c>
      <c r="Q13" s="111"/>
    </row>
    <row r="14" spans="1:17" s="20" customFormat="1" ht="21.95" customHeight="1">
      <c r="A14" s="84" t="s">
        <v>33</v>
      </c>
      <c r="B14" s="105">
        <v>0</v>
      </c>
      <c r="C14" s="105">
        <v>0</v>
      </c>
      <c r="D14" s="105">
        <v>0</v>
      </c>
      <c r="E14" s="105">
        <v>0</v>
      </c>
      <c r="F14" s="105">
        <v>0</v>
      </c>
      <c r="G14" s="105">
        <v>0</v>
      </c>
      <c r="H14" s="105">
        <v>3419</v>
      </c>
      <c r="I14" s="105">
        <v>5</v>
      </c>
      <c r="J14" s="106">
        <v>14</v>
      </c>
      <c r="K14" s="105">
        <v>29991</v>
      </c>
      <c r="L14" s="105">
        <v>0</v>
      </c>
      <c r="M14" s="105">
        <v>0</v>
      </c>
      <c r="N14" s="107">
        <v>33190</v>
      </c>
      <c r="O14" s="107">
        <v>5</v>
      </c>
      <c r="P14" s="107">
        <v>14</v>
      </c>
      <c r="Q14" s="111"/>
    </row>
    <row r="15" spans="1:17" s="20" customFormat="1" ht="21.95" customHeight="1">
      <c r="A15" s="21" t="s">
        <v>34</v>
      </c>
      <c r="B15" s="105">
        <v>0</v>
      </c>
      <c r="C15" s="105">
        <v>0</v>
      </c>
      <c r="D15" s="105">
        <v>0</v>
      </c>
      <c r="E15" s="105">
        <v>0</v>
      </c>
      <c r="F15" s="105">
        <v>0</v>
      </c>
      <c r="G15" s="105">
        <v>0</v>
      </c>
      <c r="H15" s="105">
        <v>0</v>
      </c>
      <c r="I15" s="105">
        <v>0</v>
      </c>
      <c r="J15" s="106">
        <v>0</v>
      </c>
      <c r="K15" s="105">
        <v>0</v>
      </c>
      <c r="L15" s="105">
        <v>0</v>
      </c>
      <c r="M15" s="105">
        <v>0</v>
      </c>
      <c r="N15" s="107">
        <v>0</v>
      </c>
      <c r="O15" s="107">
        <v>0</v>
      </c>
      <c r="P15" s="107">
        <v>0</v>
      </c>
      <c r="Q15" s="111"/>
    </row>
    <row r="16" spans="1:17" s="20" customFormat="1" ht="21.95" customHeight="1">
      <c r="A16" s="21" t="s">
        <v>35</v>
      </c>
      <c r="B16" s="105">
        <v>0</v>
      </c>
      <c r="C16" s="105">
        <v>0</v>
      </c>
      <c r="D16" s="105">
        <v>0</v>
      </c>
      <c r="E16" s="105">
        <v>0</v>
      </c>
      <c r="F16" s="105">
        <v>0</v>
      </c>
      <c r="G16" s="105">
        <v>0</v>
      </c>
      <c r="H16" s="105">
        <v>0</v>
      </c>
      <c r="I16" s="105">
        <v>0</v>
      </c>
      <c r="J16" s="106">
        <v>0</v>
      </c>
      <c r="K16" s="105">
        <v>0</v>
      </c>
      <c r="L16" s="105">
        <v>0</v>
      </c>
      <c r="M16" s="105">
        <v>0</v>
      </c>
      <c r="N16" s="107">
        <v>0</v>
      </c>
      <c r="O16" s="107">
        <v>0</v>
      </c>
      <c r="P16" s="107">
        <v>0</v>
      </c>
      <c r="Q16" s="111"/>
    </row>
    <row r="17" spans="1:17" s="20" customFormat="1" ht="21.95" customHeight="1">
      <c r="A17" s="21" t="s">
        <v>36</v>
      </c>
      <c r="B17" s="105">
        <v>0</v>
      </c>
      <c r="C17" s="105">
        <v>0</v>
      </c>
      <c r="D17" s="105">
        <v>0</v>
      </c>
      <c r="E17" s="105">
        <v>20396</v>
      </c>
      <c r="F17" s="105">
        <v>22</v>
      </c>
      <c r="G17" s="105">
        <v>58</v>
      </c>
      <c r="H17" s="105">
        <v>17888</v>
      </c>
      <c r="I17" s="105">
        <v>2</v>
      </c>
      <c r="J17" s="106">
        <v>5</v>
      </c>
      <c r="K17" s="105">
        <v>8163</v>
      </c>
      <c r="L17" s="105">
        <v>0</v>
      </c>
      <c r="M17" s="105">
        <v>0</v>
      </c>
      <c r="N17" s="107">
        <v>46447</v>
      </c>
      <c r="O17" s="107">
        <v>24</v>
      </c>
      <c r="P17" s="107">
        <v>63</v>
      </c>
      <c r="Q17" s="111"/>
    </row>
    <row r="18" spans="1:17" s="20" customFormat="1" ht="21.95" customHeight="1">
      <c r="A18" s="21" t="s">
        <v>37</v>
      </c>
      <c r="B18" s="105">
        <v>0</v>
      </c>
      <c r="C18" s="105">
        <v>0</v>
      </c>
      <c r="D18" s="105">
        <v>0</v>
      </c>
      <c r="E18" s="105">
        <v>71270</v>
      </c>
      <c r="F18" s="105">
        <v>368</v>
      </c>
      <c r="G18" s="105">
        <v>1200</v>
      </c>
      <c r="H18" s="105">
        <v>37895</v>
      </c>
      <c r="I18" s="105">
        <v>126</v>
      </c>
      <c r="J18" s="106">
        <v>423</v>
      </c>
      <c r="K18" s="105">
        <v>7054</v>
      </c>
      <c r="L18" s="105">
        <v>0</v>
      </c>
      <c r="M18" s="105">
        <v>0</v>
      </c>
      <c r="N18" s="107">
        <v>111260</v>
      </c>
      <c r="O18" s="107">
        <v>480</v>
      </c>
      <c r="P18" s="107">
        <v>1589</v>
      </c>
      <c r="Q18" s="111"/>
    </row>
    <row r="19" spans="1:17" s="20" customFormat="1" ht="21.95" customHeight="1" thickBot="1">
      <c r="A19" s="85" t="s">
        <v>38</v>
      </c>
      <c r="B19" s="110">
        <v>40031</v>
      </c>
      <c r="C19" s="110">
        <v>2</v>
      </c>
      <c r="D19" s="110">
        <v>93</v>
      </c>
      <c r="E19" s="110">
        <v>2328538</v>
      </c>
      <c r="F19" s="110">
        <v>1267</v>
      </c>
      <c r="G19" s="110">
        <v>5883</v>
      </c>
      <c r="H19" s="110">
        <v>115565</v>
      </c>
      <c r="I19" s="110">
        <v>295</v>
      </c>
      <c r="J19" s="110">
        <v>590</v>
      </c>
      <c r="K19" s="110">
        <v>101234</v>
      </c>
      <c r="L19" s="110">
        <v>0</v>
      </c>
      <c r="M19" s="110">
        <v>0</v>
      </c>
      <c r="N19" s="110">
        <v>2532208</v>
      </c>
      <c r="O19" s="110">
        <v>1541</v>
      </c>
      <c r="P19" s="110">
        <v>6518</v>
      </c>
      <c r="Q19" s="111"/>
    </row>
    <row r="20" spans="1:14" s="20" customFormat="1" ht="21" customHeight="1">
      <c r="A20" s="112" t="s">
        <v>79</v>
      </c>
      <c r="B20" s="113"/>
      <c r="C20" s="113"/>
      <c r="D20" s="113"/>
      <c r="E20" s="113"/>
      <c r="F20" s="113"/>
      <c r="G20" s="113"/>
      <c r="H20" s="113"/>
      <c r="I20" s="113"/>
      <c r="J20" s="114"/>
      <c r="K20" s="114"/>
      <c r="L20" s="114"/>
      <c r="M20" s="114"/>
      <c r="N20" s="111"/>
    </row>
    <row r="21" spans="1:13" s="20" customFormat="1" ht="16.5" customHeight="1">
      <c r="A21" s="123"/>
      <c r="B21" s="124"/>
      <c r="C21" s="124"/>
      <c r="D21" s="124"/>
      <c r="E21" s="124"/>
      <c r="F21" s="124"/>
      <c r="G21" s="124"/>
      <c r="H21" s="124"/>
      <c r="I21" s="124"/>
      <c r="J21" s="124"/>
      <c r="K21" s="124"/>
      <c r="L21" s="124"/>
      <c r="M21" s="124"/>
    </row>
    <row r="22" spans="1:13" s="20" customFormat="1" ht="21.95" customHeight="1">
      <c r="A22" s="125"/>
      <c r="B22" s="89"/>
      <c r="C22" s="89"/>
      <c r="D22" s="89"/>
      <c r="E22" s="89"/>
      <c r="F22" s="89"/>
      <c r="G22" s="89"/>
      <c r="H22" s="89"/>
      <c r="I22" s="89"/>
      <c r="J22" s="89"/>
      <c r="K22" s="89"/>
      <c r="L22" s="89"/>
      <c r="M22" s="89"/>
    </row>
    <row r="23" spans="1:13" s="121" customFormat="1" ht="30.75" customHeight="1">
      <c r="A23" s="5"/>
      <c r="B23" s="5"/>
      <c r="C23" s="5"/>
      <c r="D23" s="5"/>
      <c r="E23" s="5"/>
      <c r="F23" s="5"/>
      <c r="G23" s="5"/>
      <c r="H23" s="5"/>
      <c r="I23" s="5"/>
      <c r="J23" s="5"/>
      <c r="K23" s="5"/>
      <c r="L23" s="5"/>
      <c r="M23" s="5"/>
    </row>
    <row r="24" spans="1:13" s="6" customFormat="1" ht="7.5" customHeight="1">
      <c r="A24" s="5"/>
      <c r="B24" s="5"/>
      <c r="C24" s="5"/>
      <c r="D24" s="5"/>
      <c r="E24" s="5"/>
      <c r="F24" s="5"/>
      <c r="G24" s="5"/>
      <c r="H24" s="5"/>
      <c r="I24" s="5"/>
      <c r="J24" s="5"/>
      <c r="K24" s="5"/>
      <c r="L24" s="5"/>
      <c r="M24" s="5"/>
    </row>
    <row r="25" spans="1:13" s="122" customFormat="1" ht="13.5" customHeight="1">
      <c r="A25" s="5"/>
      <c r="B25" s="5"/>
      <c r="C25" s="5"/>
      <c r="D25" s="5"/>
      <c r="E25" s="5"/>
      <c r="F25" s="5"/>
      <c r="G25" s="5"/>
      <c r="H25" s="5"/>
      <c r="I25" s="5"/>
      <c r="J25" s="5"/>
      <c r="K25" s="5"/>
      <c r="L25" s="5"/>
      <c r="M25" s="5"/>
    </row>
  </sheetData>
  <mergeCells count="9">
    <mergeCell ref="A2:P2"/>
    <mergeCell ref="A3:P3"/>
    <mergeCell ref="A4:P4"/>
    <mergeCell ref="A6:A7"/>
    <mergeCell ref="B6:D6"/>
    <mergeCell ref="E6:G6"/>
    <mergeCell ref="H6:J6"/>
    <mergeCell ref="K6:M6"/>
    <mergeCell ref="N6:P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65"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topLeftCell="A1"/>
  </sheetViews>
  <sheetFormatPr defaultColWidth="11.421875" defaultRowHeight="15"/>
  <cols>
    <col min="1" max="1" width="32.00390625" style="5" customWidth="1"/>
    <col min="2" max="2" width="27.140625" style="5" customWidth="1"/>
    <col min="3" max="16384" width="11.421875" style="5" customWidth="1"/>
  </cols>
  <sheetData>
    <row r="1" ht="18.75" customHeight="1">
      <c r="A1" s="1207" t="s">
        <v>1053</v>
      </c>
    </row>
    <row r="2" spans="1:2" ht="54.75" customHeight="1">
      <c r="A2" s="1505" t="s">
        <v>416</v>
      </c>
      <c r="B2" s="1505"/>
    </row>
    <row r="3" spans="1:2" ht="20.25" customHeight="1">
      <c r="A3" s="1457">
        <v>44439</v>
      </c>
      <c r="B3" s="1457"/>
    </row>
    <row r="4" ht="14.25" customHeight="1" thickBot="1">
      <c r="A4" s="376"/>
    </row>
    <row r="5" spans="1:2" ht="22.5" customHeight="1">
      <c r="A5" s="1364" t="s">
        <v>1</v>
      </c>
      <c r="B5" s="1362" t="s">
        <v>417</v>
      </c>
    </row>
    <row r="6" spans="1:2" ht="22.5" customHeight="1">
      <c r="A6" s="1503"/>
      <c r="B6" s="1444"/>
    </row>
    <row r="7" spans="1:2" ht="11.25" customHeight="1">
      <c r="A7" s="377"/>
      <c r="B7" s="378"/>
    </row>
    <row r="8" spans="1:2" ht="30" customHeight="1">
      <c r="A8" s="21" t="s">
        <v>28</v>
      </c>
      <c r="B8" s="379">
        <v>1531380</v>
      </c>
    </row>
    <row r="9" spans="1:2" ht="30" customHeight="1">
      <c r="A9" s="21" t="s">
        <v>29</v>
      </c>
      <c r="B9" s="379">
        <v>82198</v>
      </c>
    </row>
    <row r="10" spans="1:2" ht="30" customHeight="1">
      <c r="A10" s="21" t="s">
        <v>30</v>
      </c>
      <c r="B10" s="379">
        <v>125202</v>
      </c>
    </row>
    <row r="11" spans="1:2" ht="30" customHeight="1">
      <c r="A11" s="21" t="s">
        <v>31</v>
      </c>
      <c r="B11" s="379">
        <v>0</v>
      </c>
    </row>
    <row r="12" spans="1:2" ht="30" customHeight="1">
      <c r="A12" s="21" t="s">
        <v>32</v>
      </c>
      <c r="B12" s="379">
        <v>0</v>
      </c>
    </row>
    <row r="13" spans="1:2" ht="30" customHeight="1">
      <c r="A13" s="84" t="s">
        <v>33</v>
      </c>
      <c r="B13" s="379">
        <v>0</v>
      </c>
    </row>
    <row r="14" spans="1:2" ht="30" customHeight="1">
      <c r="A14" s="21" t="s">
        <v>34</v>
      </c>
      <c r="B14" s="379">
        <v>0</v>
      </c>
    </row>
    <row r="15" spans="1:2" ht="22.5" customHeight="1">
      <c r="A15" s="21" t="s">
        <v>35</v>
      </c>
      <c r="B15" s="379">
        <v>0</v>
      </c>
    </row>
    <row r="16" spans="1:2" ht="22.5" customHeight="1">
      <c r="A16" s="21" t="s">
        <v>36</v>
      </c>
      <c r="B16" s="379">
        <v>0</v>
      </c>
    </row>
    <row r="17" spans="1:2" ht="22.5" customHeight="1">
      <c r="A17" s="21" t="s">
        <v>37</v>
      </c>
      <c r="B17" s="379">
        <v>39063</v>
      </c>
    </row>
    <row r="18" spans="1:2" ht="30" customHeight="1" thickBot="1">
      <c r="A18" s="380" t="s">
        <v>38</v>
      </c>
      <c r="B18" s="381">
        <v>1777843</v>
      </c>
    </row>
    <row r="19" spans="1:2" ht="13.5">
      <c r="A19" s="21" t="s">
        <v>418</v>
      </c>
      <c r="B19" s="27"/>
    </row>
    <row r="20" spans="1:2" ht="13.5">
      <c r="A20" s="123"/>
      <c r="B20" s="382"/>
    </row>
    <row r="21" ht="15">
      <c r="B21" s="89"/>
    </row>
  </sheetData>
  <mergeCells count="4">
    <mergeCell ref="A2:B2"/>
    <mergeCell ref="A3:B3"/>
    <mergeCell ref="A5:A6"/>
    <mergeCell ref="B5:B6"/>
  </mergeCells>
  <hyperlinks>
    <hyperlink ref="A1" location="Índice!A1" display="Volver al Índice"/>
  </hyperlinks>
  <printOptions horizontalCentered="1"/>
  <pageMargins left="0.7874015748031497" right="0.7874015748031497" top="0.984251968503937" bottom="0.984251968503937" header="0" footer="0"/>
  <pageSetup horizontalDpi="600" verticalDpi="600" orientation="portrait" paperSize="9" scale="95"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0"/>
  <sheetViews>
    <sheetView showGridLines="0" workbookViewId="0" topLeftCell="A1"/>
  </sheetViews>
  <sheetFormatPr defaultColWidth="11.421875" defaultRowHeight="15"/>
  <cols>
    <col min="1" max="1" width="35.8515625" style="64" customWidth="1"/>
    <col min="2" max="8" width="13.7109375" style="64" customWidth="1"/>
    <col min="9" max="9" width="14.00390625" style="64" customWidth="1"/>
    <col min="10" max="10" width="9.57421875" style="64" bestFit="1" customWidth="1"/>
    <col min="11" max="11" width="10.57421875" style="64" bestFit="1" customWidth="1"/>
    <col min="12" max="15" width="9.57421875" style="64" bestFit="1" customWidth="1"/>
    <col min="16" max="16" width="10.57421875" style="64" bestFit="1" customWidth="1"/>
    <col min="17" max="19" width="9.57421875" style="64" bestFit="1" customWidth="1"/>
    <col min="20" max="20" width="9.7109375" style="64" bestFit="1" customWidth="1"/>
    <col min="21" max="256" width="11.421875" style="64" customWidth="1"/>
    <col min="257" max="257" width="35.8515625" style="64" customWidth="1"/>
    <col min="258" max="264" width="13.7109375" style="64" customWidth="1"/>
    <col min="265" max="265" width="14.00390625" style="64" customWidth="1"/>
    <col min="266" max="266" width="9.57421875" style="64" bestFit="1" customWidth="1"/>
    <col min="267" max="267" width="10.57421875" style="64" bestFit="1" customWidth="1"/>
    <col min="268" max="271" width="9.57421875" style="64" bestFit="1" customWidth="1"/>
    <col min="272" max="272" width="10.57421875" style="64" bestFit="1" customWidth="1"/>
    <col min="273" max="275" width="9.57421875" style="64" bestFit="1" customWidth="1"/>
    <col min="276" max="276" width="9.7109375" style="64" bestFit="1" customWidth="1"/>
    <col min="277" max="512" width="11.421875" style="64" customWidth="1"/>
    <col min="513" max="513" width="35.8515625" style="64" customWidth="1"/>
    <col min="514" max="520" width="13.7109375" style="64" customWidth="1"/>
    <col min="521" max="521" width="14.00390625" style="64" customWidth="1"/>
    <col min="522" max="522" width="9.57421875" style="64" bestFit="1" customWidth="1"/>
    <col min="523" max="523" width="10.57421875" style="64" bestFit="1" customWidth="1"/>
    <col min="524" max="527" width="9.57421875" style="64" bestFit="1" customWidth="1"/>
    <col min="528" max="528" width="10.57421875" style="64" bestFit="1" customWidth="1"/>
    <col min="529" max="531" width="9.57421875" style="64" bestFit="1" customWidth="1"/>
    <col min="532" max="532" width="9.7109375" style="64" bestFit="1" customWidth="1"/>
    <col min="533" max="768" width="11.421875" style="64" customWidth="1"/>
    <col min="769" max="769" width="35.8515625" style="64" customWidth="1"/>
    <col min="770" max="776" width="13.7109375" style="64" customWidth="1"/>
    <col min="777" max="777" width="14.00390625" style="64" customWidth="1"/>
    <col min="778" max="778" width="9.57421875" style="64" bestFit="1" customWidth="1"/>
    <col min="779" max="779" width="10.57421875" style="64" bestFit="1" customWidth="1"/>
    <col min="780" max="783" width="9.57421875" style="64" bestFit="1" customWidth="1"/>
    <col min="784" max="784" width="10.57421875" style="64" bestFit="1" customWidth="1"/>
    <col min="785" max="787" width="9.57421875" style="64" bestFit="1" customWidth="1"/>
    <col min="788" max="788" width="9.7109375" style="64" bestFit="1" customWidth="1"/>
    <col min="789" max="1024" width="11.421875" style="64" customWidth="1"/>
    <col min="1025" max="1025" width="35.8515625" style="64" customWidth="1"/>
    <col min="1026" max="1032" width="13.7109375" style="64" customWidth="1"/>
    <col min="1033" max="1033" width="14.00390625" style="64" customWidth="1"/>
    <col min="1034" max="1034" width="9.57421875" style="64" bestFit="1" customWidth="1"/>
    <col min="1035" max="1035" width="10.57421875" style="64" bestFit="1" customWidth="1"/>
    <col min="1036" max="1039" width="9.57421875" style="64" bestFit="1" customWidth="1"/>
    <col min="1040" max="1040" width="10.57421875" style="64" bestFit="1" customWidth="1"/>
    <col min="1041" max="1043" width="9.57421875" style="64" bestFit="1" customWidth="1"/>
    <col min="1044" max="1044" width="9.7109375" style="64" bestFit="1" customWidth="1"/>
    <col min="1045" max="1280" width="11.421875" style="64" customWidth="1"/>
    <col min="1281" max="1281" width="35.8515625" style="64" customWidth="1"/>
    <col min="1282" max="1288" width="13.7109375" style="64" customWidth="1"/>
    <col min="1289" max="1289" width="14.00390625" style="64" customWidth="1"/>
    <col min="1290" max="1290" width="9.57421875" style="64" bestFit="1" customWidth="1"/>
    <col min="1291" max="1291" width="10.57421875" style="64" bestFit="1" customWidth="1"/>
    <col min="1292" max="1295" width="9.57421875" style="64" bestFit="1" customWidth="1"/>
    <col min="1296" max="1296" width="10.57421875" style="64" bestFit="1" customWidth="1"/>
    <col min="1297" max="1299" width="9.57421875" style="64" bestFit="1" customWidth="1"/>
    <col min="1300" max="1300" width="9.7109375" style="64" bestFit="1" customWidth="1"/>
    <col min="1301" max="1536" width="11.421875" style="64" customWidth="1"/>
    <col min="1537" max="1537" width="35.8515625" style="64" customWidth="1"/>
    <col min="1538" max="1544" width="13.7109375" style="64" customWidth="1"/>
    <col min="1545" max="1545" width="14.00390625" style="64" customWidth="1"/>
    <col min="1546" max="1546" width="9.57421875" style="64" bestFit="1" customWidth="1"/>
    <col min="1547" max="1547" width="10.57421875" style="64" bestFit="1" customWidth="1"/>
    <col min="1548" max="1551" width="9.57421875" style="64" bestFit="1" customWidth="1"/>
    <col min="1552" max="1552" width="10.57421875" style="64" bestFit="1" customWidth="1"/>
    <col min="1553" max="1555" width="9.57421875" style="64" bestFit="1" customWidth="1"/>
    <col min="1556" max="1556" width="9.7109375" style="64" bestFit="1" customWidth="1"/>
    <col min="1557" max="1792" width="11.421875" style="64" customWidth="1"/>
    <col min="1793" max="1793" width="35.8515625" style="64" customWidth="1"/>
    <col min="1794" max="1800" width="13.7109375" style="64" customWidth="1"/>
    <col min="1801" max="1801" width="14.00390625" style="64" customWidth="1"/>
    <col min="1802" max="1802" width="9.57421875" style="64" bestFit="1" customWidth="1"/>
    <col min="1803" max="1803" width="10.57421875" style="64" bestFit="1" customWidth="1"/>
    <col min="1804" max="1807" width="9.57421875" style="64" bestFit="1" customWidth="1"/>
    <col min="1808" max="1808" width="10.57421875" style="64" bestFit="1" customWidth="1"/>
    <col min="1809" max="1811" width="9.57421875" style="64" bestFit="1" customWidth="1"/>
    <col min="1812" max="1812" width="9.7109375" style="64" bestFit="1" customWidth="1"/>
    <col min="1813" max="2048" width="11.421875" style="64" customWidth="1"/>
    <col min="2049" max="2049" width="35.8515625" style="64" customWidth="1"/>
    <col min="2050" max="2056" width="13.7109375" style="64" customWidth="1"/>
    <col min="2057" max="2057" width="14.00390625" style="64" customWidth="1"/>
    <col min="2058" max="2058" width="9.57421875" style="64" bestFit="1" customWidth="1"/>
    <col min="2059" max="2059" width="10.57421875" style="64" bestFit="1" customWidth="1"/>
    <col min="2060" max="2063" width="9.57421875" style="64" bestFit="1" customWidth="1"/>
    <col min="2064" max="2064" width="10.57421875" style="64" bestFit="1" customWidth="1"/>
    <col min="2065" max="2067" width="9.57421875" style="64" bestFit="1" customWidth="1"/>
    <col min="2068" max="2068" width="9.7109375" style="64" bestFit="1" customWidth="1"/>
    <col min="2069" max="2304" width="11.421875" style="64" customWidth="1"/>
    <col min="2305" max="2305" width="35.8515625" style="64" customWidth="1"/>
    <col min="2306" max="2312" width="13.7109375" style="64" customWidth="1"/>
    <col min="2313" max="2313" width="14.00390625" style="64" customWidth="1"/>
    <col min="2314" max="2314" width="9.57421875" style="64" bestFit="1" customWidth="1"/>
    <col min="2315" max="2315" width="10.57421875" style="64" bestFit="1" customWidth="1"/>
    <col min="2316" max="2319" width="9.57421875" style="64" bestFit="1" customWidth="1"/>
    <col min="2320" max="2320" width="10.57421875" style="64" bestFit="1" customWidth="1"/>
    <col min="2321" max="2323" width="9.57421875" style="64" bestFit="1" customWidth="1"/>
    <col min="2324" max="2324" width="9.7109375" style="64" bestFit="1" customWidth="1"/>
    <col min="2325" max="2560" width="11.421875" style="64" customWidth="1"/>
    <col min="2561" max="2561" width="35.8515625" style="64" customWidth="1"/>
    <col min="2562" max="2568" width="13.7109375" style="64" customWidth="1"/>
    <col min="2569" max="2569" width="14.00390625" style="64" customWidth="1"/>
    <col min="2570" max="2570" width="9.57421875" style="64" bestFit="1" customWidth="1"/>
    <col min="2571" max="2571" width="10.57421875" style="64" bestFit="1" customWidth="1"/>
    <col min="2572" max="2575" width="9.57421875" style="64" bestFit="1" customWidth="1"/>
    <col min="2576" max="2576" width="10.57421875" style="64" bestFit="1" customWidth="1"/>
    <col min="2577" max="2579" width="9.57421875" style="64" bestFit="1" customWidth="1"/>
    <col min="2580" max="2580" width="9.7109375" style="64" bestFit="1" customWidth="1"/>
    <col min="2581" max="2816" width="11.421875" style="64" customWidth="1"/>
    <col min="2817" max="2817" width="35.8515625" style="64" customWidth="1"/>
    <col min="2818" max="2824" width="13.7109375" style="64" customWidth="1"/>
    <col min="2825" max="2825" width="14.00390625" style="64" customWidth="1"/>
    <col min="2826" max="2826" width="9.57421875" style="64" bestFit="1" customWidth="1"/>
    <col min="2827" max="2827" width="10.57421875" style="64" bestFit="1" customWidth="1"/>
    <col min="2828" max="2831" width="9.57421875" style="64" bestFit="1" customWidth="1"/>
    <col min="2832" max="2832" width="10.57421875" style="64" bestFit="1" customWidth="1"/>
    <col min="2833" max="2835" width="9.57421875" style="64" bestFit="1" customWidth="1"/>
    <col min="2836" max="2836" width="9.7109375" style="64" bestFit="1" customWidth="1"/>
    <col min="2837" max="3072" width="11.421875" style="64" customWidth="1"/>
    <col min="3073" max="3073" width="35.8515625" style="64" customWidth="1"/>
    <col min="3074" max="3080" width="13.7109375" style="64" customWidth="1"/>
    <col min="3081" max="3081" width="14.00390625" style="64" customWidth="1"/>
    <col min="3082" max="3082" width="9.57421875" style="64" bestFit="1" customWidth="1"/>
    <col min="3083" max="3083" width="10.57421875" style="64" bestFit="1" customWidth="1"/>
    <col min="3084" max="3087" width="9.57421875" style="64" bestFit="1" customWidth="1"/>
    <col min="3088" max="3088" width="10.57421875" style="64" bestFit="1" customWidth="1"/>
    <col min="3089" max="3091" width="9.57421875" style="64" bestFit="1" customWidth="1"/>
    <col min="3092" max="3092" width="9.7109375" style="64" bestFit="1" customWidth="1"/>
    <col min="3093" max="3328" width="11.421875" style="64" customWidth="1"/>
    <col min="3329" max="3329" width="35.8515625" style="64" customWidth="1"/>
    <col min="3330" max="3336" width="13.7109375" style="64" customWidth="1"/>
    <col min="3337" max="3337" width="14.00390625" style="64" customWidth="1"/>
    <col min="3338" max="3338" width="9.57421875" style="64" bestFit="1" customWidth="1"/>
    <col min="3339" max="3339" width="10.57421875" style="64" bestFit="1" customWidth="1"/>
    <col min="3340" max="3343" width="9.57421875" style="64" bestFit="1" customWidth="1"/>
    <col min="3344" max="3344" width="10.57421875" style="64" bestFit="1" customWidth="1"/>
    <col min="3345" max="3347" width="9.57421875" style="64" bestFit="1" customWidth="1"/>
    <col min="3348" max="3348" width="9.7109375" style="64" bestFit="1" customWidth="1"/>
    <col min="3349" max="3584" width="11.421875" style="64" customWidth="1"/>
    <col min="3585" max="3585" width="35.8515625" style="64" customWidth="1"/>
    <col min="3586" max="3592" width="13.7109375" style="64" customWidth="1"/>
    <col min="3593" max="3593" width="14.00390625" style="64" customWidth="1"/>
    <col min="3594" max="3594" width="9.57421875" style="64" bestFit="1" customWidth="1"/>
    <col min="3595" max="3595" width="10.57421875" style="64" bestFit="1" customWidth="1"/>
    <col min="3596" max="3599" width="9.57421875" style="64" bestFit="1" customWidth="1"/>
    <col min="3600" max="3600" width="10.57421875" style="64" bestFit="1" customWidth="1"/>
    <col min="3601" max="3603" width="9.57421875" style="64" bestFit="1" customWidth="1"/>
    <col min="3604" max="3604" width="9.7109375" style="64" bestFit="1" customWidth="1"/>
    <col min="3605" max="3840" width="11.421875" style="64" customWidth="1"/>
    <col min="3841" max="3841" width="35.8515625" style="64" customWidth="1"/>
    <col min="3842" max="3848" width="13.7109375" style="64" customWidth="1"/>
    <col min="3849" max="3849" width="14.00390625" style="64" customWidth="1"/>
    <col min="3850" max="3850" width="9.57421875" style="64" bestFit="1" customWidth="1"/>
    <col min="3851" max="3851" width="10.57421875" style="64" bestFit="1" customWidth="1"/>
    <col min="3852" max="3855" width="9.57421875" style="64" bestFit="1" customWidth="1"/>
    <col min="3856" max="3856" width="10.57421875" style="64" bestFit="1" customWidth="1"/>
    <col min="3857" max="3859" width="9.57421875" style="64" bestFit="1" customWidth="1"/>
    <col min="3860" max="3860" width="9.7109375" style="64" bestFit="1" customWidth="1"/>
    <col min="3861" max="4096" width="11.421875" style="64" customWidth="1"/>
    <col min="4097" max="4097" width="35.8515625" style="64" customWidth="1"/>
    <col min="4098" max="4104" width="13.7109375" style="64" customWidth="1"/>
    <col min="4105" max="4105" width="14.00390625" style="64" customWidth="1"/>
    <col min="4106" max="4106" width="9.57421875" style="64" bestFit="1" customWidth="1"/>
    <col min="4107" max="4107" width="10.57421875" style="64" bestFit="1" customWidth="1"/>
    <col min="4108" max="4111" width="9.57421875" style="64" bestFit="1" customWidth="1"/>
    <col min="4112" max="4112" width="10.57421875" style="64" bestFit="1" customWidth="1"/>
    <col min="4113" max="4115" width="9.57421875" style="64" bestFit="1" customWidth="1"/>
    <col min="4116" max="4116" width="9.7109375" style="64" bestFit="1" customWidth="1"/>
    <col min="4117" max="4352" width="11.421875" style="64" customWidth="1"/>
    <col min="4353" max="4353" width="35.8515625" style="64" customWidth="1"/>
    <col min="4354" max="4360" width="13.7109375" style="64" customWidth="1"/>
    <col min="4361" max="4361" width="14.00390625" style="64" customWidth="1"/>
    <col min="4362" max="4362" width="9.57421875" style="64" bestFit="1" customWidth="1"/>
    <col min="4363" max="4363" width="10.57421875" style="64" bestFit="1" customWidth="1"/>
    <col min="4364" max="4367" width="9.57421875" style="64" bestFit="1" customWidth="1"/>
    <col min="4368" max="4368" width="10.57421875" style="64" bestFit="1" customWidth="1"/>
    <col min="4369" max="4371" width="9.57421875" style="64" bestFit="1" customWidth="1"/>
    <col min="4372" max="4372" width="9.7109375" style="64" bestFit="1" customWidth="1"/>
    <col min="4373" max="4608" width="11.421875" style="64" customWidth="1"/>
    <col min="4609" max="4609" width="35.8515625" style="64" customWidth="1"/>
    <col min="4610" max="4616" width="13.7109375" style="64" customWidth="1"/>
    <col min="4617" max="4617" width="14.00390625" style="64" customWidth="1"/>
    <col min="4618" max="4618" width="9.57421875" style="64" bestFit="1" customWidth="1"/>
    <col min="4619" max="4619" width="10.57421875" style="64" bestFit="1" customWidth="1"/>
    <col min="4620" max="4623" width="9.57421875" style="64" bestFit="1" customWidth="1"/>
    <col min="4624" max="4624" width="10.57421875" style="64" bestFit="1" customWidth="1"/>
    <col min="4625" max="4627" width="9.57421875" style="64" bestFit="1" customWidth="1"/>
    <col min="4628" max="4628" width="9.7109375" style="64" bestFit="1" customWidth="1"/>
    <col min="4629" max="4864" width="11.421875" style="64" customWidth="1"/>
    <col min="4865" max="4865" width="35.8515625" style="64" customWidth="1"/>
    <col min="4866" max="4872" width="13.7109375" style="64" customWidth="1"/>
    <col min="4873" max="4873" width="14.00390625" style="64" customWidth="1"/>
    <col min="4874" max="4874" width="9.57421875" style="64" bestFit="1" customWidth="1"/>
    <col min="4875" max="4875" width="10.57421875" style="64" bestFit="1" customWidth="1"/>
    <col min="4876" max="4879" width="9.57421875" style="64" bestFit="1" customWidth="1"/>
    <col min="4880" max="4880" width="10.57421875" style="64" bestFit="1" customWidth="1"/>
    <col min="4881" max="4883" width="9.57421875" style="64" bestFit="1" customWidth="1"/>
    <col min="4884" max="4884" width="9.7109375" style="64" bestFit="1" customWidth="1"/>
    <col min="4885" max="5120" width="11.421875" style="64" customWidth="1"/>
    <col min="5121" max="5121" width="35.8515625" style="64" customWidth="1"/>
    <col min="5122" max="5128" width="13.7109375" style="64" customWidth="1"/>
    <col min="5129" max="5129" width="14.00390625" style="64" customWidth="1"/>
    <col min="5130" max="5130" width="9.57421875" style="64" bestFit="1" customWidth="1"/>
    <col min="5131" max="5131" width="10.57421875" style="64" bestFit="1" customWidth="1"/>
    <col min="5132" max="5135" width="9.57421875" style="64" bestFit="1" customWidth="1"/>
    <col min="5136" max="5136" width="10.57421875" style="64" bestFit="1" customWidth="1"/>
    <col min="5137" max="5139" width="9.57421875" style="64" bestFit="1" customWidth="1"/>
    <col min="5140" max="5140" width="9.7109375" style="64" bestFit="1" customWidth="1"/>
    <col min="5141" max="5376" width="11.421875" style="64" customWidth="1"/>
    <col min="5377" max="5377" width="35.8515625" style="64" customWidth="1"/>
    <col min="5378" max="5384" width="13.7109375" style="64" customWidth="1"/>
    <col min="5385" max="5385" width="14.00390625" style="64" customWidth="1"/>
    <col min="5386" max="5386" width="9.57421875" style="64" bestFit="1" customWidth="1"/>
    <col min="5387" max="5387" width="10.57421875" style="64" bestFit="1" customWidth="1"/>
    <col min="5388" max="5391" width="9.57421875" style="64" bestFit="1" customWidth="1"/>
    <col min="5392" max="5392" width="10.57421875" style="64" bestFit="1" customWidth="1"/>
    <col min="5393" max="5395" width="9.57421875" style="64" bestFit="1" customWidth="1"/>
    <col min="5396" max="5396" width="9.7109375" style="64" bestFit="1" customWidth="1"/>
    <col min="5397" max="5632" width="11.421875" style="64" customWidth="1"/>
    <col min="5633" max="5633" width="35.8515625" style="64" customWidth="1"/>
    <col min="5634" max="5640" width="13.7109375" style="64" customWidth="1"/>
    <col min="5641" max="5641" width="14.00390625" style="64" customWidth="1"/>
    <col min="5642" max="5642" width="9.57421875" style="64" bestFit="1" customWidth="1"/>
    <col min="5643" max="5643" width="10.57421875" style="64" bestFit="1" customWidth="1"/>
    <col min="5644" max="5647" width="9.57421875" style="64" bestFit="1" customWidth="1"/>
    <col min="5648" max="5648" width="10.57421875" style="64" bestFit="1" customWidth="1"/>
    <col min="5649" max="5651" width="9.57421875" style="64" bestFit="1" customWidth="1"/>
    <col min="5652" max="5652" width="9.7109375" style="64" bestFit="1" customWidth="1"/>
    <col min="5653" max="5888" width="11.421875" style="64" customWidth="1"/>
    <col min="5889" max="5889" width="35.8515625" style="64" customWidth="1"/>
    <col min="5890" max="5896" width="13.7109375" style="64" customWidth="1"/>
    <col min="5897" max="5897" width="14.00390625" style="64" customWidth="1"/>
    <col min="5898" max="5898" width="9.57421875" style="64" bestFit="1" customWidth="1"/>
    <col min="5899" max="5899" width="10.57421875" style="64" bestFit="1" customWidth="1"/>
    <col min="5900" max="5903" width="9.57421875" style="64" bestFit="1" customWidth="1"/>
    <col min="5904" max="5904" width="10.57421875" style="64" bestFit="1" customWidth="1"/>
    <col min="5905" max="5907" width="9.57421875" style="64" bestFit="1" customWidth="1"/>
    <col min="5908" max="5908" width="9.7109375" style="64" bestFit="1" customWidth="1"/>
    <col min="5909" max="6144" width="11.421875" style="64" customWidth="1"/>
    <col min="6145" max="6145" width="35.8515625" style="64" customWidth="1"/>
    <col min="6146" max="6152" width="13.7109375" style="64" customWidth="1"/>
    <col min="6153" max="6153" width="14.00390625" style="64" customWidth="1"/>
    <col min="6154" max="6154" width="9.57421875" style="64" bestFit="1" customWidth="1"/>
    <col min="6155" max="6155" width="10.57421875" style="64" bestFit="1" customWidth="1"/>
    <col min="6156" max="6159" width="9.57421875" style="64" bestFit="1" customWidth="1"/>
    <col min="6160" max="6160" width="10.57421875" style="64" bestFit="1" customWidth="1"/>
    <col min="6161" max="6163" width="9.57421875" style="64" bestFit="1" customWidth="1"/>
    <col min="6164" max="6164" width="9.7109375" style="64" bestFit="1" customWidth="1"/>
    <col min="6165" max="6400" width="11.421875" style="64" customWidth="1"/>
    <col min="6401" max="6401" width="35.8515625" style="64" customWidth="1"/>
    <col min="6402" max="6408" width="13.7109375" style="64" customWidth="1"/>
    <col min="6409" max="6409" width="14.00390625" style="64" customWidth="1"/>
    <col min="6410" max="6410" width="9.57421875" style="64" bestFit="1" customWidth="1"/>
    <col min="6411" max="6411" width="10.57421875" style="64" bestFit="1" customWidth="1"/>
    <col min="6412" max="6415" width="9.57421875" style="64" bestFit="1" customWidth="1"/>
    <col min="6416" max="6416" width="10.57421875" style="64" bestFit="1" customWidth="1"/>
    <col min="6417" max="6419" width="9.57421875" style="64" bestFit="1" customWidth="1"/>
    <col min="6420" max="6420" width="9.7109375" style="64" bestFit="1" customWidth="1"/>
    <col min="6421" max="6656" width="11.421875" style="64" customWidth="1"/>
    <col min="6657" max="6657" width="35.8515625" style="64" customWidth="1"/>
    <col min="6658" max="6664" width="13.7109375" style="64" customWidth="1"/>
    <col min="6665" max="6665" width="14.00390625" style="64" customWidth="1"/>
    <col min="6666" max="6666" width="9.57421875" style="64" bestFit="1" customWidth="1"/>
    <col min="6667" max="6667" width="10.57421875" style="64" bestFit="1" customWidth="1"/>
    <col min="6668" max="6671" width="9.57421875" style="64" bestFit="1" customWidth="1"/>
    <col min="6672" max="6672" width="10.57421875" style="64" bestFit="1" customWidth="1"/>
    <col min="6673" max="6675" width="9.57421875" style="64" bestFit="1" customWidth="1"/>
    <col min="6676" max="6676" width="9.7109375" style="64" bestFit="1" customWidth="1"/>
    <col min="6677" max="6912" width="11.421875" style="64" customWidth="1"/>
    <col min="6913" max="6913" width="35.8515625" style="64" customWidth="1"/>
    <col min="6914" max="6920" width="13.7109375" style="64" customWidth="1"/>
    <col min="6921" max="6921" width="14.00390625" style="64" customWidth="1"/>
    <col min="6922" max="6922" width="9.57421875" style="64" bestFit="1" customWidth="1"/>
    <col min="6923" max="6923" width="10.57421875" style="64" bestFit="1" customWidth="1"/>
    <col min="6924" max="6927" width="9.57421875" style="64" bestFit="1" customWidth="1"/>
    <col min="6928" max="6928" width="10.57421875" style="64" bestFit="1" customWidth="1"/>
    <col min="6929" max="6931" width="9.57421875" style="64" bestFit="1" customWidth="1"/>
    <col min="6932" max="6932" width="9.7109375" style="64" bestFit="1" customWidth="1"/>
    <col min="6933" max="7168" width="11.421875" style="64" customWidth="1"/>
    <col min="7169" max="7169" width="35.8515625" style="64" customWidth="1"/>
    <col min="7170" max="7176" width="13.7109375" style="64" customWidth="1"/>
    <col min="7177" max="7177" width="14.00390625" style="64" customWidth="1"/>
    <col min="7178" max="7178" width="9.57421875" style="64" bestFit="1" customWidth="1"/>
    <col min="7179" max="7179" width="10.57421875" style="64" bestFit="1" customWidth="1"/>
    <col min="7180" max="7183" width="9.57421875" style="64" bestFit="1" customWidth="1"/>
    <col min="7184" max="7184" width="10.57421875" style="64" bestFit="1" customWidth="1"/>
    <col min="7185" max="7187" width="9.57421875" style="64" bestFit="1" customWidth="1"/>
    <col min="7188" max="7188" width="9.7109375" style="64" bestFit="1" customWidth="1"/>
    <col min="7189" max="7424" width="11.421875" style="64" customWidth="1"/>
    <col min="7425" max="7425" width="35.8515625" style="64" customWidth="1"/>
    <col min="7426" max="7432" width="13.7109375" style="64" customWidth="1"/>
    <col min="7433" max="7433" width="14.00390625" style="64" customWidth="1"/>
    <col min="7434" max="7434" width="9.57421875" style="64" bestFit="1" customWidth="1"/>
    <col min="7435" max="7435" width="10.57421875" style="64" bestFit="1" customWidth="1"/>
    <col min="7436" max="7439" width="9.57421875" style="64" bestFit="1" customWidth="1"/>
    <col min="7440" max="7440" width="10.57421875" style="64" bestFit="1" customWidth="1"/>
    <col min="7441" max="7443" width="9.57421875" style="64" bestFit="1" customWidth="1"/>
    <col min="7444" max="7444" width="9.7109375" style="64" bestFit="1" customWidth="1"/>
    <col min="7445" max="7680" width="11.421875" style="64" customWidth="1"/>
    <col min="7681" max="7681" width="35.8515625" style="64" customWidth="1"/>
    <col min="7682" max="7688" width="13.7109375" style="64" customWidth="1"/>
    <col min="7689" max="7689" width="14.00390625" style="64" customWidth="1"/>
    <col min="7690" max="7690" width="9.57421875" style="64" bestFit="1" customWidth="1"/>
    <col min="7691" max="7691" width="10.57421875" style="64" bestFit="1" customWidth="1"/>
    <col min="7692" max="7695" width="9.57421875" style="64" bestFit="1" customWidth="1"/>
    <col min="7696" max="7696" width="10.57421875" style="64" bestFit="1" customWidth="1"/>
    <col min="7697" max="7699" width="9.57421875" style="64" bestFit="1" customWidth="1"/>
    <col min="7700" max="7700" width="9.7109375" style="64" bestFit="1" customWidth="1"/>
    <col min="7701" max="7936" width="11.421875" style="64" customWidth="1"/>
    <col min="7937" max="7937" width="35.8515625" style="64" customWidth="1"/>
    <col min="7938" max="7944" width="13.7109375" style="64" customWidth="1"/>
    <col min="7945" max="7945" width="14.00390625" style="64" customWidth="1"/>
    <col min="7946" max="7946" width="9.57421875" style="64" bestFit="1" customWidth="1"/>
    <col min="7947" max="7947" width="10.57421875" style="64" bestFit="1" customWidth="1"/>
    <col min="7948" max="7951" width="9.57421875" style="64" bestFit="1" customWidth="1"/>
    <col min="7952" max="7952" width="10.57421875" style="64" bestFit="1" customWidth="1"/>
    <col min="7953" max="7955" width="9.57421875" style="64" bestFit="1" customWidth="1"/>
    <col min="7956" max="7956" width="9.7109375" style="64" bestFit="1" customWidth="1"/>
    <col min="7957" max="8192" width="11.421875" style="64" customWidth="1"/>
    <col min="8193" max="8193" width="35.8515625" style="64" customWidth="1"/>
    <col min="8194" max="8200" width="13.7109375" style="64" customWidth="1"/>
    <col min="8201" max="8201" width="14.00390625" style="64" customWidth="1"/>
    <col min="8202" max="8202" width="9.57421875" style="64" bestFit="1" customWidth="1"/>
    <col min="8203" max="8203" width="10.57421875" style="64" bestFit="1" customWidth="1"/>
    <col min="8204" max="8207" width="9.57421875" style="64" bestFit="1" customWidth="1"/>
    <col min="8208" max="8208" width="10.57421875" style="64" bestFit="1" customWidth="1"/>
    <col min="8209" max="8211" width="9.57421875" style="64" bestFit="1" customWidth="1"/>
    <col min="8212" max="8212" width="9.7109375" style="64" bestFit="1" customWidth="1"/>
    <col min="8213" max="8448" width="11.421875" style="64" customWidth="1"/>
    <col min="8449" max="8449" width="35.8515625" style="64" customWidth="1"/>
    <col min="8450" max="8456" width="13.7109375" style="64" customWidth="1"/>
    <col min="8457" max="8457" width="14.00390625" style="64" customWidth="1"/>
    <col min="8458" max="8458" width="9.57421875" style="64" bestFit="1" customWidth="1"/>
    <col min="8459" max="8459" width="10.57421875" style="64" bestFit="1" customWidth="1"/>
    <col min="8460" max="8463" width="9.57421875" style="64" bestFit="1" customWidth="1"/>
    <col min="8464" max="8464" width="10.57421875" style="64" bestFit="1" customWidth="1"/>
    <col min="8465" max="8467" width="9.57421875" style="64" bestFit="1" customWidth="1"/>
    <col min="8468" max="8468" width="9.7109375" style="64" bestFit="1" customWidth="1"/>
    <col min="8469" max="8704" width="11.421875" style="64" customWidth="1"/>
    <col min="8705" max="8705" width="35.8515625" style="64" customWidth="1"/>
    <col min="8706" max="8712" width="13.7109375" style="64" customWidth="1"/>
    <col min="8713" max="8713" width="14.00390625" style="64" customWidth="1"/>
    <col min="8714" max="8714" width="9.57421875" style="64" bestFit="1" customWidth="1"/>
    <col min="8715" max="8715" width="10.57421875" style="64" bestFit="1" customWidth="1"/>
    <col min="8716" max="8719" width="9.57421875" style="64" bestFit="1" customWidth="1"/>
    <col min="8720" max="8720" width="10.57421875" style="64" bestFit="1" customWidth="1"/>
    <col min="8721" max="8723" width="9.57421875" style="64" bestFit="1" customWidth="1"/>
    <col min="8724" max="8724" width="9.7109375" style="64" bestFit="1" customWidth="1"/>
    <col min="8725" max="8960" width="11.421875" style="64" customWidth="1"/>
    <col min="8961" max="8961" width="35.8515625" style="64" customWidth="1"/>
    <col min="8962" max="8968" width="13.7109375" style="64" customWidth="1"/>
    <col min="8969" max="8969" width="14.00390625" style="64" customWidth="1"/>
    <col min="8970" max="8970" width="9.57421875" style="64" bestFit="1" customWidth="1"/>
    <col min="8971" max="8971" width="10.57421875" style="64" bestFit="1" customWidth="1"/>
    <col min="8972" max="8975" width="9.57421875" style="64" bestFit="1" customWidth="1"/>
    <col min="8976" max="8976" width="10.57421875" style="64" bestFit="1" customWidth="1"/>
    <col min="8977" max="8979" width="9.57421875" style="64" bestFit="1" customWidth="1"/>
    <col min="8980" max="8980" width="9.7109375" style="64" bestFit="1" customWidth="1"/>
    <col min="8981" max="9216" width="11.421875" style="64" customWidth="1"/>
    <col min="9217" max="9217" width="35.8515625" style="64" customWidth="1"/>
    <col min="9218" max="9224" width="13.7109375" style="64" customWidth="1"/>
    <col min="9225" max="9225" width="14.00390625" style="64" customWidth="1"/>
    <col min="9226" max="9226" width="9.57421875" style="64" bestFit="1" customWidth="1"/>
    <col min="9227" max="9227" width="10.57421875" style="64" bestFit="1" customWidth="1"/>
    <col min="9228" max="9231" width="9.57421875" style="64" bestFit="1" customWidth="1"/>
    <col min="9232" max="9232" width="10.57421875" style="64" bestFit="1" customWidth="1"/>
    <col min="9233" max="9235" width="9.57421875" style="64" bestFit="1" customWidth="1"/>
    <col min="9236" max="9236" width="9.7109375" style="64" bestFit="1" customWidth="1"/>
    <col min="9237" max="9472" width="11.421875" style="64" customWidth="1"/>
    <col min="9473" max="9473" width="35.8515625" style="64" customWidth="1"/>
    <col min="9474" max="9480" width="13.7109375" style="64" customWidth="1"/>
    <col min="9481" max="9481" width="14.00390625" style="64" customWidth="1"/>
    <col min="9482" max="9482" width="9.57421875" style="64" bestFit="1" customWidth="1"/>
    <col min="9483" max="9483" width="10.57421875" style="64" bestFit="1" customWidth="1"/>
    <col min="9484" max="9487" width="9.57421875" style="64" bestFit="1" customWidth="1"/>
    <col min="9488" max="9488" width="10.57421875" style="64" bestFit="1" customWidth="1"/>
    <col min="9489" max="9491" width="9.57421875" style="64" bestFit="1" customWidth="1"/>
    <col min="9492" max="9492" width="9.7109375" style="64" bestFit="1" customWidth="1"/>
    <col min="9493" max="9728" width="11.421875" style="64" customWidth="1"/>
    <col min="9729" max="9729" width="35.8515625" style="64" customWidth="1"/>
    <col min="9730" max="9736" width="13.7109375" style="64" customWidth="1"/>
    <col min="9737" max="9737" width="14.00390625" style="64" customWidth="1"/>
    <col min="9738" max="9738" width="9.57421875" style="64" bestFit="1" customWidth="1"/>
    <col min="9739" max="9739" width="10.57421875" style="64" bestFit="1" customWidth="1"/>
    <col min="9740" max="9743" width="9.57421875" style="64" bestFit="1" customWidth="1"/>
    <col min="9744" max="9744" width="10.57421875" style="64" bestFit="1" customWidth="1"/>
    <col min="9745" max="9747" width="9.57421875" style="64" bestFit="1" customWidth="1"/>
    <col min="9748" max="9748" width="9.7109375" style="64" bestFit="1" customWidth="1"/>
    <col min="9749" max="9984" width="11.421875" style="64" customWidth="1"/>
    <col min="9985" max="9985" width="35.8515625" style="64" customWidth="1"/>
    <col min="9986" max="9992" width="13.7109375" style="64" customWidth="1"/>
    <col min="9993" max="9993" width="14.00390625" style="64" customWidth="1"/>
    <col min="9994" max="9994" width="9.57421875" style="64" bestFit="1" customWidth="1"/>
    <col min="9995" max="9995" width="10.57421875" style="64" bestFit="1" customWidth="1"/>
    <col min="9996" max="9999" width="9.57421875" style="64" bestFit="1" customWidth="1"/>
    <col min="10000" max="10000" width="10.57421875" style="64" bestFit="1" customWidth="1"/>
    <col min="10001" max="10003" width="9.57421875" style="64" bestFit="1" customWidth="1"/>
    <col min="10004" max="10004" width="9.7109375" style="64" bestFit="1" customWidth="1"/>
    <col min="10005" max="10240" width="11.421875" style="64" customWidth="1"/>
    <col min="10241" max="10241" width="35.8515625" style="64" customWidth="1"/>
    <col min="10242" max="10248" width="13.7109375" style="64" customWidth="1"/>
    <col min="10249" max="10249" width="14.00390625" style="64" customWidth="1"/>
    <col min="10250" max="10250" width="9.57421875" style="64" bestFit="1" customWidth="1"/>
    <col min="10251" max="10251" width="10.57421875" style="64" bestFit="1" customWidth="1"/>
    <col min="10252" max="10255" width="9.57421875" style="64" bestFit="1" customWidth="1"/>
    <col min="10256" max="10256" width="10.57421875" style="64" bestFit="1" customWidth="1"/>
    <col min="10257" max="10259" width="9.57421875" style="64" bestFit="1" customWidth="1"/>
    <col min="10260" max="10260" width="9.7109375" style="64" bestFit="1" customWidth="1"/>
    <col min="10261" max="10496" width="11.421875" style="64" customWidth="1"/>
    <col min="10497" max="10497" width="35.8515625" style="64" customWidth="1"/>
    <col min="10498" max="10504" width="13.7109375" style="64" customWidth="1"/>
    <col min="10505" max="10505" width="14.00390625" style="64" customWidth="1"/>
    <col min="10506" max="10506" width="9.57421875" style="64" bestFit="1" customWidth="1"/>
    <col min="10507" max="10507" width="10.57421875" style="64" bestFit="1" customWidth="1"/>
    <col min="10508" max="10511" width="9.57421875" style="64" bestFit="1" customWidth="1"/>
    <col min="10512" max="10512" width="10.57421875" style="64" bestFit="1" customWidth="1"/>
    <col min="10513" max="10515" width="9.57421875" style="64" bestFit="1" customWidth="1"/>
    <col min="10516" max="10516" width="9.7109375" style="64" bestFit="1" customWidth="1"/>
    <col min="10517" max="10752" width="11.421875" style="64" customWidth="1"/>
    <col min="10753" max="10753" width="35.8515625" style="64" customWidth="1"/>
    <col min="10754" max="10760" width="13.7109375" style="64" customWidth="1"/>
    <col min="10761" max="10761" width="14.00390625" style="64" customWidth="1"/>
    <col min="10762" max="10762" width="9.57421875" style="64" bestFit="1" customWidth="1"/>
    <col min="10763" max="10763" width="10.57421875" style="64" bestFit="1" customWidth="1"/>
    <col min="10764" max="10767" width="9.57421875" style="64" bestFit="1" customWidth="1"/>
    <col min="10768" max="10768" width="10.57421875" style="64" bestFit="1" customWidth="1"/>
    <col min="10769" max="10771" width="9.57421875" style="64" bestFit="1" customWidth="1"/>
    <col min="10772" max="10772" width="9.7109375" style="64" bestFit="1" customWidth="1"/>
    <col min="10773" max="11008" width="11.421875" style="64" customWidth="1"/>
    <col min="11009" max="11009" width="35.8515625" style="64" customWidth="1"/>
    <col min="11010" max="11016" width="13.7109375" style="64" customWidth="1"/>
    <col min="11017" max="11017" width="14.00390625" style="64" customWidth="1"/>
    <col min="11018" max="11018" width="9.57421875" style="64" bestFit="1" customWidth="1"/>
    <col min="11019" max="11019" width="10.57421875" style="64" bestFit="1" customWidth="1"/>
    <col min="11020" max="11023" width="9.57421875" style="64" bestFit="1" customWidth="1"/>
    <col min="11024" max="11024" width="10.57421875" style="64" bestFit="1" customWidth="1"/>
    <col min="11025" max="11027" width="9.57421875" style="64" bestFit="1" customWidth="1"/>
    <col min="11028" max="11028" width="9.7109375" style="64" bestFit="1" customWidth="1"/>
    <col min="11029" max="11264" width="11.421875" style="64" customWidth="1"/>
    <col min="11265" max="11265" width="35.8515625" style="64" customWidth="1"/>
    <col min="11266" max="11272" width="13.7109375" style="64" customWidth="1"/>
    <col min="11273" max="11273" width="14.00390625" style="64" customWidth="1"/>
    <col min="11274" max="11274" width="9.57421875" style="64" bestFit="1" customWidth="1"/>
    <col min="11275" max="11275" width="10.57421875" style="64" bestFit="1" customWidth="1"/>
    <col min="11276" max="11279" width="9.57421875" style="64" bestFit="1" customWidth="1"/>
    <col min="11280" max="11280" width="10.57421875" style="64" bestFit="1" customWidth="1"/>
    <col min="11281" max="11283" width="9.57421875" style="64" bestFit="1" customWidth="1"/>
    <col min="11284" max="11284" width="9.7109375" style="64" bestFit="1" customWidth="1"/>
    <col min="11285" max="11520" width="11.421875" style="64" customWidth="1"/>
    <col min="11521" max="11521" width="35.8515625" style="64" customWidth="1"/>
    <col min="11522" max="11528" width="13.7109375" style="64" customWidth="1"/>
    <col min="11529" max="11529" width="14.00390625" style="64" customWidth="1"/>
    <col min="11530" max="11530" width="9.57421875" style="64" bestFit="1" customWidth="1"/>
    <col min="11531" max="11531" width="10.57421875" style="64" bestFit="1" customWidth="1"/>
    <col min="11532" max="11535" width="9.57421875" style="64" bestFit="1" customWidth="1"/>
    <col min="11536" max="11536" width="10.57421875" style="64" bestFit="1" customWidth="1"/>
    <col min="11537" max="11539" width="9.57421875" style="64" bestFit="1" customWidth="1"/>
    <col min="11540" max="11540" width="9.7109375" style="64" bestFit="1" customWidth="1"/>
    <col min="11541" max="11776" width="11.421875" style="64" customWidth="1"/>
    <col min="11777" max="11777" width="35.8515625" style="64" customWidth="1"/>
    <col min="11778" max="11784" width="13.7109375" style="64" customWidth="1"/>
    <col min="11785" max="11785" width="14.00390625" style="64" customWidth="1"/>
    <col min="11786" max="11786" width="9.57421875" style="64" bestFit="1" customWidth="1"/>
    <col min="11787" max="11787" width="10.57421875" style="64" bestFit="1" customWidth="1"/>
    <col min="11788" max="11791" width="9.57421875" style="64" bestFit="1" customWidth="1"/>
    <col min="11792" max="11792" width="10.57421875" style="64" bestFit="1" customWidth="1"/>
    <col min="11793" max="11795" width="9.57421875" style="64" bestFit="1" customWidth="1"/>
    <col min="11796" max="11796" width="9.7109375" style="64" bestFit="1" customWidth="1"/>
    <col min="11797" max="12032" width="11.421875" style="64" customWidth="1"/>
    <col min="12033" max="12033" width="35.8515625" style="64" customWidth="1"/>
    <col min="12034" max="12040" width="13.7109375" style="64" customWidth="1"/>
    <col min="12041" max="12041" width="14.00390625" style="64" customWidth="1"/>
    <col min="12042" max="12042" width="9.57421875" style="64" bestFit="1" customWidth="1"/>
    <col min="12043" max="12043" width="10.57421875" style="64" bestFit="1" customWidth="1"/>
    <col min="12044" max="12047" width="9.57421875" style="64" bestFit="1" customWidth="1"/>
    <col min="12048" max="12048" width="10.57421875" style="64" bestFit="1" customWidth="1"/>
    <col min="12049" max="12051" width="9.57421875" style="64" bestFit="1" customWidth="1"/>
    <col min="12052" max="12052" width="9.7109375" style="64" bestFit="1" customWidth="1"/>
    <col min="12053" max="12288" width="11.421875" style="64" customWidth="1"/>
    <col min="12289" max="12289" width="35.8515625" style="64" customWidth="1"/>
    <col min="12290" max="12296" width="13.7109375" style="64" customWidth="1"/>
    <col min="12297" max="12297" width="14.00390625" style="64" customWidth="1"/>
    <col min="12298" max="12298" width="9.57421875" style="64" bestFit="1" customWidth="1"/>
    <col min="12299" max="12299" width="10.57421875" style="64" bestFit="1" customWidth="1"/>
    <col min="12300" max="12303" width="9.57421875" style="64" bestFit="1" customWidth="1"/>
    <col min="12304" max="12304" width="10.57421875" style="64" bestFit="1" customWidth="1"/>
    <col min="12305" max="12307" width="9.57421875" style="64" bestFit="1" customWidth="1"/>
    <col min="12308" max="12308" width="9.7109375" style="64" bestFit="1" customWidth="1"/>
    <col min="12309" max="12544" width="11.421875" style="64" customWidth="1"/>
    <col min="12545" max="12545" width="35.8515625" style="64" customWidth="1"/>
    <col min="12546" max="12552" width="13.7109375" style="64" customWidth="1"/>
    <col min="12553" max="12553" width="14.00390625" style="64" customWidth="1"/>
    <col min="12554" max="12554" width="9.57421875" style="64" bestFit="1" customWidth="1"/>
    <col min="12555" max="12555" width="10.57421875" style="64" bestFit="1" customWidth="1"/>
    <col min="12556" max="12559" width="9.57421875" style="64" bestFit="1" customWidth="1"/>
    <col min="12560" max="12560" width="10.57421875" style="64" bestFit="1" customWidth="1"/>
    <col min="12561" max="12563" width="9.57421875" style="64" bestFit="1" customWidth="1"/>
    <col min="12564" max="12564" width="9.7109375" style="64" bestFit="1" customWidth="1"/>
    <col min="12565" max="12800" width="11.421875" style="64" customWidth="1"/>
    <col min="12801" max="12801" width="35.8515625" style="64" customWidth="1"/>
    <col min="12802" max="12808" width="13.7109375" style="64" customWidth="1"/>
    <col min="12809" max="12809" width="14.00390625" style="64" customWidth="1"/>
    <col min="12810" max="12810" width="9.57421875" style="64" bestFit="1" customWidth="1"/>
    <col min="12811" max="12811" width="10.57421875" style="64" bestFit="1" customWidth="1"/>
    <col min="12812" max="12815" width="9.57421875" style="64" bestFit="1" customWidth="1"/>
    <col min="12816" max="12816" width="10.57421875" style="64" bestFit="1" customWidth="1"/>
    <col min="12817" max="12819" width="9.57421875" style="64" bestFit="1" customWidth="1"/>
    <col min="12820" max="12820" width="9.7109375" style="64" bestFit="1" customWidth="1"/>
    <col min="12821" max="13056" width="11.421875" style="64" customWidth="1"/>
    <col min="13057" max="13057" width="35.8515625" style="64" customWidth="1"/>
    <col min="13058" max="13064" width="13.7109375" style="64" customWidth="1"/>
    <col min="13065" max="13065" width="14.00390625" style="64" customWidth="1"/>
    <col min="13066" max="13066" width="9.57421875" style="64" bestFit="1" customWidth="1"/>
    <col min="13067" max="13067" width="10.57421875" style="64" bestFit="1" customWidth="1"/>
    <col min="13068" max="13071" width="9.57421875" style="64" bestFit="1" customWidth="1"/>
    <col min="13072" max="13072" width="10.57421875" style="64" bestFit="1" customWidth="1"/>
    <col min="13073" max="13075" width="9.57421875" style="64" bestFit="1" customWidth="1"/>
    <col min="13076" max="13076" width="9.7109375" style="64" bestFit="1" customWidth="1"/>
    <col min="13077" max="13312" width="11.421875" style="64" customWidth="1"/>
    <col min="13313" max="13313" width="35.8515625" style="64" customWidth="1"/>
    <col min="13314" max="13320" width="13.7109375" style="64" customWidth="1"/>
    <col min="13321" max="13321" width="14.00390625" style="64" customWidth="1"/>
    <col min="13322" max="13322" width="9.57421875" style="64" bestFit="1" customWidth="1"/>
    <col min="13323" max="13323" width="10.57421875" style="64" bestFit="1" customWidth="1"/>
    <col min="13324" max="13327" width="9.57421875" style="64" bestFit="1" customWidth="1"/>
    <col min="13328" max="13328" width="10.57421875" style="64" bestFit="1" customWidth="1"/>
    <col min="13329" max="13331" width="9.57421875" style="64" bestFit="1" customWidth="1"/>
    <col min="13332" max="13332" width="9.7109375" style="64" bestFit="1" customWidth="1"/>
    <col min="13333" max="13568" width="11.421875" style="64" customWidth="1"/>
    <col min="13569" max="13569" width="35.8515625" style="64" customWidth="1"/>
    <col min="13570" max="13576" width="13.7109375" style="64" customWidth="1"/>
    <col min="13577" max="13577" width="14.00390625" style="64" customWidth="1"/>
    <col min="13578" max="13578" width="9.57421875" style="64" bestFit="1" customWidth="1"/>
    <col min="13579" max="13579" width="10.57421875" style="64" bestFit="1" customWidth="1"/>
    <col min="13580" max="13583" width="9.57421875" style="64" bestFit="1" customWidth="1"/>
    <col min="13584" max="13584" width="10.57421875" style="64" bestFit="1" customWidth="1"/>
    <col min="13585" max="13587" width="9.57421875" style="64" bestFit="1" customWidth="1"/>
    <col min="13588" max="13588" width="9.7109375" style="64" bestFit="1" customWidth="1"/>
    <col min="13589" max="13824" width="11.421875" style="64" customWidth="1"/>
    <col min="13825" max="13825" width="35.8515625" style="64" customWidth="1"/>
    <col min="13826" max="13832" width="13.7109375" style="64" customWidth="1"/>
    <col min="13833" max="13833" width="14.00390625" style="64" customWidth="1"/>
    <col min="13834" max="13834" width="9.57421875" style="64" bestFit="1" customWidth="1"/>
    <col min="13835" max="13835" width="10.57421875" style="64" bestFit="1" customWidth="1"/>
    <col min="13836" max="13839" width="9.57421875" style="64" bestFit="1" customWidth="1"/>
    <col min="13840" max="13840" width="10.57421875" style="64" bestFit="1" customWidth="1"/>
    <col min="13841" max="13843" width="9.57421875" style="64" bestFit="1" customWidth="1"/>
    <col min="13844" max="13844" width="9.7109375" style="64" bestFit="1" customWidth="1"/>
    <col min="13845" max="14080" width="11.421875" style="64" customWidth="1"/>
    <col min="14081" max="14081" width="35.8515625" style="64" customWidth="1"/>
    <col min="14082" max="14088" width="13.7109375" style="64" customWidth="1"/>
    <col min="14089" max="14089" width="14.00390625" style="64" customWidth="1"/>
    <col min="14090" max="14090" width="9.57421875" style="64" bestFit="1" customWidth="1"/>
    <col min="14091" max="14091" width="10.57421875" style="64" bestFit="1" customWidth="1"/>
    <col min="14092" max="14095" width="9.57421875" style="64" bestFit="1" customWidth="1"/>
    <col min="14096" max="14096" width="10.57421875" style="64" bestFit="1" customWidth="1"/>
    <col min="14097" max="14099" width="9.57421875" style="64" bestFit="1" customWidth="1"/>
    <col min="14100" max="14100" width="9.7109375" style="64" bestFit="1" customWidth="1"/>
    <col min="14101" max="14336" width="11.421875" style="64" customWidth="1"/>
    <col min="14337" max="14337" width="35.8515625" style="64" customWidth="1"/>
    <col min="14338" max="14344" width="13.7109375" style="64" customWidth="1"/>
    <col min="14345" max="14345" width="14.00390625" style="64" customWidth="1"/>
    <col min="14346" max="14346" width="9.57421875" style="64" bestFit="1" customWidth="1"/>
    <col min="14347" max="14347" width="10.57421875" style="64" bestFit="1" customWidth="1"/>
    <col min="14348" max="14351" width="9.57421875" style="64" bestFit="1" customWidth="1"/>
    <col min="14352" max="14352" width="10.57421875" style="64" bestFit="1" customWidth="1"/>
    <col min="14353" max="14355" width="9.57421875" style="64" bestFit="1" customWidth="1"/>
    <col min="14356" max="14356" width="9.7109375" style="64" bestFit="1" customWidth="1"/>
    <col min="14357" max="14592" width="11.421875" style="64" customWidth="1"/>
    <col min="14593" max="14593" width="35.8515625" style="64" customWidth="1"/>
    <col min="14594" max="14600" width="13.7109375" style="64" customWidth="1"/>
    <col min="14601" max="14601" width="14.00390625" style="64" customWidth="1"/>
    <col min="14602" max="14602" width="9.57421875" style="64" bestFit="1" customWidth="1"/>
    <col min="14603" max="14603" width="10.57421875" style="64" bestFit="1" customWidth="1"/>
    <col min="14604" max="14607" width="9.57421875" style="64" bestFit="1" customWidth="1"/>
    <col min="14608" max="14608" width="10.57421875" style="64" bestFit="1" customWidth="1"/>
    <col min="14609" max="14611" width="9.57421875" style="64" bestFit="1" customWidth="1"/>
    <col min="14612" max="14612" width="9.7109375" style="64" bestFit="1" customWidth="1"/>
    <col min="14613" max="14848" width="11.421875" style="64" customWidth="1"/>
    <col min="14849" max="14849" width="35.8515625" style="64" customWidth="1"/>
    <col min="14850" max="14856" width="13.7109375" style="64" customWidth="1"/>
    <col min="14857" max="14857" width="14.00390625" style="64" customWidth="1"/>
    <col min="14858" max="14858" width="9.57421875" style="64" bestFit="1" customWidth="1"/>
    <col min="14859" max="14859" width="10.57421875" style="64" bestFit="1" customWidth="1"/>
    <col min="14860" max="14863" width="9.57421875" style="64" bestFit="1" customWidth="1"/>
    <col min="14864" max="14864" width="10.57421875" style="64" bestFit="1" customWidth="1"/>
    <col min="14865" max="14867" width="9.57421875" style="64" bestFit="1" customWidth="1"/>
    <col min="14868" max="14868" width="9.7109375" style="64" bestFit="1" customWidth="1"/>
    <col min="14869" max="15104" width="11.421875" style="64" customWidth="1"/>
    <col min="15105" max="15105" width="35.8515625" style="64" customWidth="1"/>
    <col min="15106" max="15112" width="13.7109375" style="64" customWidth="1"/>
    <col min="15113" max="15113" width="14.00390625" style="64" customWidth="1"/>
    <col min="15114" max="15114" width="9.57421875" style="64" bestFit="1" customWidth="1"/>
    <col min="15115" max="15115" width="10.57421875" style="64" bestFit="1" customWidth="1"/>
    <col min="15116" max="15119" width="9.57421875" style="64" bestFit="1" customWidth="1"/>
    <col min="15120" max="15120" width="10.57421875" style="64" bestFit="1" customWidth="1"/>
    <col min="15121" max="15123" width="9.57421875" style="64" bestFit="1" customWidth="1"/>
    <col min="15124" max="15124" width="9.7109375" style="64" bestFit="1" customWidth="1"/>
    <col min="15125" max="15360" width="11.421875" style="64" customWidth="1"/>
    <col min="15361" max="15361" width="35.8515625" style="64" customWidth="1"/>
    <col min="15362" max="15368" width="13.7109375" style="64" customWidth="1"/>
    <col min="15369" max="15369" width="14.00390625" style="64" customWidth="1"/>
    <col min="15370" max="15370" width="9.57421875" style="64" bestFit="1" customWidth="1"/>
    <col min="15371" max="15371" width="10.57421875" style="64" bestFit="1" customWidth="1"/>
    <col min="15372" max="15375" width="9.57421875" style="64" bestFit="1" customWidth="1"/>
    <col min="15376" max="15376" width="10.57421875" style="64" bestFit="1" customWidth="1"/>
    <col min="15377" max="15379" width="9.57421875" style="64" bestFit="1" customWidth="1"/>
    <col min="15380" max="15380" width="9.7109375" style="64" bestFit="1" customWidth="1"/>
    <col min="15381" max="15616" width="11.421875" style="64" customWidth="1"/>
    <col min="15617" max="15617" width="35.8515625" style="64" customWidth="1"/>
    <col min="15618" max="15624" width="13.7109375" style="64" customWidth="1"/>
    <col min="15625" max="15625" width="14.00390625" style="64" customWidth="1"/>
    <col min="15626" max="15626" width="9.57421875" style="64" bestFit="1" customWidth="1"/>
    <col min="15627" max="15627" width="10.57421875" style="64" bestFit="1" customWidth="1"/>
    <col min="15628" max="15631" width="9.57421875" style="64" bestFit="1" customWidth="1"/>
    <col min="15632" max="15632" width="10.57421875" style="64" bestFit="1" customWidth="1"/>
    <col min="15633" max="15635" width="9.57421875" style="64" bestFit="1" customWidth="1"/>
    <col min="15636" max="15636" width="9.7109375" style="64" bestFit="1" customWidth="1"/>
    <col min="15637" max="15872" width="11.421875" style="64" customWidth="1"/>
    <col min="15873" max="15873" width="35.8515625" style="64" customWidth="1"/>
    <col min="15874" max="15880" width="13.7109375" style="64" customWidth="1"/>
    <col min="15881" max="15881" width="14.00390625" style="64" customWidth="1"/>
    <col min="15882" max="15882" width="9.57421875" style="64" bestFit="1" customWidth="1"/>
    <col min="15883" max="15883" width="10.57421875" style="64" bestFit="1" customWidth="1"/>
    <col min="15884" max="15887" width="9.57421875" style="64" bestFit="1" customWidth="1"/>
    <col min="15888" max="15888" width="10.57421875" style="64" bestFit="1" customWidth="1"/>
    <col min="15889" max="15891" width="9.57421875" style="64" bestFit="1" customWidth="1"/>
    <col min="15892" max="15892" width="9.7109375" style="64" bestFit="1" customWidth="1"/>
    <col min="15893" max="16128" width="11.421875" style="64" customWidth="1"/>
    <col min="16129" max="16129" width="35.8515625" style="64" customWidth="1"/>
    <col min="16130" max="16136" width="13.7109375" style="64" customWidth="1"/>
    <col min="16137" max="16137" width="14.00390625" style="64" customWidth="1"/>
    <col min="16138" max="16138" width="9.57421875" style="64" bestFit="1" customWidth="1"/>
    <col min="16139" max="16139" width="10.57421875" style="64" bestFit="1" customWidth="1"/>
    <col min="16140" max="16143" width="9.57421875" style="64" bestFit="1" customWidth="1"/>
    <col min="16144" max="16144" width="10.57421875" style="64" bestFit="1" customWidth="1"/>
    <col min="16145" max="16147" width="9.57421875" style="64" bestFit="1" customWidth="1"/>
    <col min="16148" max="16148" width="9.7109375" style="64" bestFit="1" customWidth="1"/>
    <col min="16149" max="16384" width="11.421875" style="64" customWidth="1"/>
  </cols>
  <sheetData>
    <row r="1" spans="1:9" s="37" customFormat="1" ht="14.25" customHeight="1">
      <c r="A1" s="1213" t="s">
        <v>1053</v>
      </c>
      <c r="B1" s="36"/>
      <c r="C1" s="36"/>
      <c r="D1" s="36"/>
      <c r="E1" s="36"/>
      <c r="F1" s="36"/>
      <c r="G1" s="36"/>
      <c r="H1" s="36"/>
      <c r="I1" s="36"/>
    </row>
    <row r="2" spans="1:9" s="38" customFormat="1" ht="24" customHeight="1">
      <c r="A2" s="1508" t="s">
        <v>41</v>
      </c>
      <c r="B2" s="1508"/>
      <c r="C2" s="1508"/>
      <c r="D2" s="1508"/>
      <c r="E2" s="1508"/>
      <c r="F2" s="1508"/>
      <c r="G2" s="1508"/>
      <c r="H2" s="1508"/>
      <c r="I2" s="1508"/>
    </row>
    <row r="3" spans="1:9" s="39" customFormat="1" ht="26.25" customHeight="1">
      <c r="A3" s="1509">
        <v>44439</v>
      </c>
      <c r="B3" s="1509"/>
      <c r="C3" s="1509"/>
      <c r="D3" s="1509"/>
      <c r="E3" s="1509"/>
      <c r="F3" s="1509"/>
      <c r="G3" s="1509"/>
      <c r="H3" s="1509"/>
      <c r="I3" s="1509"/>
    </row>
    <row r="4" spans="1:9" s="39" customFormat="1" ht="26.25" customHeight="1" hidden="1">
      <c r="A4" s="40"/>
      <c r="B4" s="41">
        <v>3</v>
      </c>
      <c r="C4" s="41">
        <v>4</v>
      </c>
      <c r="D4" s="41">
        <v>6</v>
      </c>
      <c r="E4" s="41">
        <v>8</v>
      </c>
      <c r="F4" s="41">
        <v>7</v>
      </c>
      <c r="G4" s="42">
        <v>2</v>
      </c>
      <c r="H4" s="41">
        <v>5</v>
      </c>
      <c r="I4" s="41"/>
    </row>
    <row r="5" spans="1:9" s="45" customFormat="1" ht="13.5" customHeight="1" hidden="1">
      <c r="A5" s="43"/>
      <c r="B5" s="44" t="s">
        <v>42</v>
      </c>
      <c r="C5" s="44" t="s">
        <v>43</v>
      </c>
      <c r="D5" s="44" t="s">
        <v>44</v>
      </c>
      <c r="E5" s="44" t="s">
        <v>45</v>
      </c>
      <c r="F5" s="44" t="s">
        <v>46</v>
      </c>
      <c r="G5" s="44" t="s">
        <v>47</v>
      </c>
      <c r="H5" s="44" t="s">
        <v>48</v>
      </c>
      <c r="I5" s="43"/>
    </row>
    <row r="6" spans="1:9" s="45" customFormat="1" ht="13.5" customHeight="1" thickBot="1">
      <c r="A6" s="46"/>
      <c r="B6" s="44"/>
      <c r="C6" s="44"/>
      <c r="D6" s="44"/>
      <c r="E6" s="44"/>
      <c r="F6" s="44"/>
      <c r="G6" s="44"/>
      <c r="H6" s="44"/>
      <c r="I6" s="43"/>
    </row>
    <row r="7" spans="1:9" s="47" customFormat="1" ht="26.25" customHeight="1">
      <c r="A7" s="1510" t="s">
        <v>1</v>
      </c>
      <c r="B7" s="1512" t="s">
        <v>49</v>
      </c>
      <c r="C7" s="1512" t="s">
        <v>50</v>
      </c>
      <c r="D7" s="1512" t="s">
        <v>51</v>
      </c>
      <c r="E7" s="1512" t="s">
        <v>52</v>
      </c>
      <c r="F7" s="1512" t="s">
        <v>53</v>
      </c>
      <c r="G7" s="1512" t="s">
        <v>54</v>
      </c>
      <c r="H7" s="1512" t="s">
        <v>55</v>
      </c>
      <c r="I7" s="1506" t="s">
        <v>56</v>
      </c>
    </row>
    <row r="8" spans="1:9" s="47" customFormat="1" ht="43.5" customHeight="1">
      <c r="A8" s="1511"/>
      <c r="B8" s="1513"/>
      <c r="C8" s="1513"/>
      <c r="D8" s="1513"/>
      <c r="E8" s="1513"/>
      <c r="F8" s="1513"/>
      <c r="G8" s="1513" t="s">
        <v>57</v>
      </c>
      <c r="H8" s="1513"/>
      <c r="I8" s="1507"/>
    </row>
    <row r="9" spans="1:9" s="47" customFormat="1" ht="6.75" customHeight="1">
      <c r="A9" s="48"/>
      <c r="B9" s="49"/>
      <c r="C9" s="49"/>
      <c r="D9" s="49"/>
      <c r="E9" s="49"/>
      <c r="F9" s="49"/>
      <c r="G9" s="49"/>
      <c r="H9" s="49"/>
      <c r="I9" s="50"/>
    </row>
    <row r="10" spans="1:9" s="53" customFormat="1" ht="20.1" customHeight="1">
      <c r="A10" s="51" t="s">
        <v>28</v>
      </c>
      <c r="B10" s="52" t="s">
        <v>58</v>
      </c>
      <c r="C10" s="52" t="s">
        <v>58</v>
      </c>
      <c r="D10" s="52">
        <v>533</v>
      </c>
      <c r="E10" s="52">
        <v>10802</v>
      </c>
      <c r="F10" s="52">
        <v>13167</v>
      </c>
      <c r="G10" s="52">
        <v>360718</v>
      </c>
      <c r="H10" s="52">
        <v>115</v>
      </c>
      <c r="I10" s="52">
        <v>383587</v>
      </c>
    </row>
    <row r="11" spans="1:9" s="53" customFormat="1" ht="20.1" customHeight="1">
      <c r="A11" s="51" t="s">
        <v>29</v>
      </c>
      <c r="B11" s="52" t="s">
        <v>58</v>
      </c>
      <c r="C11" s="52" t="s">
        <v>58</v>
      </c>
      <c r="D11" s="52">
        <v>166</v>
      </c>
      <c r="E11" s="52">
        <v>54229</v>
      </c>
      <c r="F11" s="52">
        <v>530941</v>
      </c>
      <c r="G11" s="52">
        <v>26058</v>
      </c>
      <c r="H11" s="52" t="s">
        <v>58</v>
      </c>
      <c r="I11" s="52">
        <v>609956</v>
      </c>
    </row>
    <row r="12" spans="1:9" s="53" customFormat="1" ht="20.1" customHeight="1">
      <c r="A12" s="51" t="s">
        <v>30</v>
      </c>
      <c r="B12" s="52" t="s">
        <v>58</v>
      </c>
      <c r="C12" s="52" t="s">
        <v>58</v>
      </c>
      <c r="D12" s="52">
        <v>135</v>
      </c>
      <c r="E12" s="52">
        <v>37921</v>
      </c>
      <c r="F12" s="52">
        <v>166653</v>
      </c>
      <c r="G12" s="52">
        <v>42568</v>
      </c>
      <c r="H12" s="52">
        <v>60</v>
      </c>
      <c r="I12" s="52">
        <v>241654</v>
      </c>
    </row>
    <row r="13" spans="1:9" s="53" customFormat="1" ht="20.1" customHeight="1">
      <c r="A13" s="51" t="s">
        <v>31</v>
      </c>
      <c r="B13" s="52" t="s">
        <v>58</v>
      </c>
      <c r="C13" s="52" t="s">
        <v>58</v>
      </c>
      <c r="D13" s="52">
        <v>26</v>
      </c>
      <c r="E13" s="52">
        <v>3360</v>
      </c>
      <c r="F13" s="52">
        <v>15356</v>
      </c>
      <c r="G13" s="52">
        <v>285933</v>
      </c>
      <c r="H13" s="52">
        <v>2427</v>
      </c>
      <c r="I13" s="52">
        <v>306109</v>
      </c>
    </row>
    <row r="14" spans="1:9" s="53" customFormat="1" ht="20.1" customHeight="1">
      <c r="A14" s="51" t="s">
        <v>32</v>
      </c>
      <c r="B14" s="52" t="s">
        <v>58</v>
      </c>
      <c r="C14" s="52" t="s">
        <v>58</v>
      </c>
      <c r="D14" s="52">
        <v>19</v>
      </c>
      <c r="E14" s="52">
        <v>6499</v>
      </c>
      <c r="F14" s="52">
        <v>12777</v>
      </c>
      <c r="G14" s="52">
        <v>26550</v>
      </c>
      <c r="H14" s="52" t="s">
        <v>58</v>
      </c>
      <c r="I14" s="52">
        <v>44637</v>
      </c>
    </row>
    <row r="15" spans="1:9" s="53" customFormat="1" ht="20.1" customHeight="1">
      <c r="A15" s="51" t="s">
        <v>59</v>
      </c>
      <c r="B15" s="52" t="s">
        <v>58</v>
      </c>
      <c r="C15" s="52" t="s">
        <v>58</v>
      </c>
      <c r="D15" s="52">
        <v>616</v>
      </c>
      <c r="E15" s="52" t="s">
        <v>58</v>
      </c>
      <c r="F15" s="52" t="s">
        <v>58</v>
      </c>
      <c r="G15" s="52">
        <v>634341</v>
      </c>
      <c r="H15" s="52" t="s">
        <v>58</v>
      </c>
      <c r="I15" s="52">
        <v>634957</v>
      </c>
    </row>
    <row r="16" spans="1:9" s="53" customFormat="1" ht="20.1" customHeight="1">
      <c r="A16" s="51" t="s">
        <v>34</v>
      </c>
      <c r="B16" s="52" t="s">
        <v>39</v>
      </c>
      <c r="C16" s="52" t="s">
        <v>39</v>
      </c>
      <c r="D16" s="52" t="s">
        <v>39</v>
      </c>
      <c r="E16" s="52" t="s">
        <v>39</v>
      </c>
      <c r="F16" s="52" t="s">
        <v>39</v>
      </c>
      <c r="G16" s="52" t="s">
        <v>39</v>
      </c>
      <c r="H16" s="52" t="s">
        <v>39</v>
      </c>
      <c r="I16" s="52" t="s">
        <v>39</v>
      </c>
    </row>
    <row r="17" spans="1:9" s="53" customFormat="1" ht="20.1" customHeight="1">
      <c r="A17" s="51" t="s">
        <v>35</v>
      </c>
      <c r="B17" s="52">
        <v>2</v>
      </c>
      <c r="C17" s="52">
        <v>17</v>
      </c>
      <c r="D17" s="52">
        <v>675</v>
      </c>
      <c r="E17" s="52">
        <v>4049</v>
      </c>
      <c r="F17" s="52">
        <v>593</v>
      </c>
      <c r="G17" s="52">
        <v>15482</v>
      </c>
      <c r="H17" s="52" t="s">
        <v>58</v>
      </c>
      <c r="I17" s="52">
        <v>20764</v>
      </c>
    </row>
    <row r="18" spans="1:9" s="53" customFormat="1" ht="20.1" customHeight="1">
      <c r="A18" s="51" t="s">
        <v>36</v>
      </c>
      <c r="B18" s="52" t="s">
        <v>58</v>
      </c>
      <c r="C18" s="52" t="s">
        <v>58</v>
      </c>
      <c r="D18" s="52">
        <v>85</v>
      </c>
      <c r="E18" s="52">
        <v>10324</v>
      </c>
      <c r="F18" s="52">
        <v>45516</v>
      </c>
      <c r="G18" s="52">
        <v>14500</v>
      </c>
      <c r="H18" s="52" t="s">
        <v>58</v>
      </c>
      <c r="I18" s="52">
        <v>69881</v>
      </c>
    </row>
    <row r="19" spans="1:9" s="53" customFormat="1" ht="20.1" customHeight="1">
      <c r="A19" s="51" t="s">
        <v>37</v>
      </c>
      <c r="B19" s="52">
        <v>2</v>
      </c>
      <c r="C19" s="52" t="s">
        <v>58</v>
      </c>
      <c r="D19" s="52">
        <v>165</v>
      </c>
      <c r="E19" s="52">
        <v>17020</v>
      </c>
      <c r="F19" s="52">
        <v>39361</v>
      </c>
      <c r="G19" s="52">
        <v>9526</v>
      </c>
      <c r="H19" s="52">
        <v>393</v>
      </c>
      <c r="I19" s="52">
        <v>66242</v>
      </c>
    </row>
    <row r="20" spans="1:9" s="56" customFormat="1" ht="27" customHeight="1" thickBot="1">
      <c r="A20" s="54" t="s">
        <v>60</v>
      </c>
      <c r="B20" s="55">
        <v>4</v>
      </c>
      <c r="C20" s="55">
        <v>17</v>
      </c>
      <c r="D20" s="55">
        <v>2310</v>
      </c>
      <c r="E20" s="55">
        <v>134340</v>
      </c>
      <c r="F20" s="55">
        <v>794726</v>
      </c>
      <c r="G20" s="55">
        <v>1308076</v>
      </c>
      <c r="H20" s="55">
        <v>2995</v>
      </c>
      <c r="I20" s="55">
        <v>2145382</v>
      </c>
    </row>
    <row r="21" spans="1:9" s="56" customFormat="1" ht="15.75" customHeight="1">
      <c r="A21" s="57"/>
      <c r="B21" s="58"/>
      <c r="C21" s="58"/>
      <c r="D21" s="58"/>
      <c r="E21" s="58"/>
      <c r="F21" s="58"/>
      <c r="G21" s="58"/>
      <c r="H21" s="58"/>
      <c r="I21" s="58"/>
    </row>
    <row r="22" spans="1:9" s="62" customFormat="1" ht="19.5" customHeight="1">
      <c r="A22" s="59" t="s">
        <v>61</v>
      </c>
      <c r="B22" s="60"/>
      <c r="C22" s="60"/>
      <c r="D22" s="61"/>
      <c r="E22" s="61"/>
      <c r="F22" s="61"/>
      <c r="G22" s="61"/>
      <c r="H22" s="61"/>
      <c r="I22" s="61"/>
    </row>
    <row r="23" s="45" customFormat="1" ht="15.75" customHeight="1">
      <c r="A23" s="59" t="s">
        <v>62</v>
      </c>
    </row>
    <row r="24" s="45" customFormat="1" ht="16.5" customHeight="1">
      <c r="A24" s="59" t="s">
        <v>63</v>
      </c>
    </row>
    <row r="25" s="45" customFormat="1" ht="15">
      <c r="A25" s="59"/>
    </row>
    <row r="26" s="45" customFormat="1" ht="15">
      <c r="A26" s="59"/>
    </row>
    <row r="42" spans="2:9" ht="15">
      <c r="B42" s="63"/>
      <c r="C42" s="63"/>
      <c r="D42" s="63"/>
      <c r="E42" s="63"/>
      <c r="F42" s="63"/>
      <c r="G42" s="63"/>
      <c r="H42" s="63"/>
      <c r="I42" s="63"/>
    </row>
    <row r="43" spans="2:9" ht="15">
      <c r="B43" s="63"/>
      <c r="C43" s="63"/>
      <c r="D43" s="63"/>
      <c r="E43" s="63"/>
      <c r="F43" s="63"/>
      <c r="G43" s="63"/>
      <c r="H43" s="63"/>
      <c r="I43" s="63"/>
    </row>
    <row r="44" spans="2:9" ht="15">
      <c r="B44" s="63"/>
      <c r="C44" s="63"/>
      <c r="D44" s="63"/>
      <c r="E44" s="63"/>
      <c r="F44" s="63"/>
      <c r="G44" s="63"/>
      <c r="H44" s="63"/>
      <c r="I44" s="63"/>
    </row>
    <row r="45" spans="2:9" ht="15">
      <c r="B45" s="63"/>
      <c r="C45" s="63"/>
      <c r="D45" s="63"/>
      <c r="E45" s="63"/>
      <c r="F45" s="63"/>
      <c r="G45" s="63"/>
      <c r="H45" s="63"/>
      <c r="I45" s="63"/>
    </row>
    <row r="46" spans="2:9" ht="15">
      <c r="B46" s="63"/>
      <c r="C46" s="63"/>
      <c r="D46" s="63"/>
      <c r="E46" s="63"/>
      <c r="F46" s="63"/>
      <c r="G46" s="63"/>
      <c r="H46" s="63"/>
      <c r="I46" s="63"/>
    </row>
    <row r="47" spans="2:9" ht="15">
      <c r="B47" s="63"/>
      <c r="C47" s="63"/>
      <c r="D47" s="63"/>
      <c r="E47" s="63"/>
      <c r="F47" s="63"/>
      <c r="G47" s="63"/>
      <c r="H47" s="63"/>
      <c r="I47" s="63"/>
    </row>
    <row r="48" spans="2:9" ht="15">
      <c r="B48" s="63"/>
      <c r="C48" s="63"/>
      <c r="D48" s="63"/>
      <c r="E48" s="63"/>
      <c r="F48" s="63"/>
      <c r="G48" s="63"/>
      <c r="H48" s="63"/>
      <c r="I48" s="63"/>
    </row>
    <row r="49" spans="2:9" ht="15">
      <c r="B49" s="63"/>
      <c r="C49" s="63"/>
      <c r="D49" s="63"/>
      <c r="E49" s="63"/>
      <c r="F49" s="63"/>
      <c r="G49" s="63"/>
      <c r="H49" s="63"/>
      <c r="I49" s="63"/>
    </row>
    <row r="50" spans="2:9" ht="15">
      <c r="B50" s="63"/>
      <c r="C50" s="63"/>
      <c r="D50" s="63"/>
      <c r="E50" s="63"/>
      <c r="F50" s="63"/>
      <c r="G50" s="63"/>
      <c r="H50" s="63"/>
      <c r="I50" s="63"/>
    </row>
    <row r="51" spans="2:9" ht="15">
      <c r="B51" s="63"/>
      <c r="C51" s="63"/>
      <c r="D51" s="63"/>
      <c r="E51" s="63"/>
      <c r="F51" s="63"/>
      <c r="G51" s="63"/>
      <c r="H51" s="63"/>
      <c r="I51" s="63"/>
    </row>
    <row r="52" spans="2:9" ht="15">
      <c r="B52" s="63"/>
      <c r="C52" s="63"/>
      <c r="D52" s="63"/>
      <c r="E52" s="63"/>
      <c r="F52" s="63"/>
      <c r="G52" s="63"/>
      <c r="H52" s="63"/>
      <c r="I52" s="63"/>
    </row>
    <row r="53" spans="2:9" ht="15">
      <c r="B53" s="63"/>
      <c r="C53" s="63"/>
      <c r="D53" s="63"/>
      <c r="E53" s="63"/>
      <c r="F53" s="63"/>
      <c r="G53" s="63"/>
      <c r="H53" s="63"/>
      <c r="I53" s="63"/>
    </row>
    <row r="54" spans="2:9" ht="15">
      <c r="B54" s="63"/>
      <c r="C54" s="63"/>
      <c r="D54" s="63"/>
      <c r="E54" s="63"/>
      <c r="F54" s="63"/>
      <c r="G54" s="63"/>
      <c r="H54" s="63"/>
      <c r="I54" s="63"/>
    </row>
    <row r="200" ht="15">
      <c r="C200" s="64" t="s">
        <v>58</v>
      </c>
    </row>
  </sheetData>
  <mergeCells count="11">
    <mergeCell ref="I7:I8"/>
    <mergeCell ref="A2:I2"/>
    <mergeCell ref="A3:I3"/>
    <mergeCell ref="A7:A8"/>
    <mergeCell ref="B7:B8"/>
    <mergeCell ref="C7:C8"/>
    <mergeCell ref="D7:D8"/>
    <mergeCell ref="E7:E8"/>
    <mergeCell ref="F7:F8"/>
    <mergeCell ref="G7:G8"/>
    <mergeCell ref="H7:H8"/>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topLeftCell="A1"/>
  </sheetViews>
  <sheetFormatPr defaultColWidth="11.421875" defaultRowHeight="15"/>
  <cols>
    <col min="1" max="1" width="38.7109375" style="5" customWidth="1"/>
    <col min="2" max="8" width="15.7109375" style="5" customWidth="1"/>
    <col min="9" max="9" width="16.57421875" style="5" bestFit="1" customWidth="1"/>
    <col min="10" max="10" width="8.7109375" style="5" customWidth="1"/>
    <col min="11" max="11" width="9.57421875" style="5" bestFit="1" customWidth="1"/>
    <col min="12" max="12" width="10.57421875" style="5" bestFit="1" customWidth="1"/>
    <col min="13" max="16" width="9.57421875" style="5" bestFit="1" customWidth="1"/>
    <col min="17" max="17" width="10.57421875" style="5" bestFit="1" customWidth="1"/>
    <col min="18" max="20" width="9.57421875" style="5" bestFit="1" customWidth="1"/>
    <col min="21" max="21" width="9.7109375" style="5" bestFit="1" customWidth="1"/>
    <col min="22" max="16384" width="11.421875" style="5" customWidth="1"/>
  </cols>
  <sheetData>
    <row r="1" spans="1:8" s="159" customFormat="1" ht="16.5" customHeight="1">
      <c r="A1" s="1207" t="s">
        <v>1053</v>
      </c>
      <c r="B1" s="65"/>
      <c r="C1" s="65"/>
      <c r="D1" s="65"/>
      <c r="E1" s="65"/>
      <c r="F1" s="65"/>
      <c r="G1" s="65"/>
      <c r="H1" s="65"/>
    </row>
    <row r="2" spans="1:8" s="160" customFormat="1" ht="24" customHeight="1">
      <c r="A2" s="1505" t="s">
        <v>358</v>
      </c>
      <c r="B2" s="1505"/>
      <c r="C2" s="1505"/>
      <c r="D2" s="1505"/>
      <c r="E2" s="1505"/>
      <c r="F2" s="1505"/>
      <c r="G2" s="1505"/>
      <c r="H2" s="1505"/>
    </row>
    <row r="3" spans="1:8" s="68" customFormat="1" ht="26.25" customHeight="1">
      <c r="A3" s="1457">
        <v>44439</v>
      </c>
      <c r="B3" s="1457"/>
      <c r="C3" s="1457"/>
      <c r="D3" s="1457"/>
      <c r="E3" s="1457"/>
      <c r="F3" s="1457"/>
      <c r="G3" s="1457"/>
      <c r="H3" s="1457"/>
    </row>
    <row r="4" spans="1:8" s="70" customFormat="1" ht="13.5" customHeight="1" thickBot="1">
      <c r="A4" s="161"/>
      <c r="B4" s="161"/>
      <c r="C4" s="161"/>
      <c r="D4" s="161"/>
      <c r="E4" s="161"/>
      <c r="F4" s="161"/>
      <c r="G4" s="161"/>
      <c r="H4" s="161"/>
    </row>
    <row r="5" spans="1:8" s="163" customFormat="1" ht="43.5" customHeight="1">
      <c r="A5" s="162" t="s">
        <v>1</v>
      </c>
      <c r="B5" s="162" t="s">
        <v>359</v>
      </c>
      <c r="C5" s="162" t="s">
        <v>360</v>
      </c>
      <c r="D5" s="162" t="s">
        <v>361</v>
      </c>
      <c r="E5" s="162" t="s">
        <v>362</v>
      </c>
      <c r="F5" s="162" t="s">
        <v>363</v>
      </c>
      <c r="G5" s="162" t="s">
        <v>364</v>
      </c>
      <c r="H5" s="162" t="s">
        <v>365</v>
      </c>
    </row>
    <row r="6" spans="1:8" s="163" customFormat="1" ht="9" customHeight="1">
      <c r="A6" s="164"/>
      <c r="B6" s="165"/>
      <c r="C6" s="165"/>
      <c r="D6" s="165"/>
      <c r="E6" s="165"/>
      <c r="F6" s="165"/>
      <c r="G6" s="165"/>
      <c r="H6" s="166"/>
    </row>
    <row r="7" spans="1:9" s="20" customFormat="1" ht="20.1" customHeight="1">
      <c r="A7" s="79" t="s">
        <v>28</v>
      </c>
      <c r="B7" s="167">
        <v>449284</v>
      </c>
      <c r="C7" s="167">
        <v>0</v>
      </c>
      <c r="D7" s="167">
        <v>0</v>
      </c>
      <c r="E7" s="167">
        <v>187</v>
      </c>
      <c r="F7" s="167">
        <v>501</v>
      </c>
      <c r="G7" s="167">
        <v>539</v>
      </c>
      <c r="H7" s="168">
        <v>450511</v>
      </c>
      <c r="I7" s="169"/>
    </row>
    <row r="8" spans="1:9" s="20" customFormat="1" ht="20.1" customHeight="1">
      <c r="A8" s="21" t="s">
        <v>29</v>
      </c>
      <c r="B8" s="167">
        <v>0</v>
      </c>
      <c r="C8" s="167">
        <v>0</v>
      </c>
      <c r="D8" s="167">
        <v>0</v>
      </c>
      <c r="E8" s="167">
        <v>0</v>
      </c>
      <c r="F8" s="167">
        <v>0</v>
      </c>
      <c r="G8" s="167">
        <v>0</v>
      </c>
      <c r="H8" s="168">
        <v>0</v>
      </c>
      <c r="I8" s="169"/>
    </row>
    <row r="9" spans="1:9" s="20" customFormat="1" ht="20.1" customHeight="1">
      <c r="A9" s="21" t="s">
        <v>30</v>
      </c>
      <c r="B9" s="167">
        <v>0</v>
      </c>
      <c r="C9" s="167">
        <v>0</v>
      </c>
      <c r="D9" s="167">
        <v>0</v>
      </c>
      <c r="E9" s="167">
        <v>0</v>
      </c>
      <c r="F9" s="167">
        <v>0</v>
      </c>
      <c r="G9" s="167">
        <v>0</v>
      </c>
      <c r="H9" s="168">
        <v>0</v>
      </c>
      <c r="I9" s="169"/>
    </row>
    <row r="10" spans="1:9" s="20" customFormat="1" ht="20.1" customHeight="1">
      <c r="A10" s="21" t="s">
        <v>31</v>
      </c>
      <c r="B10" s="167">
        <v>0</v>
      </c>
      <c r="C10" s="167">
        <v>0</v>
      </c>
      <c r="D10" s="167">
        <v>0</v>
      </c>
      <c r="E10" s="167">
        <v>0</v>
      </c>
      <c r="F10" s="167">
        <v>0</v>
      </c>
      <c r="G10" s="167">
        <v>0</v>
      </c>
      <c r="H10" s="168">
        <v>0</v>
      </c>
      <c r="I10" s="169"/>
    </row>
    <row r="11" spans="1:9" s="20" customFormat="1" ht="20.1" customHeight="1">
      <c r="A11" s="21" t="s">
        <v>32</v>
      </c>
      <c r="B11" s="167">
        <v>0</v>
      </c>
      <c r="C11" s="167">
        <v>0</v>
      </c>
      <c r="D11" s="167">
        <v>0</v>
      </c>
      <c r="E11" s="167">
        <v>0</v>
      </c>
      <c r="F11" s="167">
        <v>0</v>
      </c>
      <c r="G11" s="167">
        <v>0</v>
      </c>
      <c r="H11" s="168">
        <v>0</v>
      </c>
      <c r="I11" s="169"/>
    </row>
    <row r="12" spans="1:9" s="20" customFormat="1" ht="20.1" customHeight="1">
      <c r="A12" s="84" t="s">
        <v>33</v>
      </c>
      <c r="B12" s="167">
        <v>1092853</v>
      </c>
      <c r="C12" s="167">
        <v>0</v>
      </c>
      <c r="D12" s="167">
        <v>0</v>
      </c>
      <c r="E12" s="167">
        <v>1325</v>
      </c>
      <c r="F12" s="167">
        <v>0</v>
      </c>
      <c r="G12" s="167">
        <v>0</v>
      </c>
      <c r="H12" s="168">
        <v>1094178</v>
      </c>
      <c r="I12" s="169"/>
    </row>
    <row r="13" spans="1:9" s="20" customFormat="1" ht="20.1" customHeight="1">
      <c r="A13" s="21" t="s">
        <v>34</v>
      </c>
      <c r="B13" s="167">
        <v>0</v>
      </c>
      <c r="C13" s="167">
        <v>0</v>
      </c>
      <c r="D13" s="167">
        <v>0</v>
      </c>
      <c r="E13" s="167">
        <v>0</v>
      </c>
      <c r="F13" s="167">
        <v>0</v>
      </c>
      <c r="G13" s="167">
        <v>0</v>
      </c>
      <c r="H13" s="168">
        <v>0</v>
      </c>
      <c r="I13" s="169"/>
    </row>
    <row r="14" spans="1:9" s="20" customFormat="1" ht="20.1" customHeight="1">
      <c r="A14" s="21" t="s">
        <v>35</v>
      </c>
      <c r="B14" s="167">
        <v>0</v>
      </c>
      <c r="C14" s="167">
        <v>0</v>
      </c>
      <c r="D14" s="167">
        <v>0</v>
      </c>
      <c r="E14" s="167">
        <v>0</v>
      </c>
      <c r="F14" s="167">
        <v>0</v>
      </c>
      <c r="G14" s="167">
        <v>0</v>
      </c>
      <c r="H14" s="168">
        <v>0</v>
      </c>
      <c r="I14" s="169"/>
    </row>
    <row r="15" spans="1:9" s="20" customFormat="1" ht="20.1" customHeight="1">
      <c r="A15" s="21" t="s">
        <v>36</v>
      </c>
      <c r="B15" s="167">
        <v>0</v>
      </c>
      <c r="C15" s="167">
        <v>0</v>
      </c>
      <c r="D15" s="167">
        <v>0</v>
      </c>
      <c r="E15" s="167">
        <v>0</v>
      </c>
      <c r="F15" s="167">
        <v>0</v>
      </c>
      <c r="G15" s="167">
        <v>0</v>
      </c>
      <c r="H15" s="168">
        <v>0</v>
      </c>
      <c r="I15" s="169"/>
    </row>
    <row r="16" spans="1:9" s="20" customFormat="1" ht="20.1" customHeight="1">
      <c r="A16" s="21" t="s">
        <v>37</v>
      </c>
      <c r="B16" s="167">
        <v>0</v>
      </c>
      <c r="C16" s="167">
        <v>0</v>
      </c>
      <c r="D16" s="167">
        <v>0</v>
      </c>
      <c r="E16" s="167">
        <v>0</v>
      </c>
      <c r="F16" s="167">
        <v>0</v>
      </c>
      <c r="G16" s="167">
        <v>0</v>
      </c>
      <c r="H16" s="168">
        <v>0</v>
      </c>
      <c r="I16" s="169"/>
    </row>
    <row r="17" spans="1:9" s="172" customFormat="1" ht="27" customHeight="1" thickBot="1">
      <c r="A17" s="170" t="s">
        <v>38</v>
      </c>
      <c r="B17" s="171">
        <v>1542137</v>
      </c>
      <c r="C17" s="171">
        <v>0</v>
      </c>
      <c r="D17" s="171">
        <v>0</v>
      </c>
      <c r="E17" s="171">
        <v>1512</v>
      </c>
      <c r="F17" s="171">
        <v>501</v>
      </c>
      <c r="G17" s="171">
        <v>539</v>
      </c>
      <c r="H17" s="171">
        <v>1544689</v>
      </c>
      <c r="I17" s="169"/>
    </row>
    <row r="18" spans="1:8" s="174" customFormat="1" ht="18" customHeight="1">
      <c r="A18" s="112" t="s">
        <v>366</v>
      </c>
      <c r="B18" s="173"/>
      <c r="C18" s="173"/>
      <c r="D18" s="173"/>
      <c r="E18" s="173"/>
      <c r="F18" s="173"/>
      <c r="G18" s="173"/>
      <c r="H18" s="173"/>
    </row>
    <row r="19" spans="1:8" s="174" customFormat="1" ht="18" customHeight="1">
      <c r="A19" s="112" t="s">
        <v>367</v>
      </c>
      <c r="B19" s="173"/>
      <c r="C19" s="173"/>
      <c r="D19" s="173"/>
      <c r="E19" s="173"/>
      <c r="F19" s="173"/>
      <c r="G19" s="173"/>
      <c r="H19" s="173"/>
    </row>
    <row r="20" spans="1:8" s="70" customFormat="1" ht="18" customHeight="1">
      <c r="A20" s="112" t="s">
        <v>368</v>
      </c>
      <c r="B20" s="123"/>
      <c r="C20" s="123"/>
      <c r="D20" s="123"/>
      <c r="E20" s="123"/>
      <c r="F20" s="123"/>
      <c r="G20" s="123"/>
      <c r="H20" s="123"/>
    </row>
    <row r="21" spans="1:8" s="70" customFormat="1" ht="16.5" customHeight="1">
      <c r="A21" s="123"/>
      <c r="B21" s="123"/>
      <c r="C21" s="123"/>
      <c r="D21" s="123"/>
      <c r="E21" s="123"/>
      <c r="F21" s="123"/>
      <c r="G21" s="123"/>
      <c r="H21" s="123"/>
    </row>
    <row r="22" spans="1:8" s="70" customFormat="1" ht="15">
      <c r="A22" s="123"/>
      <c r="B22" s="123"/>
      <c r="C22" s="123"/>
      <c r="D22" s="123"/>
      <c r="E22" s="123"/>
      <c r="F22" s="123"/>
      <c r="G22" s="123"/>
      <c r="H22" s="123"/>
    </row>
    <row r="23" s="70" customFormat="1" ht="15"/>
    <row r="24" s="70" customFormat="1" ht="15"/>
    <row r="25" s="70" customFormat="1" ht="15"/>
    <row r="26" s="70" customFormat="1" ht="15"/>
    <row r="27" s="70" customFormat="1" ht="15"/>
    <row r="28" s="70" customFormat="1" ht="15"/>
    <row r="29" s="70" customFormat="1" ht="15"/>
    <row r="30" s="70" customFormat="1" ht="15"/>
    <row r="31" s="70" customFormat="1" ht="15"/>
    <row r="32" s="70" customFormat="1" ht="15"/>
    <row r="33" s="70" customFormat="1" ht="15"/>
    <row r="34" s="70" customFormat="1" ht="15"/>
    <row r="35" s="70" customFormat="1" ht="15"/>
    <row r="36" s="70" customFormat="1" ht="15"/>
    <row r="37" s="70" customFormat="1" ht="15"/>
    <row r="38" s="70" customFormat="1" ht="15"/>
    <row r="39" s="70" customFormat="1" ht="15"/>
    <row r="40" s="70" customFormat="1" ht="15"/>
    <row r="41" s="70" customFormat="1" ht="15"/>
    <row r="42" s="70" customFormat="1" ht="15"/>
    <row r="43" s="70" customFormat="1" ht="15"/>
  </sheetData>
  <mergeCells count="2">
    <mergeCell ref="A2:H2"/>
    <mergeCell ref="A3:H3"/>
  </mergeCells>
  <hyperlinks>
    <hyperlink ref="A19" r:id="rId1" display="Resolución SBS N° 11356-2008"/>
    <hyperlink ref="A1" location="Índice!A1" display="Volver al Índice"/>
  </hyperlinks>
  <printOptions horizontalCentered="1" verticalCentered="1"/>
  <pageMargins left="1.1811023622047245" right="1.1811023622047245" top="0.984251968503937" bottom="0.984251968503937" header="0.4330708661417323" footer="0.4330708661417323"/>
  <pageSetup fitToHeight="0" fitToWidth="0" horizontalDpi="600" verticalDpi="600" orientation="landscape" paperSize="9" scale="80"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topLeftCell="A1"/>
  </sheetViews>
  <sheetFormatPr defaultColWidth="11.421875" defaultRowHeight="15"/>
  <cols>
    <col min="1" max="1" width="47.00390625" style="27" customWidth="1"/>
    <col min="2" max="2" width="20.7109375" style="27" customWidth="1"/>
    <col min="3" max="3" width="23.421875" style="27" customWidth="1"/>
    <col min="4" max="4" width="24.28125" style="27" customWidth="1"/>
    <col min="5" max="16384" width="11.421875" style="27" customWidth="1"/>
  </cols>
  <sheetData>
    <row r="1" ht="20.25" customHeight="1">
      <c r="A1" s="1207" t="s">
        <v>1053</v>
      </c>
    </row>
    <row r="2" spans="1:4" ht="28.5" customHeight="1">
      <c r="A2" s="1505" t="s">
        <v>81</v>
      </c>
      <c r="B2" s="1505"/>
      <c r="C2" s="1505"/>
      <c r="D2" s="1505"/>
    </row>
    <row r="3" spans="1:4" ht="18.75">
      <c r="A3" s="1514">
        <v>44439</v>
      </c>
      <c r="B3" s="1514"/>
      <c r="C3" s="1514"/>
      <c r="D3" s="1514"/>
    </row>
    <row r="4" spans="1:5" ht="15.75">
      <c r="A4" s="126"/>
      <c r="B4" s="1515"/>
      <c r="C4" s="1515"/>
      <c r="D4" s="5"/>
      <c r="E4" s="5"/>
    </row>
    <row r="5" spans="1:5" ht="16.5" thickBot="1">
      <c r="A5" s="127"/>
      <c r="B5" s="126"/>
      <c r="C5" s="126"/>
      <c r="D5" s="126"/>
      <c r="E5" s="5"/>
    </row>
    <row r="6" spans="1:4" ht="62.25" customHeight="1">
      <c r="A6" s="128" t="s">
        <v>1</v>
      </c>
      <c r="B6" s="129" t="s">
        <v>82</v>
      </c>
      <c r="C6" s="129" t="s">
        <v>83</v>
      </c>
      <c r="D6" s="129" t="s">
        <v>84</v>
      </c>
    </row>
    <row r="7" spans="1:6" ht="24.95" customHeight="1">
      <c r="A7" s="79" t="s">
        <v>28</v>
      </c>
      <c r="B7" s="130">
        <v>0</v>
      </c>
      <c r="C7" s="130">
        <v>0</v>
      </c>
      <c r="D7" s="130">
        <v>0</v>
      </c>
      <c r="E7" s="116"/>
      <c r="F7" s="131"/>
    </row>
    <row r="8" spans="1:6" ht="24.95" customHeight="1">
      <c r="A8" s="21" t="s">
        <v>29</v>
      </c>
      <c r="B8" s="130">
        <v>0</v>
      </c>
      <c r="C8" s="130">
        <v>0</v>
      </c>
      <c r="D8" s="130">
        <v>0</v>
      </c>
      <c r="E8" s="116"/>
      <c r="F8" s="131"/>
    </row>
    <row r="9" spans="1:6" ht="24.95" customHeight="1">
      <c r="A9" s="21" t="s">
        <v>30</v>
      </c>
      <c r="B9" s="130">
        <v>0</v>
      </c>
      <c r="C9" s="130">
        <v>0</v>
      </c>
      <c r="D9" s="130">
        <v>0</v>
      </c>
      <c r="E9" s="116"/>
      <c r="F9" s="131"/>
    </row>
    <row r="10" spans="1:6" ht="24.95" customHeight="1">
      <c r="A10" s="21" t="s">
        <v>31</v>
      </c>
      <c r="B10" s="130">
        <v>2</v>
      </c>
      <c r="C10" s="130">
        <v>58.85</v>
      </c>
      <c r="D10" s="130">
        <v>0</v>
      </c>
      <c r="E10" s="116"/>
      <c r="F10" s="131"/>
    </row>
    <row r="11" spans="1:6" ht="24.95" customHeight="1">
      <c r="A11" s="21" t="s">
        <v>32</v>
      </c>
      <c r="B11" s="130">
        <v>0</v>
      </c>
      <c r="C11" s="130">
        <v>0</v>
      </c>
      <c r="D11" s="130">
        <v>0</v>
      </c>
      <c r="E11" s="116"/>
      <c r="F11" s="131"/>
    </row>
    <row r="12" spans="1:7" ht="24.95" customHeight="1">
      <c r="A12" s="84" t="s">
        <v>33</v>
      </c>
      <c r="B12" s="130">
        <v>0</v>
      </c>
      <c r="C12" s="130">
        <v>0</v>
      </c>
      <c r="D12" s="130">
        <v>0</v>
      </c>
      <c r="E12" s="116"/>
      <c r="F12" s="116"/>
      <c r="G12" s="116"/>
    </row>
    <row r="13" spans="1:6" ht="24.95" customHeight="1">
      <c r="A13" s="21" t="s">
        <v>34</v>
      </c>
      <c r="B13" s="130">
        <v>0</v>
      </c>
      <c r="C13" s="130">
        <v>0</v>
      </c>
      <c r="D13" s="130">
        <v>0</v>
      </c>
      <c r="E13" s="116"/>
      <c r="F13" s="131"/>
    </row>
    <row r="14" spans="1:6" ht="24.95" customHeight="1">
      <c r="A14" s="21" t="s">
        <v>35</v>
      </c>
      <c r="B14" s="130">
        <v>0</v>
      </c>
      <c r="C14" s="130">
        <v>0</v>
      </c>
      <c r="D14" s="130">
        <v>0</v>
      </c>
      <c r="E14" s="116"/>
      <c r="F14" s="131"/>
    </row>
    <row r="15" spans="1:6" ht="24.95" customHeight="1">
      <c r="A15" s="21" t="s">
        <v>36</v>
      </c>
      <c r="B15" s="130">
        <v>0</v>
      </c>
      <c r="C15" s="130">
        <v>0</v>
      </c>
      <c r="D15" s="130">
        <v>0</v>
      </c>
      <c r="E15" s="116"/>
      <c r="F15" s="131"/>
    </row>
    <row r="16" spans="1:6" ht="24.95" customHeight="1">
      <c r="A16" s="21" t="s">
        <v>37</v>
      </c>
      <c r="B16" s="130">
        <v>0</v>
      </c>
      <c r="C16" s="130">
        <v>0</v>
      </c>
      <c r="D16" s="130">
        <v>0</v>
      </c>
      <c r="E16" s="116"/>
      <c r="F16" s="131"/>
    </row>
    <row r="17" spans="1:6" ht="20.25" customHeight="1" thickBot="1">
      <c r="A17" s="132" t="s">
        <v>38</v>
      </c>
      <c r="B17" s="133">
        <v>2</v>
      </c>
      <c r="C17" s="133">
        <v>58.85</v>
      </c>
      <c r="D17" s="133">
        <v>0</v>
      </c>
      <c r="E17" s="116"/>
      <c r="F17" s="131"/>
    </row>
    <row r="18" spans="1:4" ht="20.25" customHeight="1">
      <c r="A18" s="134" t="s">
        <v>85</v>
      </c>
      <c r="B18" s="89"/>
      <c r="C18" s="89"/>
      <c r="D18" s="89"/>
    </row>
    <row r="19" spans="1:4" ht="17.25" customHeight="1">
      <c r="A19" s="123"/>
      <c r="B19" s="89"/>
      <c r="C19" s="89"/>
      <c r="D19" s="89"/>
    </row>
    <row r="21" ht="15">
      <c r="D21" s="135"/>
    </row>
  </sheetData>
  <mergeCells count="3">
    <mergeCell ref="A2:D2"/>
    <mergeCell ref="A3:D3"/>
    <mergeCell ref="B4:C4"/>
  </mergeCells>
  <hyperlinks>
    <hyperlink ref="A1" location="Índice!A1" display="Volver al Índice"/>
  </hyperlinks>
  <printOptions horizontalCentered="1" verticalCentered="1"/>
  <pageMargins left="0.7874015748031497" right="0.7874015748031497" top="0.984251968503937" bottom="0.984251968503937" header="0" footer="0"/>
  <pageSetup horizontalDpi="600" verticalDpi="600" orientation="landscape" paperSize="9" scale="95"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showGridLines="0" workbookViewId="0" topLeftCell="A1"/>
  </sheetViews>
  <sheetFormatPr defaultColWidth="11.421875" defaultRowHeight="15"/>
  <cols>
    <col min="1" max="1" width="24.00390625" style="27" customWidth="1"/>
    <col min="2" max="4" width="12.8515625" style="27" customWidth="1"/>
    <col min="5" max="5" width="1.421875" style="27" customWidth="1"/>
    <col min="6" max="8" width="12.8515625" style="27" customWidth="1"/>
    <col min="9" max="9" width="1.28515625" style="27" customWidth="1"/>
    <col min="10" max="12" width="12.8515625" style="27" customWidth="1"/>
    <col min="13" max="13" width="0.9921875" style="27" customWidth="1"/>
    <col min="14" max="16" width="12.8515625" style="27" customWidth="1"/>
    <col min="17" max="17" width="1.57421875" style="27" customWidth="1"/>
    <col min="18" max="20" width="12.8515625" style="27" customWidth="1"/>
    <col min="21" max="16384" width="11.421875" style="27" customWidth="1"/>
  </cols>
  <sheetData>
    <row r="1" ht="20.25" customHeight="1">
      <c r="A1" s="1207" t="s">
        <v>1053</v>
      </c>
    </row>
    <row r="2" spans="1:20" ht="28.5" customHeight="1">
      <c r="A2" s="1505" t="s">
        <v>404</v>
      </c>
      <c r="B2" s="1505"/>
      <c r="C2" s="1505"/>
      <c r="D2" s="1505"/>
      <c r="E2" s="1505"/>
      <c r="F2" s="1505"/>
      <c r="G2" s="1505"/>
      <c r="H2" s="1505"/>
      <c r="I2" s="1505"/>
      <c r="J2" s="1505"/>
      <c r="K2" s="1505"/>
      <c r="L2" s="1505"/>
      <c r="M2" s="1505"/>
      <c r="N2" s="1505"/>
      <c r="O2" s="1505"/>
      <c r="P2" s="1505"/>
      <c r="Q2" s="1505"/>
      <c r="R2" s="1505"/>
      <c r="S2" s="1505"/>
      <c r="T2" s="1505"/>
    </row>
    <row r="3" spans="1:20" ht="27.75" customHeight="1">
      <c r="A3" s="1516">
        <v>44439</v>
      </c>
      <c r="B3" s="1516"/>
      <c r="C3" s="1516"/>
      <c r="D3" s="1516"/>
      <c r="E3" s="1516"/>
      <c r="F3" s="1516"/>
      <c r="G3" s="1516"/>
      <c r="H3" s="1516"/>
      <c r="I3" s="1516"/>
      <c r="J3" s="1516"/>
      <c r="K3" s="1516"/>
      <c r="L3" s="1516"/>
      <c r="M3" s="1516"/>
      <c r="N3" s="1516"/>
      <c r="O3" s="1516"/>
      <c r="P3" s="1516"/>
      <c r="Q3" s="1516"/>
      <c r="R3" s="1516"/>
      <c r="S3" s="1516"/>
      <c r="T3" s="1516"/>
    </row>
    <row r="4" spans="1:6" ht="16.5" thickBot="1">
      <c r="A4" s="127"/>
      <c r="B4" s="126"/>
      <c r="C4" s="126"/>
      <c r="D4" s="126"/>
      <c r="E4" s="126"/>
      <c r="F4" s="5"/>
    </row>
    <row r="5" spans="1:20" ht="36.75" customHeight="1">
      <c r="A5" s="352"/>
      <c r="B5" s="1517" t="s">
        <v>405</v>
      </c>
      <c r="C5" s="1517"/>
      <c r="D5" s="1517"/>
      <c r="E5" s="353"/>
      <c r="F5" s="1517" t="s">
        <v>406</v>
      </c>
      <c r="G5" s="1517"/>
      <c r="H5" s="1517"/>
      <c r="I5" s="353"/>
      <c r="J5" s="1517" t="s">
        <v>407</v>
      </c>
      <c r="K5" s="1517"/>
      <c r="L5" s="1517"/>
      <c r="M5" s="353"/>
      <c r="N5" s="1517" t="s">
        <v>408</v>
      </c>
      <c r="O5" s="1517"/>
      <c r="P5" s="1517"/>
      <c r="Q5" s="353"/>
      <c r="R5" s="1517" t="s">
        <v>409</v>
      </c>
      <c r="S5" s="1517"/>
      <c r="T5" s="1517"/>
    </row>
    <row r="6" spans="1:20" ht="67.5" customHeight="1">
      <c r="A6" s="354" t="s">
        <v>1</v>
      </c>
      <c r="B6" s="100" t="s">
        <v>410</v>
      </c>
      <c r="C6" s="100" t="s">
        <v>411</v>
      </c>
      <c r="D6" s="100" t="s">
        <v>412</v>
      </c>
      <c r="E6" s="100"/>
      <c r="F6" s="100" t="s">
        <v>410</v>
      </c>
      <c r="G6" s="100" t="s">
        <v>411</v>
      </c>
      <c r="H6" s="100" t="s">
        <v>412</v>
      </c>
      <c r="I6" s="100"/>
      <c r="J6" s="100" t="s">
        <v>410</v>
      </c>
      <c r="K6" s="100" t="s">
        <v>411</v>
      </c>
      <c r="L6" s="100" t="s">
        <v>412</v>
      </c>
      <c r="M6" s="100"/>
      <c r="N6" s="100" t="s">
        <v>410</v>
      </c>
      <c r="O6" s="100" t="s">
        <v>411</v>
      </c>
      <c r="P6" s="100" t="s">
        <v>412</v>
      </c>
      <c r="Q6" s="100"/>
      <c r="R6" s="100" t="s">
        <v>410</v>
      </c>
      <c r="S6" s="100" t="s">
        <v>411</v>
      </c>
      <c r="T6" s="100" t="s">
        <v>412</v>
      </c>
    </row>
    <row r="7" spans="1:20" ht="18" customHeight="1">
      <c r="A7" s="79" t="s">
        <v>28</v>
      </c>
      <c r="B7" s="130">
        <v>0</v>
      </c>
      <c r="C7" s="130">
        <v>0</v>
      </c>
      <c r="D7" s="130">
        <v>0</v>
      </c>
      <c r="E7" s="130">
        <v>0</v>
      </c>
      <c r="F7" s="130">
        <v>0</v>
      </c>
      <c r="G7" s="130">
        <v>0</v>
      </c>
      <c r="H7" s="130">
        <v>0</v>
      </c>
      <c r="I7" s="27">
        <v>0</v>
      </c>
      <c r="J7" s="130">
        <v>0</v>
      </c>
      <c r="K7" s="130">
        <v>0</v>
      </c>
      <c r="L7" s="130">
        <v>0</v>
      </c>
      <c r="M7" s="27">
        <v>0</v>
      </c>
      <c r="N7" s="130">
        <v>1</v>
      </c>
      <c r="O7" s="130">
        <v>28.1</v>
      </c>
      <c r="P7" s="130">
        <v>0</v>
      </c>
      <c r="R7" s="130">
        <v>5</v>
      </c>
      <c r="S7" s="130">
        <v>136.269</v>
      </c>
      <c r="T7" s="130">
        <v>0</v>
      </c>
    </row>
    <row r="8" spans="1:20" ht="18" customHeight="1">
      <c r="A8" s="21" t="s">
        <v>29</v>
      </c>
      <c r="B8" s="130">
        <v>2303</v>
      </c>
      <c r="C8" s="130">
        <v>7141.319</v>
      </c>
      <c r="D8" s="130">
        <v>0</v>
      </c>
      <c r="E8" s="130">
        <v>0</v>
      </c>
      <c r="F8" s="130">
        <v>26</v>
      </c>
      <c r="G8" s="130">
        <v>86.649</v>
      </c>
      <c r="H8" s="130">
        <v>0</v>
      </c>
      <c r="I8" s="27">
        <v>0</v>
      </c>
      <c r="J8" s="130">
        <v>7028</v>
      </c>
      <c r="K8" s="130">
        <v>31180.567</v>
      </c>
      <c r="L8" s="130">
        <v>0</v>
      </c>
      <c r="M8" s="27">
        <v>0</v>
      </c>
      <c r="N8" s="130">
        <v>684</v>
      </c>
      <c r="O8" s="130">
        <v>5874.657</v>
      </c>
      <c r="P8" s="130">
        <v>0</v>
      </c>
      <c r="R8" s="130">
        <v>107325</v>
      </c>
      <c r="S8" s="130">
        <v>348217.01</v>
      </c>
      <c r="T8" s="130">
        <v>0</v>
      </c>
    </row>
    <row r="9" spans="1:20" ht="18" customHeight="1">
      <c r="A9" s="21" t="s">
        <v>30</v>
      </c>
      <c r="B9" s="130">
        <v>5763</v>
      </c>
      <c r="C9" s="130">
        <v>49949.356</v>
      </c>
      <c r="D9" s="130">
        <v>0</v>
      </c>
      <c r="E9" s="130">
        <v>0</v>
      </c>
      <c r="F9" s="130">
        <v>44</v>
      </c>
      <c r="G9" s="130">
        <v>644.171</v>
      </c>
      <c r="H9" s="130">
        <v>0</v>
      </c>
      <c r="I9" s="27">
        <v>0</v>
      </c>
      <c r="J9" s="130">
        <v>916</v>
      </c>
      <c r="K9" s="130">
        <v>7188.44</v>
      </c>
      <c r="L9" s="130">
        <v>0</v>
      </c>
      <c r="M9" s="27">
        <v>0</v>
      </c>
      <c r="N9" s="130">
        <v>846</v>
      </c>
      <c r="O9" s="130">
        <v>5136.511</v>
      </c>
      <c r="P9" s="130">
        <v>0</v>
      </c>
      <c r="R9" s="130">
        <v>13494</v>
      </c>
      <c r="S9" s="130">
        <v>80315.964</v>
      </c>
      <c r="T9" s="130">
        <v>0</v>
      </c>
    </row>
    <row r="10" spans="1:20" ht="24.75" customHeight="1">
      <c r="A10" s="21" t="s">
        <v>31</v>
      </c>
      <c r="B10" s="130">
        <v>3</v>
      </c>
      <c r="C10" s="130">
        <v>33.849</v>
      </c>
      <c r="D10" s="130">
        <v>0</v>
      </c>
      <c r="E10" s="130">
        <v>0</v>
      </c>
      <c r="F10" s="130">
        <v>0</v>
      </c>
      <c r="G10" s="130">
        <v>0</v>
      </c>
      <c r="H10" s="130">
        <v>0</v>
      </c>
      <c r="I10" s="27">
        <v>0</v>
      </c>
      <c r="J10" s="130">
        <v>2</v>
      </c>
      <c r="K10" s="130">
        <v>10.296</v>
      </c>
      <c r="L10" s="130">
        <v>0</v>
      </c>
      <c r="M10" s="27">
        <v>0</v>
      </c>
      <c r="N10" s="130">
        <v>1</v>
      </c>
      <c r="O10" s="130">
        <v>101.619</v>
      </c>
      <c r="P10" s="130">
        <v>0</v>
      </c>
      <c r="R10" s="130">
        <v>8</v>
      </c>
      <c r="S10" s="130">
        <v>2505.253</v>
      </c>
      <c r="T10" s="130">
        <v>0</v>
      </c>
    </row>
    <row r="11" spans="1:20" ht="18" customHeight="1">
      <c r="A11" s="21" t="s">
        <v>32</v>
      </c>
      <c r="B11" s="130">
        <v>198</v>
      </c>
      <c r="C11" s="130">
        <v>2337.455</v>
      </c>
      <c r="D11" s="130">
        <v>0</v>
      </c>
      <c r="E11" s="130">
        <v>0</v>
      </c>
      <c r="F11" s="130">
        <v>7</v>
      </c>
      <c r="G11" s="130">
        <v>56.091</v>
      </c>
      <c r="H11" s="130">
        <v>0</v>
      </c>
      <c r="I11" s="27">
        <v>0</v>
      </c>
      <c r="J11" s="130">
        <v>213</v>
      </c>
      <c r="K11" s="130">
        <v>1827.029</v>
      </c>
      <c r="L11" s="130">
        <v>0</v>
      </c>
      <c r="M11" s="27">
        <v>0</v>
      </c>
      <c r="N11" s="130">
        <v>0</v>
      </c>
      <c r="O11" s="130">
        <v>0</v>
      </c>
      <c r="P11" s="130">
        <v>0</v>
      </c>
      <c r="R11" s="130">
        <v>1144</v>
      </c>
      <c r="S11" s="130">
        <v>9999.497</v>
      </c>
      <c r="T11" s="130">
        <v>0</v>
      </c>
    </row>
    <row r="12" spans="1:20" ht="22.5" customHeight="1">
      <c r="A12" s="84" t="s">
        <v>33</v>
      </c>
      <c r="B12" s="130">
        <v>1</v>
      </c>
      <c r="C12" s="130">
        <v>0.135</v>
      </c>
      <c r="D12" s="130">
        <v>0</v>
      </c>
      <c r="E12" s="130">
        <v>0</v>
      </c>
      <c r="F12" s="130">
        <v>0</v>
      </c>
      <c r="G12" s="130">
        <v>0</v>
      </c>
      <c r="H12" s="130">
        <v>0</v>
      </c>
      <c r="I12" s="27">
        <v>0</v>
      </c>
      <c r="J12" s="130">
        <v>71</v>
      </c>
      <c r="K12" s="130">
        <v>19.221</v>
      </c>
      <c r="L12" s="130">
        <v>0</v>
      </c>
      <c r="M12" s="27">
        <v>0</v>
      </c>
      <c r="N12" s="130">
        <v>0</v>
      </c>
      <c r="O12" s="130">
        <v>0</v>
      </c>
      <c r="P12" s="130">
        <v>0</v>
      </c>
      <c r="R12" s="130">
        <v>103</v>
      </c>
      <c r="S12" s="130">
        <v>32.766</v>
      </c>
      <c r="T12" s="130">
        <v>0</v>
      </c>
    </row>
    <row r="13" spans="1:20" ht="18" customHeight="1">
      <c r="A13" s="21" t="s">
        <v>34</v>
      </c>
      <c r="B13" s="130">
        <v>0</v>
      </c>
      <c r="C13" s="130">
        <v>0</v>
      </c>
      <c r="D13" s="130">
        <v>0</v>
      </c>
      <c r="E13" s="130">
        <v>0</v>
      </c>
      <c r="F13" s="130">
        <v>0</v>
      </c>
      <c r="G13" s="130">
        <v>0</v>
      </c>
      <c r="H13" s="130">
        <v>0</v>
      </c>
      <c r="I13" s="355">
        <v>0</v>
      </c>
      <c r="J13" s="130">
        <v>0</v>
      </c>
      <c r="K13" s="130">
        <v>0</v>
      </c>
      <c r="L13" s="130">
        <v>0</v>
      </c>
      <c r="M13" s="355">
        <v>0</v>
      </c>
      <c r="N13" s="130">
        <v>0</v>
      </c>
      <c r="O13" s="130">
        <v>0</v>
      </c>
      <c r="P13" s="130">
        <v>0</v>
      </c>
      <c r="Q13" s="355"/>
      <c r="R13" s="130">
        <v>0</v>
      </c>
      <c r="S13" s="130">
        <v>0</v>
      </c>
      <c r="T13" s="130">
        <v>0</v>
      </c>
    </row>
    <row r="14" spans="1:20" ht="18" customHeight="1">
      <c r="A14" s="21" t="s">
        <v>35</v>
      </c>
      <c r="B14" s="130">
        <v>1</v>
      </c>
      <c r="C14" s="130">
        <v>0</v>
      </c>
      <c r="D14" s="130">
        <v>21.935</v>
      </c>
      <c r="E14" s="130">
        <v>0</v>
      </c>
      <c r="F14" s="130">
        <v>3</v>
      </c>
      <c r="G14" s="130">
        <v>0</v>
      </c>
      <c r="H14" s="130">
        <v>92.264</v>
      </c>
      <c r="I14" s="355">
        <v>0</v>
      </c>
      <c r="J14" s="130">
        <v>9</v>
      </c>
      <c r="K14" s="130">
        <v>308.751</v>
      </c>
      <c r="L14" s="130">
        <v>101.815</v>
      </c>
      <c r="M14" s="355">
        <v>0</v>
      </c>
      <c r="N14" s="130">
        <v>5</v>
      </c>
      <c r="O14" s="130">
        <v>56.89</v>
      </c>
      <c r="P14" s="130">
        <v>76.512</v>
      </c>
      <c r="Q14" s="355"/>
      <c r="R14" s="130">
        <v>32</v>
      </c>
      <c r="S14" s="130">
        <v>934.009</v>
      </c>
      <c r="T14" s="130">
        <v>516.122</v>
      </c>
    </row>
    <row r="15" spans="1:20" ht="18" customHeight="1">
      <c r="A15" s="21" t="s">
        <v>36</v>
      </c>
      <c r="B15" s="130">
        <v>590</v>
      </c>
      <c r="C15" s="130">
        <v>4393.83</v>
      </c>
      <c r="D15" s="130">
        <v>0</v>
      </c>
      <c r="E15" s="130">
        <v>0</v>
      </c>
      <c r="F15" s="130">
        <v>3</v>
      </c>
      <c r="G15" s="130">
        <v>60.815</v>
      </c>
      <c r="H15" s="130">
        <v>0</v>
      </c>
      <c r="I15" s="355">
        <v>0</v>
      </c>
      <c r="J15" s="130">
        <v>573</v>
      </c>
      <c r="K15" s="130">
        <v>3531.174</v>
      </c>
      <c r="L15" s="130">
        <v>5.267</v>
      </c>
      <c r="M15" s="355">
        <v>0</v>
      </c>
      <c r="N15" s="130">
        <v>416</v>
      </c>
      <c r="O15" s="130">
        <v>2412.668</v>
      </c>
      <c r="P15" s="130">
        <v>0</v>
      </c>
      <c r="Q15" s="355"/>
      <c r="R15" s="130">
        <v>2748</v>
      </c>
      <c r="S15" s="130">
        <v>19427.728</v>
      </c>
      <c r="T15" s="130">
        <v>0</v>
      </c>
    </row>
    <row r="16" spans="1:20" ht="18" customHeight="1">
      <c r="A16" s="21" t="s">
        <v>37</v>
      </c>
      <c r="B16" s="130">
        <v>1291</v>
      </c>
      <c r="C16" s="130">
        <v>10643.735</v>
      </c>
      <c r="D16" s="130">
        <v>0</v>
      </c>
      <c r="E16" s="130">
        <v>0</v>
      </c>
      <c r="F16" s="130">
        <v>0</v>
      </c>
      <c r="G16" s="130">
        <v>0</v>
      </c>
      <c r="H16" s="130">
        <v>0</v>
      </c>
      <c r="I16" s="355">
        <v>0</v>
      </c>
      <c r="J16" s="130">
        <v>390</v>
      </c>
      <c r="K16" s="130">
        <v>4764.952</v>
      </c>
      <c r="L16" s="130">
        <v>0</v>
      </c>
      <c r="M16" s="355">
        <v>0</v>
      </c>
      <c r="N16" s="130">
        <v>215</v>
      </c>
      <c r="O16" s="130">
        <v>2552.976</v>
      </c>
      <c r="P16" s="130">
        <v>0</v>
      </c>
      <c r="Q16" s="355"/>
      <c r="R16" s="130">
        <v>1994</v>
      </c>
      <c r="S16" s="130">
        <v>24520.235</v>
      </c>
      <c r="T16" s="130">
        <v>0</v>
      </c>
    </row>
    <row r="17" spans="1:20" ht="27" customHeight="1" thickBot="1">
      <c r="A17" s="132" t="s">
        <v>38</v>
      </c>
      <c r="B17" s="133">
        <v>10150</v>
      </c>
      <c r="C17" s="133">
        <v>74499.679</v>
      </c>
      <c r="D17" s="133">
        <v>21.935</v>
      </c>
      <c r="E17" s="133">
        <v>0</v>
      </c>
      <c r="F17" s="133">
        <v>83</v>
      </c>
      <c r="G17" s="133">
        <v>847.7260000000001</v>
      </c>
      <c r="H17" s="133">
        <v>92.264</v>
      </c>
      <c r="I17" s="133">
        <v>0</v>
      </c>
      <c r="J17" s="133">
        <v>9202</v>
      </c>
      <c r="K17" s="133">
        <v>48830.42999999999</v>
      </c>
      <c r="L17" s="133">
        <v>107.082</v>
      </c>
      <c r="M17" s="133">
        <v>0</v>
      </c>
      <c r="N17" s="133">
        <v>2168</v>
      </c>
      <c r="O17" s="133">
        <v>16163.421</v>
      </c>
      <c r="P17" s="133">
        <v>76.512</v>
      </c>
      <c r="Q17" s="133"/>
      <c r="R17" s="133">
        <v>126853</v>
      </c>
      <c r="S17" s="133">
        <v>486088.731</v>
      </c>
      <c r="T17" s="133">
        <v>516.122</v>
      </c>
    </row>
    <row r="18" ht="20.25" customHeight="1">
      <c r="A18" s="123" t="s">
        <v>413</v>
      </c>
    </row>
    <row r="19" spans="1:20" ht="17.25" customHeight="1">
      <c r="A19" s="123"/>
      <c r="B19" s="356"/>
      <c r="C19" s="356"/>
      <c r="D19" s="356"/>
      <c r="E19" s="356"/>
      <c r="F19" s="116"/>
      <c r="G19" s="116"/>
      <c r="H19" s="116"/>
      <c r="I19" s="116"/>
      <c r="J19" s="116"/>
      <c r="K19" s="116"/>
      <c r="L19" s="116"/>
      <c r="M19" s="116"/>
      <c r="N19" s="116"/>
      <c r="O19" s="116"/>
      <c r="P19" s="116"/>
      <c r="Q19" s="116"/>
      <c r="R19" s="116"/>
      <c r="S19" s="116"/>
      <c r="T19" s="116"/>
    </row>
    <row r="20" spans="2:20" ht="15">
      <c r="B20" s="357"/>
      <c r="C20" s="357"/>
      <c r="D20" s="357"/>
      <c r="E20" s="357"/>
      <c r="F20" s="357"/>
      <c r="G20" s="357"/>
      <c r="H20" s="357"/>
      <c r="I20" s="357"/>
      <c r="J20" s="357"/>
      <c r="K20" s="357"/>
      <c r="L20" s="357"/>
      <c r="M20" s="357"/>
      <c r="N20" s="357"/>
      <c r="O20" s="357"/>
      <c r="P20" s="357"/>
      <c r="Q20" s="357"/>
      <c r="R20" s="357"/>
      <c r="S20" s="357"/>
      <c r="T20" s="357"/>
    </row>
    <row r="21" spans="4:5" ht="15">
      <c r="D21" s="135"/>
      <c r="E21" s="135"/>
    </row>
  </sheetData>
  <mergeCells count="7">
    <mergeCell ref="A2:T2"/>
    <mergeCell ref="A3:T3"/>
    <mergeCell ref="B5:D5"/>
    <mergeCell ref="F5:H5"/>
    <mergeCell ref="J5:L5"/>
    <mergeCell ref="N5:P5"/>
    <mergeCell ref="R5:T5"/>
  </mergeCells>
  <hyperlinks>
    <hyperlink ref="A1" location="Índice!A1" display="Volver al Índice"/>
  </hyperlinks>
  <printOptions horizontalCentered="1" verticalCentered="1"/>
  <pageMargins left="0.5905511811023623" right="0.5905511811023623" top="0.984251968503937" bottom="0.984251968503937" header="0" footer="0"/>
  <pageSetup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200"/>
  <sheetViews>
    <sheetView showGridLines="0" zoomScaleSheetLayoutView="80" workbookViewId="0" topLeftCell="A1"/>
  </sheetViews>
  <sheetFormatPr defaultColWidth="11.421875" defaultRowHeight="15"/>
  <cols>
    <col min="1" max="1" width="42.28125" style="736" customWidth="1"/>
    <col min="2" max="6" width="12.7109375" style="736" customWidth="1"/>
    <col min="7" max="7" width="14.28125" style="736" customWidth="1"/>
    <col min="8" max="8" width="15.28125" style="736" customWidth="1"/>
    <col min="9" max="10" width="12.7109375" style="736" customWidth="1"/>
    <col min="11" max="11" width="14.140625" style="736" customWidth="1"/>
    <col min="12" max="12" width="12.7109375" style="736" customWidth="1"/>
    <col min="13" max="13" width="11.421875" style="736" customWidth="1"/>
    <col min="14" max="14" width="12.00390625" style="736" customWidth="1"/>
    <col min="15" max="16384" width="11.421875" style="736" customWidth="1"/>
  </cols>
  <sheetData>
    <row r="1" spans="1:12" ht="15.75" customHeight="1">
      <c r="A1" s="1210" t="s">
        <v>1053</v>
      </c>
      <c r="B1" s="735"/>
      <c r="C1" s="735"/>
      <c r="D1" s="735"/>
      <c r="E1" s="735"/>
      <c r="F1" s="735"/>
      <c r="G1" s="735"/>
      <c r="H1" s="735"/>
      <c r="I1" s="735"/>
      <c r="J1" s="735"/>
      <c r="K1" s="735"/>
      <c r="L1" s="735"/>
    </row>
    <row r="2" spans="1:12" s="737" customFormat="1" ht="21.95" customHeight="1">
      <c r="A2" s="1310" t="s">
        <v>732</v>
      </c>
      <c r="B2" s="1310"/>
      <c r="C2" s="1310"/>
      <c r="D2" s="1310"/>
      <c r="E2" s="1310"/>
      <c r="F2" s="1310"/>
      <c r="G2" s="1310"/>
      <c r="H2" s="1310"/>
      <c r="I2" s="1310"/>
      <c r="J2" s="1310"/>
      <c r="K2" s="1310"/>
      <c r="L2" s="1310"/>
    </row>
    <row r="3" spans="1:12" s="738" customFormat="1" ht="18.75">
      <c r="A3" s="1311">
        <v>44439</v>
      </c>
      <c r="B3" s="1311"/>
      <c r="C3" s="1311"/>
      <c r="D3" s="1311"/>
      <c r="E3" s="1311"/>
      <c r="F3" s="1311"/>
      <c r="G3" s="1311"/>
      <c r="H3" s="1311"/>
      <c r="I3" s="1311"/>
      <c r="J3" s="1311"/>
      <c r="K3" s="1311"/>
      <c r="L3" s="1311"/>
    </row>
    <row r="4" spans="1:12" s="739" customFormat="1" ht="16.5">
      <c r="A4" s="1312" t="s">
        <v>733</v>
      </c>
      <c r="B4" s="1312"/>
      <c r="C4" s="1312"/>
      <c r="D4" s="1312"/>
      <c r="E4" s="1312"/>
      <c r="F4" s="1312"/>
      <c r="G4" s="1312"/>
      <c r="H4" s="1312"/>
      <c r="I4" s="1312"/>
      <c r="J4" s="1312"/>
      <c r="K4" s="1312"/>
      <c r="L4" s="1312"/>
    </row>
    <row r="5" spans="1:12" ht="13.5" thickBot="1">
      <c r="A5" s="740"/>
      <c r="B5" s="741"/>
      <c r="C5" s="741"/>
      <c r="D5" s="741"/>
      <c r="E5" s="741"/>
      <c r="F5" s="741"/>
      <c r="G5" s="741"/>
      <c r="H5" s="741"/>
      <c r="I5" s="741"/>
      <c r="J5" s="741"/>
      <c r="K5" s="741"/>
      <c r="L5" s="741"/>
    </row>
    <row r="6" spans="1:12" s="745" customFormat="1" ht="52.5" customHeight="1">
      <c r="A6" s="742"/>
      <c r="B6" s="743" t="s">
        <v>28</v>
      </c>
      <c r="C6" s="743" t="s">
        <v>734</v>
      </c>
      <c r="D6" s="743" t="s">
        <v>30</v>
      </c>
      <c r="E6" s="743" t="s">
        <v>31</v>
      </c>
      <c r="F6" s="743" t="s">
        <v>32</v>
      </c>
      <c r="G6" s="743" t="s">
        <v>33</v>
      </c>
      <c r="H6" s="743" t="s">
        <v>423</v>
      </c>
      <c r="I6" s="743" t="s">
        <v>35</v>
      </c>
      <c r="J6" s="743" t="s">
        <v>425</v>
      </c>
      <c r="K6" s="743" t="s">
        <v>37</v>
      </c>
      <c r="L6" s="744" t="s">
        <v>426</v>
      </c>
    </row>
    <row r="7" spans="1:12" s="749" customFormat="1" ht="26.1" customHeight="1">
      <c r="A7" s="746" t="s">
        <v>735</v>
      </c>
      <c r="B7" s="746"/>
      <c r="C7" s="747"/>
      <c r="D7" s="747"/>
      <c r="E7" s="747"/>
      <c r="F7" s="747"/>
      <c r="G7" s="747"/>
      <c r="H7" s="747"/>
      <c r="I7" s="747"/>
      <c r="J7" s="747"/>
      <c r="K7" s="747"/>
      <c r="L7" s="748"/>
    </row>
    <row r="8" spans="1:12" s="749" customFormat="1" ht="16.5" customHeight="1">
      <c r="A8" s="750" t="s">
        <v>736</v>
      </c>
      <c r="B8" s="751">
        <v>21.9</v>
      </c>
      <c r="C8" s="751">
        <v>17.9</v>
      </c>
      <c r="D8" s="751">
        <v>18.44</v>
      </c>
      <c r="E8" s="751">
        <v>17.06</v>
      </c>
      <c r="F8" s="751">
        <v>9.18</v>
      </c>
      <c r="G8" s="751">
        <v>16.1</v>
      </c>
      <c r="H8" s="751">
        <v>137.95</v>
      </c>
      <c r="I8" s="751">
        <v>16.26</v>
      </c>
      <c r="J8" s="751">
        <v>14.68</v>
      </c>
      <c r="K8" s="751">
        <v>11.78</v>
      </c>
      <c r="L8" s="751">
        <v>17.63831472539828</v>
      </c>
    </row>
    <row r="9" spans="1:14" s="749" customFormat="1" ht="13.5" customHeight="1">
      <c r="A9" s="752" t="s">
        <v>737</v>
      </c>
      <c r="B9" s="753">
        <v>3.67</v>
      </c>
      <c r="C9" s="753">
        <v>4.95</v>
      </c>
      <c r="D9" s="753">
        <v>6.08</v>
      </c>
      <c r="E9" s="753">
        <v>3.97</v>
      </c>
      <c r="F9" s="753">
        <v>4.11</v>
      </c>
      <c r="G9" s="753">
        <v>4.37</v>
      </c>
      <c r="H9" s="753">
        <v>0.2</v>
      </c>
      <c r="I9" s="753">
        <v>3.86</v>
      </c>
      <c r="J9" s="753">
        <v>6.87</v>
      </c>
      <c r="K9" s="753">
        <v>5.66</v>
      </c>
      <c r="L9" s="753">
        <v>4.61</v>
      </c>
      <c r="M9" s="753"/>
      <c r="N9" s="754"/>
    </row>
    <row r="10" spans="1:14" s="749" customFormat="1" ht="21.95" customHeight="1">
      <c r="A10" s="755" t="s">
        <v>738</v>
      </c>
      <c r="B10" s="756"/>
      <c r="C10" s="756"/>
      <c r="D10" s="756"/>
      <c r="E10" s="756"/>
      <c r="F10" s="756"/>
      <c r="G10" s="756"/>
      <c r="H10" s="756"/>
      <c r="I10" s="756"/>
      <c r="J10" s="756"/>
      <c r="K10" s="756"/>
      <c r="L10" s="756"/>
      <c r="M10" s="756"/>
      <c r="N10" s="754"/>
    </row>
    <row r="11" spans="1:14" s="749" customFormat="1" ht="13.5" customHeight="1">
      <c r="A11" s="757" t="s">
        <v>739</v>
      </c>
      <c r="B11" s="753">
        <v>10.68</v>
      </c>
      <c r="C11" s="753">
        <v>7.19</v>
      </c>
      <c r="D11" s="753">
        <v>4.75</v>
      </c>
      <c r="E11" s="753">
        <v>5.46</v>
      </c>
      <c r="F11" s="753">
        <v>11.64</v>
      </c>
      <c r="G11" s="753">
        <v>4.23</v>
      </c>
      <c r="H11" s="753">
        <v>0</v>
      </c>
      <c r="I11" s="753">
        <v>7.07</v>
      </c>
      <c r="J11" s="753">
        <v>8.6</v>
      </c>
      <c r="K11" s="753">
        <v>9.24</v>
      </c>
      <c r="L11" s="753">
        <v>7.34</v>
      </c>
      <c r="M11" s="753"/>
      <c r="N11" s="754"/>
    </row>
    <row r="12" spans="1:14" s="749" customFormat="1" ht="13.5" customHeight="1">
      <c r="A12" s="757" t="s">
        <v>740</v>
      </c>
      <c r="B12" s="753">
        <v>9.53</v>
      </c>
      <c r="C12" s="753">
        <v>4.02</v>
      </c>
      <c r="D12" s="753">
        <v>3.43</v>
      </c>
      <c r="E12" s="753">
        <v>4.21</v>
      </c>
      <c r="F12" s="753">
        <v>7.22</v>
      </c>
      <c r="G12" s="753">
        <v>3.91</v>
      </c>
      <c r="H12" s="758" t="s">
        <v>39</v>
      </c>
      <c r="I12" s="753">
        <v>5.66</v>
      </c>
      <c r="J12" s="753">
        <v>6.64</v>
      </c>
      <c r="K12" s="753">
        <v>7.37</v>
      </c>
      <c r="L12" s="753">
        <v>5.58</v>
      </c>
      <c r="M12" s="753"/>
      <c r="N12" s="754"/>
    </row>
    <row r="13" spans="1:14" s="749" customFormat="1" ht="13.5" customHeight="1">
      <c r="A13" s="757" t="s">
        <v>741</v>
      </c>
      <c r="B13" s="753">
        <v>18.38</v>
      </c>
      <c r="C13" s="753">
        <v>2.6</v>
      </c>
      <c r="D13" s="753">
        <v>3.24</v>
      </c>
      <c r="E13" s="753">
        <v>4.29</v>
      </c>
      <c r="F13" s="753">
        <v>1.74</v>
      </c>
      <c r="G13" s="753">
        <v>0.07</v>
      </c>
      <c r="H13" s="753">
        <v>0</v>
      </c>
      <c r="I13" s="753">
        <v>0.5</v>
      </c>
      <c r="J13" s="753">
        <v>4.36</v>
      </c>
      <c r="K13" s="753">
        <v>1.35</v>
      </c>
      <c r="L13" s="753">
        <v>5.51</v>
      </c>
      <c r="M13" s="753"/>
      <c r="N13" s="754"/>
    </row>
    <row r="14" spans="1:14" s="749" customFormat="1" ht="13.5" customHeight="1">
      <c r="A14" s="757" t="s">
        <v>742</v>
      </c>
      <c r="B14" s="753">
        <v>256.1</v>
      </c>
      <c r="C14" s="753">
        <v>152.31</v>
      </c>
      <c r="D14" s="753">
        <v>148.19</v>
      </c>
      <c r="E14" s="753">
        <v>336.03</v>
      </c>
      <c r="F14" s="753">
        <v>92.93</v>
      </c>
      <c r="G14" s="753">
        <v>292.54</v>
      </c>
      <c r="H14" s="753">
        <v>0</v>
      </c>
      <c r="I14" s="753">
        <v>128.78</v>
      </c>
      <c r="J14" s="753">
        <v>114.03</v>
      </c>
      <c r="K14" s="753">
        <v>109.15</v>
      </c>
      <c r="L14" s="753">
        <v>190.36</v>
      </c>
      <c r="M14" s="753"/>
      <c r="N14" s="754"/>
    </row>
    <row r="15" spans="1:14" s="749" customFormat="1" ht="21.95" customHeight="1">
      <c r="A15" s="746" t="s">
        <v>743</v>
      </c>
      <c r="B15" s="756"/>
      <c r="C15" s="756"/>
      <c r="D15" s="756"/>
      <c r="E15" s="756"/>
      <c r="F15" s="756"/>
      <c r="G15" s="756"/>
      <c r="H15" s="756"/>
      <c r="I15" s="756"/>
      <c r="J15" s="756"/>
      <c r="K15" s="756"/>
      <c r="L15" s="756"/>
      <c r="M15" s="756"/>
      <c r="N15" s="754"/>
    </row>
    <row r="16" spans="1:14" s="749" customFormat="1" ht="13.5" customHeight="1">
      <c r="A16" s="752" t="s">
        <v>744</v>
      </c>
      <c r="B16" s="753">
        <v>12.74</v>
      </c>
      <c r="C16" s="753">
        <v>11.98</v>
      </c>
      <c r="D16" s="753">
        <v>8.43</v>
      </c>
      <c r="E16" s="753">
        <v>10.67</v>
      </c>
      <c r="F16" s="753">
        <v>13.75</v>
      </c>
      <c r="G16" s="753">
        <v>19.08</v>
      </c>
      <c r="H16" s="753">
        <v>3.09</v>
      </c>
      <c r="I16" s="753">
        <v>10.13</v>
      </c>
      <c r="J16" s="753">
        <v>10.25</v>
      </c>
      <c r="K16" s="753">
        <v>8.62</v>
      </c>
      <c r="L16" s="753">
        <v>11.84</v>
      </c>
      <c r="M16" s="753"/>
      <c r="N16" s="754"/>
    </row>
    <row r="17" spans="1:14" s="749" customFormat="1" ht="13.5" customHeight="1">
      <c r="A17" s="752" t="s">
        <v>745</v>
      </c>
      <c r="B17" s="753">
        <v>68.59</v>
      </c>
      <c r="C17" s="753">
        <v>62.63</v>
      </c>
      <c r="D17" s="753">
        <v>57.31</v>
      </c>
      <c r="E17" s="753">
        <v>38.47</v>
      </c>
      <c r="F17" s="753">
        <v>148.24</v>
      </c>
      <c r="G17" s="753">
        <v>63.9</v>
      </c>
      <c r="H17" s="753">
        <v>210.23</v>
      </c>
      <c r="I17" s="753">
        <v>57.81</v>
      </c>
      <c r="J17" s="753">
        <v>65.5</v>
      </c>
      <c r="K17" s="753">
        <v>98.41</v>
      </c>
      <c r="L17" s="753">
        <v>62.55</v>
      </c>
      <c r="M17" s="753"/>
      <c r="N17" s="754"/>
    </row>
    <row r="18" spans="1:14" s="749" customFormat="1" ht="13.5" customHeight="1">
      <c r="A18" s="752" t="s">
        <v>746</v>
      </c>
      <c r="B18" s="753">
        <v>83.85</v>
      </c>
      <c r="C18" s="753">
        <v>94.42</v>
      </c>
      <c r="D18" s="753">
        <v>93.71</v>
      </c>
      <c r="E18" s="753">
        <v>90.73</v>
      </c>
      <c r="F18" s="753">
        <v>91.9</v>
      </c>
      <c r="G18" s="753">
        <v>68.98</v>
      </c>
      <c r="H18" s="753">
        <v>98.94</v>
      </c>
      <c r="I18" s="753">
        <v>81.12</v>
      </c>
      <c r="J18" s="753">
        <v>95.95</v>
      </c>
      <c r="K18" s="753">
        <v>94.82</v>
      </c>
      <c r="L18" s="753">
        <v>87.12</v>
      </c>
      <c r="M18" s="753"/>
      <c r="N18" s="754"/>
    </row>
    <row r="19" spans="1:14" s="749" customFormat="1" ht="13.5" customHeight="1">
      <c r="A19" s="752" t="s">
        <v>747</v>
      </c>
      <c r="B19" s="753">
        <v>18.87</v>
      </c>
      <c r="C19" s="753">
        <v>21.7</v>
      </c>
      <c r="D19" s="753">
        <v>18.01</v>
      </c>
      <c r="E19" s="753">
        <v>30.66</v>
      </c>
      <c r="F19" s="753">
        <v>17.24</v>
      </c>
      <c r="G19" s="753">
        <v>22.34</v>
      </c>
      <c r="H19" s="753">
        <v>1.25</v>
      </c>
      <c r="I19" s="753">
        <v>18.08</v>
      </c>
      <c r="J19" s="753">
        <v>20.49</v>
      </c>
      <c r="K19" s="753">
        <v>15.58</v>
      </c>
      <c r="L19" s="753">
        <v>20.45</v>
      </c>
      <c r="M19" s="753"/>
      <c r="N19" s="754"/>
    </row>
    <row r="20" spans="1:14" s="749" customFormat="1" ht="13.5" customHeight="1">
      <c r="A20" s="752" t="s">
        <v>748</v>
      </c>
      <c r="B20" s="759">
        <v>1735</v>
      </c>
      <c r="C20" s="759">
        <v>573</v>
      </c>
      <c r="D20" s="759">
        <v>838</v>
      </c>
      <c r="E20" s="760">
        <v>696</v>
      </c>
      <c r="F20" s="759">
        <v>387</v>
      </c>
      <c r="G20" s="759">
        <v>837</v>
      </c>
      <c r="H20" s="759">
        <v>0</v>
      </c>
      <c r="I20" s="759">
        <v>4442</v>
      </c>
      <c r="J20" s="760">
        <v>653</v>
      </c>
      <c r="K20" s="760">
        <v>743</v>
      </c>
      <c r="L20" s="759">
        <v>838</v>
      </c>
      <c r="M20" s="759"/>
      <c r="N20" s="754"/>
    </row>
    <row r="21" spans="1:14" s="749" customFormat="1" ht="13.5" customHeight="1">
      <c r="A21" s="752" t="s">
        <v>749</v>
      </c>
      <c r="B21" s="759">
        <v>9915.97596855346</v>
      </c>
      <c r="C21" s="759">
        <v>18041.13902803738</v>
      </c>
      <c r="D21" s="759">
        <v>12199.454455284553</v>
      </c>
      <c r="E21" s="760">
        <v>2412.0303736263736</v>
      </c>
      <c r="F21" s="759">
        <v>7639.988571428571</v>
      </c>
      <c r="G21" s="759">
        <v>3998.745445544554</v>
      </c>
      <c r="H21" s="759">
        <v>0</v>
      </c>
      <c r="I21" s="759">
        <v>0</v>
      </c>
      <c r="J21" s="759">
        <v>8789.016354166666</v>
      </c>
      <c r="K21" s="759">
        <v>10372.2256</v>
      </c>
      <c r="L21" s="759">
        <v>8796.326813559323</v>
      </c>
      <c r="M21" s="759"/>
      <c r="N21" s="754"/>
    </row>
    <row r="22" spans="1:14" s="749" customFormat="1" ht="21.95" customHeight="1">
      <c r="A22" s="746" t="s">
        <v>750</v>
      </c>
      <c r="B22" s="756"/>
      <c r="C22" s="756"/>
      <c r="D22" s="756"/>
      <c r="E22" s="756"/>
      <c r="F22" s="756"/>
      <c r="G22" s="756"/>
      <c r="H22" s="756"/>
      <c r="I22" s="756"/>
      <c r="J22" s="756"/>
      <c r="K22" s="756"/>
      <c r="L22" s="756"/>
      <c r="M22" s="756"/>
      <c r="N22" s="754"/>
    </row>
    <row r="23" spans="1:14" s="749" customFormat="1" ht="13.5" customHeight="1">
      <c r="A23" s="752" t="s">
        <v>751</v>
      </c>
      <c r="B23" s="753">
        <v>-32.81</v>
      </c>
      <c r="C23" s="753">
        <v>-7.02</v>
      </c>
      <c r="D23" s="753">
        <v>0.86</v>
      </c>
      <c r="E23" s="753">
        <v>2.84</v>
      </c>
      <c r="F23" s="753">
        <v>-59.222</v>
      </c>
      <c r="G23" s="753">
        <v>-17.19</v>
      </c>
      <c r="H23" s="753">
        <v>-2.33</v>
      </c>
      <c r="I23" s="753">
        <v>16.84</v>
      </c>
      <c r="J23" s="753">
        <v>-5.64</v>
      </c>
      <c r="K23" s="753">
        <v>-30.32</v>
      </c>
      <c r="L23" s="753">
        <v>-12.32</v>
      </c>
      <c r="M23" s="753"/>
      <c r="N23" s="754"/>
    </row>
    <row r="24" spans="1:14" s="749" customFormat="1" ht="13.5" customHeight="1">
      <c r="A24" s="752" t="s">
        <v>752</v>
      </c>
      <c r="B24" s="753">
        <v>-6.12</v>
      </c>
      <c r="C24" s="753">
        <v>-1.11</v>
      </c>
      <c r="D24" s="753">
        <v>0.13</v>
      </c>
      <c r="E24" s="753">
        <v>0.62</v>
      </c>
      <c r="F24" s="753">
        <v>-6.74</v>
      </c>
      <c r="G24" s="753">
        <v>-3.3</v>
      </c>
      <c r="H24" s="753">
        <v>-1.88</v>
      </c>
      <c r="I24" s="753">
        <v>4.03</v>
      </c>
      <c r="J24" s="753">
        <v>-0.72</v>
      </c>
      <c r="K24" s="753">
        <v>-3.62</v>
      </c>
      <c r="L24" s="753">
        <v>-2.11</v>
      </c>
      <c r="M24" s="753"/>
      <c r="N24" s="754"/>
    </row>
    <row r="25" spans="1:14" s="749" customFormat="1" ht="21.95" customHeight="1">
      <c r="A25" s="746" t="s">
        <v>753</v>
      </c>
      <c r="B25" s="756"/>
      <c r="C25" s="756"/>
      <c r="D25" s="756"/>
      <c r="E25" s="756"/>
      <c r="F25" s="756"/>
      <c r="G25" s="756"/>
      <c r="H25" s="756"/>
      <c r="I25" s="756"/>
      <c r="J25" s="756"/>
      <c r="K25" s="756"/>
      <c r="L25" s="756"/>
      <c r="M25" s="756"/>
      <c r="N25" s="754"/>
    </row>
    <row r="26" spans="1:14" s="749" customFormat="1" ht="13.5" customHeight="1">
      <c r="A26" s="757" t="s">
        <v>754</v>
      </c>
      <c r="B26" s="753">
        <v>32.8</v>
      </c>
      <c r="C26" s="753">
        <v>36.98</v>
      </c>
      <c r="D26" s="753">
        <v>31.29</v>
      </c>
      <c r="E26" s="753">
        <v>67.42</v>
      </c>
      <c r="F26" s="753">
        <v>44.99</v>
      </c>
      <c r="G26" s="758">
        <v>48.73</v>
      </c>
      <c r="H26" s="753" t="s">
        <v>39</v>
      </c>
      <c r="I26" s="753">
        <v>13.2</v>
      </c>
      <c r="J26" s="753">
        <v>26.16</v>
      </c>
      <c r="K26" s="753">
        <v>27.97</v>
      </c>
      <c r="L26" s="753">
        <v>36.37</v>
      </c>
      <c r="M26" s="753"/>
      <c r="N26" s="754"/>
    </row>
    <row r="27" spans="1:14" s="749" customFormat="1" ht="13.5" customHeight="1">
      <c r="A27" s="757" t="s">
        <v>755</v>
      </c>
      <c r="B27" s="753">
        <v>118.48</v>
      </c>
      <c r="C27" s="753">
        <v>113.32</v>
      </c>
      <c r="D27" s="753">
        <v>216.59</v>
      </c>
      <c r="E27" s="753">
        <v>5576.98</v>
      </c>
      <c r="F27" s="753">
        <v>53.66</v>
      </c>
      <c r="G27" s="758" t="s">
        <v>39</v>
      </c>
      <c r="H27" s="753" t="s">
        <v>39</v>
      </c>
      <c r="I27" s="753">
        <v>25.74</v>
      </c>
      <c r="J27" s="753">
        <v>66.49</v>
      </c>
      <c r="K27" s="753">
        <v>61.95</v>
      </c>
      <c r="L27" s="753">
        <v>87.01</v>
      </c>
      <c r="M27" s="753"/>
      <c r="N27" s="754"/>
    </row>
    <row r="28" spans="1:12" ht="6" customHeight="1" thickBot="1">
      <c r="A28" s="761"/>
      <c r="B28" s="761"/>
      <c r="C28" s="762"/>
      <c r="D28" s="762"/>
      <c r="E28" s="762"/>
      <c r="F28" s="762"/>
      <c r="G28" s="762"/>
      <c r="H28" s="762"/>
      <c r="I28" s="762"/>
      <c r="J28" s="762"/>
      <c r="K28" s="762"/>
      <c r="L28" s="763"/>
    </row>
    <row r="29" spans="1:12" s="767" customFormat="1" ht="15" customHeight="1">
      <c r="A29" s="764" t="s">
        <v>756</v>
      </c>
      <c r="B29" s="765"/>
      <c r="C29" s="766"/>
      <c r="D29" s="766"/>
      <c r="E29" s="766"/>
      <c r="F29" s="766"/>
      <c r="G29" s="766"/>
      <c r="H29" s="766"/>
      <c r="I29" s="766"/>
      <c r="J29" s="766"/>
      <c r="K29" s="766"/>
      <c r="L29" s="766"/>
    </row>
    <row r="30" spans="1:12" s="767" customFormat="1" ht="15">
      <c r="A30" s="768" t="s">
        <v>757</v>
      </c>
      <c r="B30" s="765"/>
      <c r="C30" s="766"/>
      <c r="D30" s="766"/>
      <c r="E30" s="766"/>
      <c r="F30" s="766"/>
      <c r="G30" s="766"/>
      <c r="H30" s="766"/>
      <c r="I30" s="766"/>
      <c r="J30" s="766"/>
      <c r="K30" s="766"/>
      <c r="L30" s="766"/>
    </row>
    <row r="31" spans="1:12" ht="15">
      <c r="A31" s="768" t="s">
        <v>758</v>
      </c>
      <c r="B31" s="769"/>
      <c r="C31" s="769"/>
      <c r="D31" s="769"/>
      <c r="E31" s="769"/>
      <c r="F31" s="769"/>
      <c r="G31" s="769"/>
      <c r="H31" s="769"/>
      <c r="I31" s="769"/>
      <c r="J31" s="769"/>
      <c r="K31" s="769"/>
      <c r="L31" s="769"/>
    </row>
    <row r="32" spans="1:12" ht="15">
      <c r="A32" s="770" t="s">
        <v>759</v>
      </c>
      <c r="B32" s="771"/>
      <c r="C32" s="771"/>
      <c r="D32" s="771"/>
      <c r="E32" s="771"/>
      <c r="F32" s="771"/>
      <c r="G32" s="771"/>
      <c r="H32" s="771"/>
      <c r="I32" s="771"/>
      <c r="J32" s="771"/>
      <c r="K32" s="771"/>
      <c r="L32" s="771"/>
    </row>
    <row r="33" spans="1:12" ht="15">
      <c r="A33" s="770" t="s">
        <v>760</v>
      </c>
      <c r="B33" s="771"/>
      <c r="C33" s="771"/>
      <c r="D33" s="771"/>
      <c r="E33" s="771"/>
      <c r="F33" s="771"/>
      <c r="G33" s="771"/>
      <c r="H33" s="771"/>
      <c r="I33" s="771"/>
      <c r="J33" s="771"/>
      <c r="K33" s="771"/>
      <c r="L33" s="771"/>
    </row>
    <row r="34" spans="1:12" ht="15">
      <c r="A34" s="772"/>
      <c r="B34" s="772"/>
      <c r="C34" s="772"/>
      <c r="D34" s="772"/>
      <c r="E34" s="772"/>
      <c r="F34" s="772"/>
      <c r="G34" s="772"/>
      <c r="H34" s="772"/>
      <c r="I34" s="772"/>
      <c r="J34" s="772"/>
      <c r="K34" s="772"/>
      <c r="L34" s="772"/>
    </row>
    <row r="35" spans="1:12" ht="15">
      <c r="A35" s="772"/>
      <c r="B35" s="772"/>
      <c r="C35" s="772"/>
      <c r="D35" s="772"/>
      <c r="E35" s="772"/>
      <c r="F35" s="772"/>
      <c r="G35" s="772"/>
      <c r="H35" s="772"/>
      <c r="I35" s="772"/>
      <c r="J35" s="772"/>
      <c r="K35" s="772"/>
      <c r="L35" s="772"/>
    </row>
    <row r="36" spans="1:12" ht="15">
      <c r="A36" s="772"/>
      <c r="B36" s="772"/>
      <c r="C36" s="772"/>
      <c r="D36" s="772"/>
      <c r="E36" s="772"/>
      <c r="F36" s="772"/>
      <c r="G36" s="772"/>
      <c r="H36" s="772"/>
      <c r="I36" s="772"/>
      <c r="J36" s="772"/>
      <c r="K36" s="772"/>
      <c r="L36" s="772"/>
    </row>
    <row r="37" spans="1:12" ht="15">
      <c r="A37" s="772"/>
      <c r="B37" s="772"/>
      <c r="C37" s="772"/>
      <c r="D37" s="772"/>
      <c r="E37" s="772"/>
      <c r="F37" s="772"/>
      <c r="G37" s="772"/>
      <c r="H37" s="772"/>
      <c r="I37" s="772"/>
      <c r="J37" s="772"/>
      <c r="K37" s="772"/>
      <c r="L37" s="772"/>
    </row>
    <row r="38" spans="1:12" ht="15">
      <c r="A38" s="772"/>
      <c r="B38" s="772"/>
      <c r="C38" s="772"/>
      <c r="D38" s="772"/>
      <c r="E38" s="772"/>
      <c r="F38" s="772"/>
      <c r="G38" s="772"/>
      <c r="H38" s="772"/>
      <c r="I38" s="772"/>
      <c r="J38" s="772"/>
      <c r="K38" s="772"/>
      <c r="L38" s="772"/>
    </row>
    <row r="39" spans="1:12" ht="15">
      <c r="A39" s="772"/>
      <c r="B39" s="772"/>
      <c r="C39" s="772"/>
      <c r="D39" s="772"/>
      <c r="E39" s="772"/>
      <c r="F39" s="772"/>
      <c r="G39" s="772"/>
      <c r="H39" s="772"/>
      <c r="I39" s="772"/>
      <c r="J39" s="772"/>
      <c r="K39" s="772"/>
      <c r="L39" s="772"/>
    </row>
    <row r="40" spans="1:12" ht="15">
      <c r="A40" s="772"/>
      <c r="B40" s="772"/>
      <c r="C40" s="772"/>
      <c r="D40" s="772"/>
      <c r="E40" s="772"/>
      <c r="F40" s="772"/>
      <c r="G40" s="772"/>
      <c r="H40" s="772"/>
      <c r="I40" s="772"/>
      <c r="J40" s="772"/>
      <c r="K40" s="772"/>
      <c r="L40" s="772"/>
    </row>
    <row r="41" spans="1:12" ht="15">
      <c r="A41" s="772"/>
      <c r="B41" s="772"/>
      <c r="C41" s="772"/>
      <c r="D41" s="772"/>
      <c r="E41" s="772"/>
      <c r="F41" s="772"/>
      <c r="G41" s="772"/>
      <c r="H41" s="772"/>
      <c r="I41" s="772"/>
      <c r="J41" s="772"/>
      <c r="K41" s="772"/>
      <c r="L41" s="772"/>
    </row>
    <row r="42" spans="1:12" ht="15">
      <c r="A42" s="772"/>
      <c r="B42" s="772"/>
      <c r="C42" s="772"/>
      <c r="D42" s="772"/>
      <c r="E42" s="772"/>
      <c r="F42" s="772"/>
      <c r="G42" s="772"/>
      <c r="H42" s="772"/>
      <c r="I42" s="772"/>
      <c r="J42" s="772"/>
      <c r="K42" s="772"/>
      <c r="L42" s="772"/>
    </row>
    <row r="43" spans="1:12" ht="15">
      <c r="A43" s="772"/>
      <c r="B43" s="772"/>
      <c r="C43" s="772"/>
      <c r="D43" s="772"/>
      <c r="E43" s="772"/>
      <c r="F43" s="772"/>
      <c r="G43" s="772"/>
      <c r="H43" s="772"/>
      <c r="I43" s="772"/>
      <c r="J43" s="772"/>
      <c r="K43" s="772"/>
      <c r="L43" s="772"/>
    </row>
    <row r="44" spans="1:12" ht="15">
      <c r="A44" s="772"/>
      <c r="B44" s="772"/>
      <c r="C44" s="772"/>
      <c r="D44" s="772"/>
      <c r="E44" s="772"/>
      <c r="F44" s="772"/>
      <c r="G44" s="772"/>
      <c r="H44" s="772"/>
      <c r="I44" s="772"/>
      <c r="J44" s="772"/>
      <c r="K44" s="772"/>
      <c r="L44" s="772"/>
    </row>
    <row r="45" spans="1:12" ht="15">
      <c r="A45" s="772"/>
      <c r="B45" s="772"/>
      <c r="C45" s="772"/>
      <c r="D45" s="772"/>
      <c r="E45" s="772"/>
      <c r="F45" s="772"/>
      <c r="G45" s="772"/>
      <c r="H45" s="772"/>
      <c r="I45" s="772"/>
      <c r="J45" s="772"/>
      <c r="K45" s="772"/>
      <c r="L45" s="772"/>
    </row>
    <row r="46" spans="1:12" ht="15">
      <c r="A46" s="772"/>
      <c r="B46" s="772"/>
      <c r="C46" s="772"/>
      <c r="D46" s="772"/>
      <c r="E46" s="772"/>
      <c r="F46" s="772"/>
      <c r="G46" s="772"/>
      <c r="H46" s="772"/>
      <c r="I46" s="772"/>
      <c r="J46" s="772"/>
      <c r="K46" s="772"/>
      <c r="L46" s="772"/>
    </row>
    <row r="47" spans="1:12" ht="15">
      <c r="A47" s="772"/>
      <c r="B47" s="772"/>
      <c r="C47" s="772"/>
      <c r="D47" s="772"/>
      <c r="E47" s="772"/>
      <c r="F47" s="772"/>
      <c r="G47" s="772"/>
      <c r="H47" s="772"/>
      <c r="I47" s="772"/>
      <c r="J47" s="772"/>
      <c r="K47" s="772"/>
      <c r="L47" s="772"/>
    </row>
    <row r="48" spans="1:12" ht="15">
      <c r="A48" s="772"/>
      <c r="B48" s="772"/>
      <c r="C48" s="772"/>
      <c r="D48" s="772"/>
      <c r="E48" s="772"/>
      <c r="F48" s="772"/>
      <c r="G48" s="772"/>
      <c r="H48" s="772"/>
      <c r="I48" s="772"/>
      <c r="J48" s="772"/>
      <c r="K48" s="772"/>
      <c r="L48" s="772"/>
    </row>
    <row r="49" spans="1:12" ht="15">
      <c r="A49" s="772"/>
      <c r="B49" s="772"/>
      <c r="C49" s="772"/>
      <c r="D49" s="772"/>
      <c r="E49" s="772"/>
      <c r="F49" s="772"/>
      <c r="G49" s="772"/>
      <c r="H49" s="772"/>
      <c r="I49" s="772"/>
      <c r="J49" s="772"/>
      <c r="K49" s="772"/>
      <c r="L49" s="772"/>
    </row>
    <row r="50" spans="1:12" ht="15">
      <c r="A50" s="772"/>
      <c r="B50" s="772"/>
      <c r="C50" s="772"/>
      <c r="D50" s="772"/>
      <c r="E50" s="772"/>
      <c r="F50" s="772"/>
      <c r="G50" s="772"/>
      <c r="H50" s="772"/>
      <c r="I50" s="772"/>
      <c r="J50" s="772"/>
      <c r="K50" s="772"/>
      <c r="L50" s="772"/>
    </row>
    <row r="51" spans="1:12" ht="15">
      <c r="A51" s="772"/>
      <c r="B51" s="772"/>
      <c r="C51" s="772"/>
      <c r="D51" s="772"/>
      <c r="E51" s="772"/>
      <c r="F51" s="772"/>
      <c r="G51" s="772"/>
      <c r="H51" s="772"/>
      <c r="I51" s="772"/>
      <c r="J51" s="772"/>
      <c r="K51" s="772"/>
      <c r="L51" s="772"/>
    </row>
    <row r="52" spans="1:12" ht="15">
      <c r="A52" s="772"/>
      <c r="B52" s="772"/>
      <c r="C52" s="772"/>
      <c r="D52" s="772"/>
      <c r="E52" s="772"/>
      <c r="F52" s="772"/>
      <c r="G52" s="772"/>
      <c r="H52" s="772"/>
      <c r="I52" s="772"/>
      <c r="J52" s="772"/>
      <c r="K52" s="772"/>
      <c r="L52" s="772"/>
    </row>
    <row r="53" spans="1:12" ht="15">
      <c r="A53" s="772"/>
      <c r="B53" s="772"/>
      <c r="C53" s="772"/>
      <c r="D53" s="772"/>
      <c r="E53" s="772"/>
      <c r="F53" s="772"/>
      <c r="G53" s="772"/>
      <c r="H53" s="772"/>
      <c r="I53" s="772"/>
      <c r="J53" s="772"/>
      <c r="K53" s="772"/>
      <c r="L53" s="772"/>
    </row>
    <row r="54" spans="1:12" ht="15">
      <c r="A54" s="772"/>
      <c r="B54" s="772"/>
      <c r="C54" s="772"/>
      <c r="D54" s="772"/>
      <c r="E54" s="772"/>
      <c r="F54" s="772"/>
      <c r="G54" s="772"/>
      <c r="H54" s="772"/>
      <c r="I54" s="772"/>
      <c r="J54" s="772"/>
      <c r="K54" s="772"/>
      <c r="L54" s="772"/>
    </row>
    <row r="55" spans="1:12" ht="15">
      <c r="A55" s="772"/>
      <c r="B55" s="772"/>
      <c r="C55" s="772"/>
      <c r="D55" s="772"/>
      <c r="E55" s="772"/>
      <c r="F55" s="772"/>
      <c r="G55" s="772"/>
      <c r="H55" s="772"/>
      <c r="I55" s="772"/>
      <c r="J55" s="772"/>
      <c r="K55" s="772"/>
      <c r="L55" s="772"/>
    </row>
    <row r="56" spans="1:12" ht="15">
      <c r="A56" s="772"/>
      <c r="B56" s="772"/>
      <c r="C56" s="772"/>
      <c r="D56" s="772"/>
      <c r="E56" s="772"/>
      <c r="F56" s="772"/>
      <c r="G56" s="772"/>
      <c r="H56" s="772"/>
      <c r="I56" s="772"/>
      <c r="J56" s="772"/>
      <c r="K56" s="772"/>
      <c r="L56" s="772"/>
    </row>
    <row r="57" spans="1:12" ht="15">
      <c r="A57" s="772"/>
      <c r="B57" s="772"/>
      <c r="C57" s="772"/>
      <c r="D57" s="772"/>
      <c r="E57" s="772"/>
      <c r="F57" s="772"/>
      <c r="G57" s="772"/>
      <c r="H57" s="772"/>
      <c r="I57" s="772"/>
      <c r="J57" s="772"/>
      <c r="K57" s="772"/>
      <c r="L57" s="772"/>
    </row>
    <row r="58" spans="1:12" ht="15">
      <c r="A58" s="772"/>
      <c r="B58" s="772"/>
      <c r="C58" s="772"/>
      <c r="D58" s="772"/>
      <c r="E58" s="772"/>
      <c r="F58" s="772"/>
      <c r="G58" s="772"/>
      <c r="H58" s="772"/>
      <c r="I58" s="772"/>
      <c r="J58" s="772"/>
      <c r="K58" s="772"/>
      <c r="L58" s="772"/>
    </row>
    <row r="59" spans="1:12" ht="15">
      <c r="A59" s="772"/>
      <c r="B59" s="772"/>
      <c r="C59" s="772"/>
      <c r="D59" s="772"/>
      <c r="E59" s="772"/>
      <c r="F59" s="772"/>
      <c r="G59" s="772"/>
      <c r="H59" s="772"/>
      <c r="I59" s="772"/>
      <c r="J59" s="772"/>
      <c r="K59" s="772"/>
      <c r="L59" s="772"/>
    </row>
    <row r="60" spans="1:12" ht="15">
      <c r="A60" s="772"/>
      <c r="B60" s="772"/>
      <c r="C60" s="772"/>
      <c r="D60" s="772"/>
      <c r="E60" s="772"/>
      <c r="F60" s="772"/>
      <c r="G60" s="772"/>
      <c r="H60" s="772"/>
      <c r="I60" s="772"/>
      <c r="J60" s="772"/>
      <c r="K60" s="772"/>
      <c r="L60" s="772"/>
    </row>
    <row r="61" spans="1:12" ht="15">
      <c r="A61" s="772"/>
      <c r="B61" s="772"/>
      <c r="C61" s="772"/>
      <c r="D61" s="772"/>
      <c r="E61" s="772"/>
      <c r="F61" s="772"/>
      <c r="G61" s="772"/>
      <c r="H61" s="772"/>
      <c r="I61" s="772"/>
      <c r="J61" s="772"/>
      <c r="K61" s="772"/>
      <c r="L61" s="772"/>
    </row>
    <row r="62" spans="1:12" ht="15">
      <c r="A62" s="772"/>
      <c r="B62" s="772"/>
      <c r="C62" s="772"/>
      <c r="D62" s="772"/>
      <c r="E62" s="772"/>
      <c r="F62" s="772"/>
      <c r="G62" s="772"/>
      <c r="H62" s="772"/>
      <c r="I62" s="772"/>
      <c r="J62" s="772"/>
      <c r="K62" s="772"/>
      <c r="L62" s="772"/>
    </row>
    <row r="63" spans="1:12" ht="15">
      <c r="A63" s="772"/>
      <c r="B63" s="772"/>
      <c r="C63" s="772"/>
      <c r="D63" s="772"/>
      <c r="E63" s="772"/>
      <c r="F63" s="772"/>
      <c r="G63" s="772"/>
      <c r="H63" s="772"/>
      <c r="I63" s="772"/>
      <c r="J63" s="772"/>
      <c r="K63" s="772"/>
      <c r="L63" s="772"/>
    </row>
    <row r="64" spans="1:12" ht="15">
      <c r="A64" s="772"/>
      <c r="B64" s="772"/>
      <c r="C64" s="772"/>
      <c r="D64" s="772"/>
      <c r="E64" s="772"/>
      <c r="F64" s="772"/>
      <c r="G64" s="772"/>
      <c r="H64" s="772"/>
      <c r="I64" s="772"/>
      <c r="J64" s="772"/>
      <c r="K64" s="772"/>
      <c r="L64" s="772"/>
    </row>
    <row r="65" spans="1:12" ht="15">
      <c r="A65" s="772"/>
      <c r="B65" s="772"/>
      <c r="C65" s="772"/>
      <c r="D65" s="772"/>
      <c r="E65" s="772"/>
      <c r="F65" s="772"/>
      <c r="G65" s="772"/>
      <c r="H65" s="772"/>
      <c r="I65" s="772"/>
      <c r="J65" s="772"/>
      <c r="K65" s="772"/>
      <c r="L65" s="772"/>
    </row>
    <row r="66" spans="1:12" ht="15">
      <c r="A66" s="772"/>
      <c r="B66" s="772"/>
      <c r="C66" s="772"/>
      <c r="D66" s="772"/>
      <c r="E66" s="772"/>
      <c r="F66" s="772"/>
      <c r="G66" s="772"/>
      <c r="H66" s="772"/>
      <c r="I66" s="772"/>
      <c r="J66" s="772"/>
      <c r="K66" s="772"/>
      <c r="L66" s="772"/>
    </row>
    <row r="67" spans="1:12" ht="15">
      <c r="A67" s="772"/>
      <c r="B67" s="772"/>
      <c r="C67" s="772"/>
      <c r="D67" s="772"/>
      <c r="E67" s="772"/>
      <c r="F67" s="772"/>
      <c r="G67" s="772"/>
      <c r="H67" s="772"/>
      <c r="I67" s="772"/>
      <c r="J67" s="772"/>
      <c r="K67" s="772"/>
      <c r="L67" s="772"/>
    </row>
    <row r="68" spans="1:12" ht="15">
      <c r="A68" s="772"/>
      <c r="B68" s="772"/>
      <c r="C68" s="772"/>
      <c r="D68" s="772"/>
      <c r="E68" s="772"/>
      <c r="F68" s="772"/>
      <c r="G68" s="772"/>
      <c r="H68" s="772"/>
      <c r="I68" s="772"/>
      <c r="J68" s="772"/>
      <c r="K68" s="772"/>
      <c r="L68" s="772"/>
    </row>
    <row r="69" spans="1:12" ht="15">
      <c r="A69" s="772"/>
      <c r="B69" s="772"/>
      <c r="C69" s="772"/>
      <c r="D69" s="772"/>
      <c r="E69" s="772"/>
      <c r="F69" s="772"/>
      <c r="G69" s="772"/>
      <c r="H69" s="772"/>
      <c r="I69" s="772"/>
      <c r="J69" s="772"/>
      <c r="K69" s="772"/>
      <c r="L69" s="772"/>
    </row>
    <row r="72" ht="13.5" thickBot="1"/>
    <row r="73" spans="2:45" s="385" customFormat="1" ht="29.25" customHeight="1" thickTop="1">
      <c r="B73" s="736"/>
      <c r="C73" s="773"/>
      <c r="D73" s="774"/>
      <c r="E73" s="1309" t="s">
        <v>761</v>
      </c>
      <c r="F73" s="1309"/>
      <c r="G73" s="1309"/>
      <c r="H73" s="774"/>
      <c r="I73" s="1309" t="s">
        <v>762</v>
      </c>
      <c r="J73" s="1309"/>
      <c r="K73" s="1309"/>
      <c r="L73" s="1309"/>
      <c r="M73" s="773"/>
      <c r="N73" s="775"/>
      <c r="O73" s="1309" t="s">
        <v>30</v>
      </c>
      <c r="P73" s="1309"/>
      <c r="Q73" s="1309"/>
      <c r="R73" s="775"/>
      <c r="S73" s="1309" t="s">
        <v>422</v>
      </c>
      <c r="T73" s="1309"/>
      <c r="U73" s="1309"/>
      <c r="V73" s="736"/>
      <c r="W73" s="1309" t="s">
        <v>763</v>
      </c>
      <c r="X73" s="1309"/>
      <c r="Y73" s="1309"/>
      <c r="Z73" s="776"/>
      <c r="AA73" s="1309" t="s">
        <v>764</v>
      </c>
      <c r="AB73" s="1309"/>
      <c r="AC73" s="1309"/>
      <c r="AD73" s="776"/>
      <c r="AE73" s="1309" t="s">
        <v>423</v>
      </c>
      <c r="AF73" s="1309"/>
      <c r="AG73" s="1309"/>
      <c r="AH73" s="736"/>
      <c r="AI73" s="1309" t="s">
        <v>424</v>
      </c>
      <c r="AJ73" s="1309"/>
      <c r="AK73" s="1309"/>
      <c r="AL73" s="776"/>
      <c r="AM73" s="1309" t="s">
        <v>425</v>
      </c>
      <c r="AN73" s="1309"/>
      <c r="AO73" s="1309"/>
      <c r="AP73" s="776"/>
      <c r="AQ73" s="1308" t="s">
        <v>426</v>
      </c>
      <c r="AR73" s="1308"/>
      <c r="AS73" s="1308"/>
    </row>
    <row r="200" ht="15">
      <c r="C200" s="736" t="s">
        <v>58</v>
      </c>
    </row>
  </sheetData>
  <mergeCells count="13">
    <mergeCell ref="O73:Q73"/>
    <mergeCell ref="A2:L2"/>
    <mergeCell ref="A3:L3"/>
    <mergeCell ref="A4:L4"/>
    <mergeCell ref="E73:G73"/>
    <mergeCell ref="I73:L73"/>
    <mergeCell ref="AQ73:AS73"/>
    <mergeCell ref="S73:U73"/>
    <mergeCell ref="W73:Y73"/>
    <mergeCell ref="AA73:AC73"/>
    <mergeCell ref="AE73:AG73"/>
    <mergeCell ref="AI73:AK73"/>
    <mergeCell ref="AM73:AO73"/>
  </mergeCells>
  <hyperlinks>
    <hyperlink ref="A1" location="Índice!A1" display="Volver al Índice"/>
  </hyperlinks>
  <printOptions horizontalCentered="1" verticalCentered="1"/>
  <pageMargins left="0.984251968503937" right="0.984251968503937" top="0.4724409448818898" bottom="0.4724409448818898" header="0" footer="0"/>
  <pageSetup fitToHeight="1" fitToWidth="1" horizontalDpi="600" verticalDpi="600" orientation="landscape" paperSize="9" scale="5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0"/>
  <sheetViews>
    <sheetView showGridLines="0" workbookViewId="0" topLeftCell="A1"/>
  </sheetViews>
  <sheetFormatPr defaultColWidth="11.421875" defaultRowHeight="15"/>
  <cols>
    <col min="1" max="1" width="46.28125" style="90" customWidth="1"/>
    <col min="2" max="2" width="12.7109375" style="90" customWidth="1"/>
    <col min="3" max="6" width="15.7109375" style="90" customWidth="1"/>
    <col min="7" max="7" width="11.421875" style="90" hidden="1" customWidth="1"/>
    <col min="8" max="256" width="11.421875" style="385" customWidth="1"/>
    <col min="257" max="257" width="46.28125" style="385" customWidth="1"/>
    <col min="258" max="258" width="12.7109375" style="385" customWidth="1"/>
    <col min="259" max="262" width="15.7109375" style="385" customWidth="1"/>
    <col min="263" max="263" width="11.421875" style="385" hidden="1" customWidth="1"/>
    <col min="264" max="512" width="11.421875" style="385" customWidth="1"/>
    <col min="513" max="513" width="46.28125" style="385" customWidth="1"/>
    <col min="514" max="514" width="12.7109375" style="385" customWidth="1"/>
    <col min="515" max="518" width="15.7109375" style="385" customWidth="1"/>
    <col min="519" max="519" width="11.421875" style="385" hidden="1" customWidth="1"/>
    <col min="520" max="768" width="11.421875" style="385" customWidth="1"/>
    <col min="769" max="769" width="46.28125" style="385" customWidth="1"/>
    <col min="770" max="770" width="12.7109375" style="385" customWidth="1"/>
    <col min="771" max="774" width="15.7109375" style="385" customWidth="1"/>
    <col min="775" max="775" width="11.421875" style="385" hidden="1" customWidth="1"/>
    <col min="776" max="1024" width="11.421875" style="385" customWidth="1"/>
    <col min="1025" max="1025" width="46.28125" style="385" customWidth="1"/>
    <col min="1026" max="1026" width="12.7109375" style="385" customWidth="1"/>
    <col min="1027" max="1030" width="15.7109375" style="385" customWidth="1"/>
    <col min="1031" max="1031" width="11.421875" style="385" hidden="1" customWidth="1"/>
    <col min="1032" max="1280" width="11.421875" style="385" customWidth="1"/>
    <col min="1281" max="1281" width="46.28125" style="385" customWidth="1"/>
    <col min="1282" max="1282" width="12.7109375" style="385" customWidth="1"/>
    <col min="1283" max="1286" width="15.7109375" style="385" customWidth="1"/>
    <col min="1287" max="1287" width="11.421875" style="385" hidden="1" customWidth="1"/>
    <col min="1288" max="1536" width="11.421875" style="385" customWidth="1"/>
    <col min="1537" max="1537" width="46.28125" style="385" customWidth="1"/>
    <col min="1538" max="1538" width="12.7109375" style="385" customWidth="1"/>
    <col min="1539" max="1542" width="15.7109375" style="385" customWidth="1"/>
    <col min="1543" max="1543" width="11.421875" style="385" hidden="1" customWidth="1"/>
    <col min="1544" max="1792" width="11.421875" style="385" customWidth="1"/>
    <col min="1793" max="1793" width="46.28125" style="385" customWidth="1"/>
    <col min="1794" max="1794" width="12.7109375" style="385" customWidth="1"/>
    <col min="1795" max="1798" width="15.7109375" style="385" customWidth="1"/>
    <col min="1799" max="1799" width="11.421875" style="385" hidden="1" customWidth="1"/>
    <col min="1800" max="2048" width="11.421875" style="385" customWidth="1"/>
    <col min="2049" max="2049" width="46.28125" style="385" customWidth="1"/>
    <col min="2050" max="2050" width="12.7109375" style="385" customWidth="1"/>
    <col min="2051" max="2054" width="15.7109375" style="385" customWidth="1"/>
    <col min="2055" max="2055" width="11.421875" style="385" hidden="1" customWidth="1"/>
    <col min="2056" max="2304" width="11.421875" style="385" customWidth="1"/>
    <col min="2305" max="2305" width="46.28125" style="385" customWidth="1"/>
    <col min="2306" max="2306" width="12.7109375" style="385" customWidth="1"/>
    <col min="2307" max="2310" width="15.7109375" style="385" customWidth="1"/>
    <col min="2311" max="2311" width="11.421875" style="385" hidden="1" customWidth="1"/>
    <col min="2312" max="2560" width="11.421875" style="385" customWidth="1"/>
    <col min="2561" max="2561" width="46.28125" style="385" customWidth="1"/>
    <col min="2562" max="2562" width="12.7109375" style="385" customWidth="1"/>
    <col min="2563" max="2566" width="15.7109375" style="385" customWidth="1"/>
    <col min="2567" max="2567" width="11.421875" style="385" hidden="1" customWidth="1"/>
    <col min="2568" max="2816" width="11.421875" style="385" customWidth="1"/>
    <col min="2817" max="2817" width="46.28125" style="385" customWidth="1"/>
    <col min="2818" max="2818" width="12.7109375" style="385" customWidth="1"/>
    <col min="2819" max="2822" width="15.7109375" style="385" customWidth="1"/>
    <col min="2823" max="2823" width="11.421875" style="385" hidden="1" customWidth="1"/>
    <col min="2824" max="3072" width="11.421875" style="385" customWidth="1"/>
    <col min="3073" max="3073" width="46.28125" style="385" customWidth="1"/>
    <col min="3074" max="3074" width="12.7109375" style="385" customWidth="1"/>
    <col min="3075" max="3078" width="15.7109375" style="385" customWidth="1"/>
    <col min="3079" max="3079" width="11.421875" style="385" hidden="1" customWidth="1"/>
    <col min="3080" max="3328" width="11.421875" style="385" customWidth="1"/>
    <col min="3329" max="3329" width="46.28125" style="385" customWidth="1"/>
    <col min="3330" max="3330" width="12.7109375" style="385" customWidth="1"/>
    <col min="3331" max="3334" width="15.7109375" style="385" customWidth="1"/>
    <col min="3335" max="3335" width="11.421875" style="385" hidden="1" customWidth="1"/>
    <col min="3336" max="3584" width="11.421875" style="385" customWidth="1"/>
    <col min="3585" max="3585" width="46.28125" style="385" customWidth="1"/>
    <col min="3586" max="3586" width="12.7109375" style="385" customWidth="1"/>
    <col min="3587" max="3590" width="15.7109375" style="385" customWidth="1"/>
    <col min="3591" max="3591" width="11.421875" style="385" hidden="1" customWidth="1"/>
    <col min="3592" max="3840" width="11.421875" style="385" customWidth="1"/>
    <col min="3841" max="3841" width="46.28125" style="385" customWidth="1"/>
    <col min="3842" max="3842" width="12.7109375" style="385" customWidth="1"/>
    <col min="3843" max="3846" width="15.7109375" style="385" customWidth="1"/>
    <col min="3847" max="3847" width="11.421875" style="385" hidden="1" customWidth="1"/>
    <col min="3848" max="4096" width="11.421875" style="385" customWidth="1"/>
    <col min="4097" max="4097" width="46.28125" style="385" customWidth="1"/>
    <col min="4098" max="4098" width="12.7109375" style="385" customWidth="1"/>
    <col min="4099" max="4102" width="15.7109375" style="385" customWidth="1"/>
    <col min="4103" max="4103" width="11.421875" style="385" hidden="1" customWidth="1"/>
    <col min="4104" max="4352" width="11.421875" style="385" customWidth="1"/>
    <col min="4353" max="4353" width="46.28125" style="385" customWidth="1"/>
    <col min="4354" max="4354" width="12.7109375" style="385" customWidth="1"/>
    <col min="4355" max="4358" width="15.7109375" style="385" customWidth="1"/>
    <col min="4359" max="4359" width="11.421875" style="385" hidden="1" customWidth="1"/>
    <col min="4360" max="4608" width="11.421875" style="385" customWidth="1"/>
    <col min="4609" max="4609" width="46.28125" style="385" customWidth="1"/>
    <col min="4610" max="4610" width="12.7109375" style="385" customWidth="1"/>
    <col min="4611" max="4614" width="15.7109375" style="385" customWidth="1"/>
    <col min="4615" max="4615" width="11.421875" style="385" hidden="1" customWidth="1"/>
    <col min="4616" max="4864" width="11.421875" style="385" customWidth="1"/>
    <col min="4865" max="4865" width="46.28125" style="385" customWidth="1"/>
    <col min="4866" max="4866" width="12.7109375" style="385" customWidth="1"/>
    <col min="4867" max="4870" width="15.7109375" style="385" customWidth="1"/>
    <col min="4871" max="4871" width="11.421875" style="385" hidden="1" customWidth="1"/>
    <col min="4872" max="5120" width="11.421875" style="385" customWidth="1"/>
    <col min="5121" max="5121" width="46.28125" style="385" customWidth="1"/>
    <col min="5122" max="5122" width="12.7109375" style="385" customWidth="1"/>
    <col min="5123" max="5126" width="15.7109375" style="385" customWidth="1"/>
    <col min="5127" max="5127" width="11.421875" style="385" hidden="1" customWidth="1"/>
    <col min="5128" max="5376" width="11.421875" style="385" customWidth="1"/>
    <col min="5377" max="5377" width="46.28125" style="385" customWidth="1"/>
    <col min="5378" max="5378" width="12.7109375" style="385" customWidth="1"/>
    <col min="5379" max="5382" width="15.7109375" style="385" customWidth="1"/>
    <col min="5383" max="5383" width="11.421875" style="385" hidden="1" customWidth="1"/>
    <col min="5384" max="5632" width="11.421875" style="385" customWidth="1"/>
    <col min="5633" max="5633" width="46.28125" style="385" customWidth="1"/>
    <col min="5634" max="5634" width="12.7109375" style="385" customWidth="1"/>
    <col min="5635" max="5638" width="15.7109375" style="385" customWidth="1"/>
    <col min="5639" max="5639" width="11.421875" style="385" hidden="1" customWidth="1"/>
    <col min="5640" max="5888" width="11.421875" style="385" customWidth="1"/>
    <col min="5889" max="5889" width="46.28125" style="385" customWidth="1"/>
    <col min="5890" max="5890" width="12.7109375" style="385" customWidth="1"/>
    <col min="5891" max="5894" width="15.7109375" style="385" customWidth="1"/>
    <col min="5895" max="5895" width="11.421875" style="385" hidden="1" customWidth="1"/>
    <col min="5896" max="6144" width="11.421875" style="385" customWidth="1"/>
    <col min="6145" max="6145" width="46.28125" style="385" customWidth="1"/>
    <col min="6146" max="6146" width="12.7109375" style="385" customWidth="1"/>
    <col min="6147" max="6150" width="15.7109375" style="385" customWidth="1"/>
    <col min="6151" max="6151" width="11.421875" style="385" hidden="1" customWidth="1"/>
    <col min="6152" max="6400" width="11.421875" style="385" customWidth="1"/>
    <col min="6401" max="6401" width="46.28125" style="385" customWidth="1"/>
    <col min="6402" max="6402" width="12.7109375" style="385" customWidth="1"/>
    <col min="6403" max="6406" width="15.7109375" style="385" customWidth="1"/>
    <col min="6407" max="6407" width="11.421875" style="385" hidden="1" customWidth="1"/>
    <col min="6408" max="6656" width="11.421875" style="385" customWidth="1"/>
    <col min="6657" max="6657" width="46.28125" style="385" customWidth="1"/>
    <col min="6658" max="6658" width="12.7109375" style="385" customWidth="1"/>
    <col min="6659" max="6662" width="15.7109375" style="385" customWidth="1"/>
    <col min="6663" max="6663" width="11.421875" style="385" hidden="1" customWidth="1"/>
    <col min="6664" max="6912" width="11.421875" style="385" customWidth="1"/>
    <col min="6913" max="6913" width="46.28125" style="385" customWidth="1"/>
    <col min="6914" max="6914" width="12.7109375" style="385" customWidth="1"/>
    <col min="6915" max="6918" width="15.7109375" style="385" customWidth="1"/>
    <col min="6919" max="6919" width="11.421875" style="385" hidden="1" customWidth="1"/>
    <col min="6920" max="7168" width="11.421875" style="385" customWidth="1"/>
    <col min="7169" max="7169" width="46.28125" style="385" customWidth="1"/>
    <col min="7170" max="7170" width="12.7109375" style="385" customWidth="1"/>
    <col min="7171" max="7174" width="15.7109375" style="385" customWidth="1"/>
    <col min="7175" max="7175" width="11.421875" style="385" hidden="1" customWidth="1"/>
    <col min="7176" max="7424" width="11.421875" style="385" customWidth="1"/>
    <col min="7425" max="7425" width="46.28125" style="385" customWidth="1"/>
    <col min="7426" max="7426" width="12.7109375" style="385" customWidth="1"/>
    <col min="7427" max="7430" width="15.7109375" style="385" customWidth="1"/>
    <col min="7431" max="7431" width="11.421875" style="385" hidden="1" customWidth="1"/>
    <col min="7432" max="7680" width="11.421875" style="385" customWidth="1"/>
    <col min="7681" max="7681" width="46.28125" style="385" customWidth="1"/>
    <col min="7682" max="7682" width="12.7109375" style="385" customWidth="1"/>
    <col min="7683" max="7686" width="15.7109375" style="385" customWidth="1"/>
    <col min="7687" max="7687" width="11.421875" style="385" hidden="1" customWidth="1"/>
    <col min="7688" max="7936" width="11.421875" style="385" customWidth="1"/>
    <col min="7937" max="7937" width="46.28125" style="385" customWidth="1"/>
    <col min="7938" max="7938" width="12.7109375" style="385" customWidth="1"/>
    <col min="7939" max="7942" width="15.7109375" style="385" customWidth="1"/>
    <col min="7943" max="7943" width="11.421875" style="385" hidden="1" customWidth="1"/>
    <col min="7944" max="8192" width="11.421875" style="385" customWidth="1"/>
    <col min="8193" max="8193" width="46.28125" style="385" customWidth="1"/>
    <col min="8194" max="8194" width="12.7109375" style="385" customWidth="1"/>
    <col min="8195" max="8198" width="15.7109375" style="385" customWidth="1"/>
    <col min="8199" max="8199" width="11.421875" style="385" hidden="1" customWidth="1"/>
    <col min="8200" max="8448" width="11.421875" style="385" customWidth="1"/>
    <col min="8449" max="8449" width="46.28125" style="385" customWidth="1"/>
    <col min="8450" max="8450" width="12.7109375" style="385" customWidth="1"/>
    <col min="8451" max="8454" width="15.7109375" style="385" customWidth="1"/>
    <col min="8455" max="8455" width="11.421875" style="385" hidden="1" customWidth="1"/>
    <col min="8456" max="8704" width="11.421875" style="385" customWidth="1"/>
    <col min="8705" max="8705" width="46.28125" style="385" customWidth="1"/>
    <col min="8706" max="8706" width="12.7109375" style="385" customWidth="1"/>
    <col min="8707" max="8710" width="15.7109375" style="385" customWidth="1"/>
    <col min="8711" max="8711" width="11.421875" style="385" hidden="1" customWidth="1"/>
    <col min="8712" max="8960" width="11.421875" style="385" customWidth="1"/>
    <col min="8961" max="8961" width="46.28125" style="385" customWidth="1"/>
    <col min="8962" max="8962" width="12.7109375" style="385" customWidth="1"/>
    <col min="8963" max="8966" width="15.7109375" style="385" customWidth="1"/>
    <col min="8967" max="8967" width="11.421875" style="385" hidden="1" customWidth="1"/>
    <col min="8968" max="9216" width="11.421875" style="385" customWidth="1"/>
    <col min="9217" max="9217" width="46.28125" style="385" customWidth="1"/>
    <col min="9218" max="9218" width="12.7109375" style="385" customWidth="1"/>
    <col min="9219" max="9222" width="15.7109375" style="385" customWidth="1"/>
    <col min="9223" max="9223" width="11.421875" style="385" hidden="1" customWidth="1"/>
    <col min="9224" max="9472" width="11.421875" style="385" customWidth="1"/>
    <col min="9473" max="9473" width="46.28125" style="385" customWidth="1"/>
    <col min="9474" max="9474" width="12.7109375" style="385" customWidth="1"/>
    <col min="9475" max="9478" width="15.7109375" style="385" customWidth="1"/>
    <col min="9479" max="9479" width="11.421875" style="385" hidden="1" customWidth="1"/>
    <col min="9480" max="9728" width="11.421875" style="385" customWidth="1"/>
    <col min="9729" max="9729" width="46.28125" style="385" customWidth="1"/>
    <col min="9730" max="9730" width="12.7109375" style="385" customWidth="1"/>
    <col min="9731" max="9734" width="15.7109375" style="385" customWidth="1"/>
    <col min="9735" max="9735" width="11.421875" style="385" hidden="1" customWidth="1"/>
    <col min="9736" max="9984" width="11.421875" style="385" customWidth="1"/>
    <col min="9985" max="9985" width="46.28125" style="385" customWidth="1"/>
    <col min="9986" max="9986" width="12.7109375" style="385" customWidth="1"/>
    <col min="9987" max="9990" width="15.7109375" style="385" customWidth="1"/>
    <col min="9991" max="9991" width="11.421875" style="385" hidden="1" customWidth="1"/>
    <col min="9992" max="10240" width="11.421875" style="385" customWidth="1"/>
    <col min="10241" max="10241" width="46.28125" style="385" customWidth="1"/>
    <col min="10242" max="10242" width="12.7109375" style="385" customWidth="1"/>
    <col min="10243" max="10246" width="15.7109375" style="385" customWidth="1"/>
    <col min="10247" max="10247" width="11.421875" style="385" hidden="1" customWidth="1"/>
    <col min="10248" max="10496" width="11.421875" style="385" customWidth="1"/>
    <col min="10497" max="10497" width="46.28125" style="385" customWidth="1"/>
    <col min="10498" max="10498" width="12.7109375" style="385" customWidth="1"/>
    <col min="10499" max="10502" width="15.7109375" style="385" customWidth="1"/>
    <col min="10503" max="10503" width="11.421875" style="385" hidden="1" customWidth="1"/>
    <col min="10504" max="10752" width="11.421875" style="385" customWidth="1"/>
    <col min="10753" max="10753" width="46.28125" style="385" customWidth="1"/>
    <col min="10754" max="10754" width="12.7109375" style="385" customWidth="1"/>
    <col min="10755" max="10758" width="15.7109375" style="385" customWidth="1"/>
    <col min="10759" max="10759" width="11.421875" style="385" hidden="1" customWidth="1"/>
    <col min="10760" max="11008" width="11.421875" style="385" customWidth="1"/>
    <col min="11009" max="11009" width="46.28125" style="385" customWidth="1"/>
    <col min="11010" max="11010" width="12.7109375" style="385" customWidth="1"/>
    <col min="11011" max="11014" width="15.7109375" style="385" customWidth="1"/>
    <col min="11015" max="11015" width="11.421875" style="385" hidden="1" customWidth="1"/>
    <col min="11016" max="11264" width="11.421875" style="385" customWidth="1"/>
    <col min="11265" max="11265" width="46.28125" style="385" customWidth="1"/>
    <col min="11266" max="11266" width="12.7109375" style="385" customWidth="1"/>
    <col min="11267" max="11270" width="15.7109375" style="385" customWidth="1"/>
    <col min="11271" max="11271" width="11.421875" style="385" hidden="1" customWidth="1"/>
    <col min="11272" max="11520" width="11.421875" style="385" customWidth="1"/>
    <col min="11521" max="11521" width="46.28125" style="385" customWidth="1"/>
    <col min="11522" max="11522" width="12.7109375" style="385" customWidth="1"/>
    <col min="11523" max="11526" width="15.7109375" style="385" customWidth="1"/>
    <col min="11527" max="11527" width="11.421875" style="385" hidden="1" customWidth="1"/>
    <col min="11528" max="11776" width="11.421875" style="385" customWidth="1"/>
    <col min="11777" max="11777" width="46.28125" style="385" customWidth="1"/>
    <col min="11778" max="11778" width="12.7109375" style="385" customWidth="1"/>
    <col min="11779" max="11782" width="15.7109375" style="385" customWidth="1"/>
    <col min="11783" max="11783" width="11.421875" style="385" hidden="1" customWidth="1"/>
    <col min="11784" max="12032" width="11.421875" style="385" customWidth="1"/>
    <col min="12033" max="12033" width="46.28125" style="385" customWidth="1"/>
    <col min="12034" max="12034" width="12.7109375" style="385" customWidth="1"/>
    <col min="12035" max="12038" width="15.7109375" style="385" customWidth="1"/>
    <col min="12039" max="12039" width="11.421875" style="385" hidden="1" customWidth="1"/>
    <col min="12040" max="12288" width="11.421875" style="385" customWidth="1"/>
    <col min="12289" max="12289" width="46.28125" style="385" customWidth="1"/>
    <col min="12290" max="12290" width="12.7109375" style="385" customWidth="1"/>
    <col min="12291" max="12294" width="15.7109375" style="385" customWidth="1"/>
    <col min="12295" max="12295" width="11.421875" style="385" hidden="1" customWidth="1"/>
    <col min="12296" max="12544" width="11.421875" style="385" customWidth="1"/>
    <col min="12545" max="12545" width="46.28125" style="385" customWidth="1"/>
    <col min="12546" max="12546" width="12.7109375" style="385" customWidth="1"/>
    <col min="12547" max="12550" width="15.7109375" style="385" customWidth="1"/>
    <col min="12551" max="12551" width="11.421875" style="385" hidden="1" customWidth="1"/>
    <col min="12552" max="12800" width="11.421875" style="385" customWidth="1"/>
    <col min="12801" max="12801" width="46.28125" style="385" customWidth="1"/>
    <col min="12802" max="12802" width="12.7109375" style="385" customWidth="1"/>
    <col min="12803" max="12806" width="15.7109375" style="385" customWidth="1"/>
    <col min="12807" max="12807" width="11.421875" style="385" hidden="1" customWidth="1"/>
    <col min="12808" max="13056" width="11.421875" style="385" customWidth="1"/>
    <col min="13057" max="13057" width="46.28125" style="385" customWidth="1"/>
    <col min="13058" max="13058" width="12.7109375" style="385" customWidth="1"/>
    <col min="13059" max="13062" width="15.7109375" style="385" customWidth="1"/>
    <col min="13063" max="13063" width="11.421875" style="385" hidden="1" customWidth="1"/>
    <col min="13064" max="13312" width="11.421875" style="385" customWidth="1"/>
    <col min="13313" max="13313" width="46.28125" style="385" customWidth="1"/>
    <col min="13314" max="13314" width="12.7109375" style="385" customWidth="1"/>
    <col min="13315" max="13318" width="15.7109375" style="385" customWidth="1"/>
    <col min="13319" max="13319" width="11.421875" style="385" hidden="1" customWidth="1"/>
    <col min="13320" max="13568" width="11.421875" style="385" customWidth="1"/>
    <col min="13569" max="13569" width="46.28125" style="385" customWidth="1"/>
    <col min="13570" max="13570" width="12.7109375" style="385" customWidth="1"/>
    <col min="13571" max="13574" width="15.7109375" style="385" customWidth="1"/>
    <col min="13575" max="13575" width="11.421875" style="385" hidden="1" customWidth="1"/>
    <col min="13576" max="13824" width="11.421875" style="385" customWidth="1"/>
    <col min="13825" max="13825" width="46.28125" style="385" customWidth="1"/>
    <col min="13826" max="13826" width="12.7109375" style="385" customWidth="1"/>
    <col min="13827" max="13830" width="15.7109375" style="385" customWidth="1"/>
    <col min="13831" max="13831" width="11.421875" style="385" hidden="1" customWidth="1"/>
    <col min="13832" max="14080" width="11.421875" style="385" customWidth="1"/>
    <col min="14081" max="14081" width="46.28125" style="385" customWidth="1"/>
    <col min="14082" max="14082" width="12.7109375" style="385" customWidth="1"/>
    <col min="14083" max="14086" width="15.7109375" style="385" customWidth="1"/>
    <col min="14087" max="14087" width="11.421875" style="385" hidden="1" customWidth="1"/>
    <col min="14088" max="14336" width="11.421875" style="385" customWidth="1"/>
    <col min="14337" max="14337" width="46.28125" style="385" customWidth="1"/>
    <col min="14338" max="14338" width="12.7109375" style="385" customWidth="1"/>
    <col min="14339" max="14342" width="15.7109375" style="385" customWidth="1"/>
    <col min="14343" max="14343" width="11.421875" style="385" hidden="1" customWidth="1"/>
    <col min="14344" max="14592" width="11.421875" style="385" customWidth="1"/>
    <col min="14593" max="14593" width="46.28125" style="385" customWidth="1"/>
    <col min="14594" max="14594" width="12.7109375" style="385" customWidth="1"/>
    <col min="14595" max="14598" width="15.7109375" style="385" customWidth="1"/>
    <col min="14599" max="14599" width="11.421875" style="385" hidden="1" customWidth="1"/>
    <col min="14600" max="14848" width="11.421875" style="385" customWidth="1"/>
    <col min="14849" max="14849" width="46.28125" style="385" customWidth="1"/>
    <col min="14850" max="14850" width="12.7109375" style="385" customWidth="1"/>
    <col min="14851" max="14854" width="15.7109375" style="385" customWidth="1"/>
    <col min="14855" max="14855" width="11.421875" style="385" hidden="1" customWidth="1"/>
    <col min="14856" max="15104" width="11.421875" style="385" customWidth="1"/>
    <col min="15105" max="15105" width="46.28125" style="385" customWidth="1"/>
    <col min="15106" max="15106" width="12.7109375" style="385" customWidth="1"/>
    <col min="15107" max="15110" width="15.7109375" style="385" customWidth="1"/>
    <col min="15111" max="15111" width="11.421875" style="385" hidden="1" customWidth="1"/>
    <col min="15112" max="15360" width="11.421875" style="385" customWidth="1"/>
    <col min="15361" max="15361" width="46.28125" style="385" customWidth="1"/>
    <col min="15362" max="15362" width="12.7109375" style="385" customWidth="1"/>
    <col min="15363" max="15366" width="15.7109375" style="385" customWidth="1"/>
    <col min="15367" max="15367" width="11.421875" style="385" hidden="1" customWidth="1"/>
    <col min="15368" max="15616" width="11.421875" style="385" customWidth="1"/>
    <col min="15617" max="15617" width="46.28125" style="385" customWidth="1"/>
    <col min="15618" max="15618" width="12.7109375" style="385" customWidth="1"/>
    <col min="15619" max="15622" width="15.7109375" style="385" customWidth="1"/>
    <col min="15623" max="15623" width="11.421875" style="385" hidden="1" customWidth="1"/>
    <col min="15624" max="15872" width="11.421875" style="385" customWidth="1"/>
    <col min="15873" max="15873" width="46.28125" style="385" customWidth="1"/>
    <col min="15874" max="15874" width="12.7109375" style="385" customWidth="1"/>
    <col min="15875" max="15878" width="15.7109375" style="385" customWidth="1"/>
    <col min="15879" max="15879" width="11.421875" style="385" hidden="1" customWidth="1"/>
    <col min="15880" max="16128" width="11.421875" style="385" customWidth="1"/>
    <col min="16129" max="16129" width="46.28125" style="385" customWidth="1"/>
    <col min="16130" max="16130" width="12.7109375" style="385" customWidth="1"/>
    <col min="16131" max="16134" width="15.7109375" style="385" customWidth="1"/>
    <col min="16135" max="16135" width="11.421875" style="385" hidden="1" customWidth="1"/>
    <col min="16136" max="16384" width="11.421875" style="385" customWidth="1"/>
  </cols>
  <sheetData>
    <row r="1" spans="1:7" ht="24" customHeight="1">
      <c r="A1" s="1207" t="s">
        <v>1053</v>
      </c>
      <c r="B1" s="65"/>
      <c r="C1" s="65"/>
      <c r="D1" s="65"/>
      <c r="E1" s="65"/>
      <c r="F1" s="65"/>
      <c r="G1" s="785"/>
    </row>
    <row r="2" spans="1:7" ht="54.75" customHeight="1">
      <c r="A2" s="1313" t="s">
        <v>771</v>
      </c>
      <c r="B2" s="1313"/>
      <c r="C2" s="1313"/>
      <c r="D2" s="1313"/>
      <c r="E2" s="1313"/>
      <c r="F2" s="1313"/>
      <c r="G2" s="785"/>
    </row>
    <row r="3" spans="1:7" ht="19.5" customHeight="1">
      <c r="A3" s="95">
        <v>44439</v>
      </c>
      <c r="B3" s="786"/>
      <c r="C3" s="786"/>
      <c r="D3" s="786"/>
      <c r="E3" s="786"/>
      <c r="F3" s="786"/>
      <c r="G3" s="94"/>
    </row>
    <row r="4" spans="1:7" ht="21" customHeight="1">
      <c r="A4" s="185" t="s">
        <v>70</v>
      </c>
      <c r="B4" s="787"/>
      <c r="C4" s="787"/>
      <c r="D4" s="787"/>
      <c r="E4" s="787"/>
      <c r="F4" s="787"/>
      <c r="G4" s="94"/>
    </row>
    <row r="5" spans="1:7" ht="9" customHeight="1" thickBot="1">
      <c r="A5" s="788"/>
      <c r="B5" s="789"/>
      <c r="C5" s="789"/>
      <c r="D5" s="789"/>
      <c r="E5" s="789"/>
      <c r="F5" s="789"/>
      <c r="G5" s="788"/>
    </row>
    <row r="6" spans="1:7" s="793" customFormat="1" ht="54.95" customHeight="1">
      <c r="A6" s="790"/>
      <c r="B6" s="550" t="s">
        <v>772</v>
      </c>
      <c r="C6" s="550" t="s">
        <v>773</v>
      </c>
      <c r="D6" s="550" t="s">
        <v>774</v>
      </c>
      <c r="E6" s="162" t="s">
        <v>775</v>
      </c>
      <c r="F6" s="791" t="s">
        <v>776</v>
      </c>
      <c r="G6" s="792"/>
    </row>
    <row r="7" spans="1:7" ht="8.25" customHeight="1">
      <c r="A7" s="794"/>
      <c r="B7" s="795"/>
      <c r="C7" s="795"/>
      <c r="D7" s="795"/>
      <c r="E7" s="795"/>
      <c r="F7" s="101"/>
      <c r="G7" s="796"/>
    </row>
    <row r="8" spans="1:7" s="415" customFormat="1" ht="23.25" customHeight="1">
      <c r="A8" s="797" t="s">
        <v>777</v>
      </c>
      <c r="B8" s="798">
        <v>979287</v>
      </c>
      <c r="C8" s="799">
        <v>6132785.026999999</v>
      </c>
      <c r="D8" s="799">
        <v>241038.538</v>
      </c>
      <c r="E8" s="799">
        <v>6373823.565000002</v>
      </c>
      <c r="F8" s="800">
        <v>53.12511765895237</v>
      </c>
      <c r="G8" s="801"/>
    </row>
    <row r="9" spans="1:7" s="415" customFormat="1" ht="15.95" customHeight="1">
      <c r="A9" s="84" t="s">
        <v>778</v>
      </c>
      <c r="B9" s="802">
        <v>82042</v>
      </c>
      <c r="C9" s="803">
        <v>647347.263</v>
      </c>
      <c r="D9" s="803">
        <v>4242.441</v>
      </c>
      <c r="E9" s="803">
        <v>651589.704</v>
      </c>
      <c r="F9" s="800">
        <v>5.430928443084686</v>
      </c>
      <c r="G9" s="804"/>
    </row>
    <row r="10" spans="1:7" s="415" customFormat="1" ht="15.95" customHeight="1">
      <c r="A10" s="84" t="s">
        <v>779</v>
      </c>
      <c r="B10" s="802">
        <v>1643</v>
      </c>
      <c r="C10" s="803">
        <v>13820.111</v>
      </c>
      <c r="D10" s="803">
        <v>252.855</v>
      </c>
      <c r="E10" s="803">
        <v>14072.966</v>
      </c>
      <c r="F10" s="800">
        <v>0.11729662218229853</v>
      </c>
      <c r="G10" s="804"/>
    </row>
    <row r="11" spans="1:7" s="415" customFormat="1" ht="15.95" customHeight="1">
      <c r="A11" s="84" t="s">
        <v>780</v>
      </c>
      <c r="B11" s="802">
        <v>784</v>
      </c>
      <c r="C11" s="803">
        <v>10433.655</v>
      </c>
      <c r="D11" s="803">
        <v>5741.883</v>
      </c>
      <c r="E11" s="803">
        <v>16175.538</v>
      </c>
      <c r="F11" s="800">
        <v>0.1348213283099961</v>
      </c>
      <c r="G11" s="805"/>
    </row>
    <row r="12" spans="1:11" s="415" customFormat="1" ht="15.95" customHeight="1">
      <c r="A12" s="84" t="s">
        <v>781</v>
      </c>
      <c r="B12" s="802">
        <v>56472</v>
      </c>
      <c r="C12" s="803">
        <v>424082.714</v>
      </c>
      <c r="D12" s="803">
        <v>7676.4</v>
      </c>
      <c r="E12" s="803">
        <v>431759.114</v>
      </c>
      <c r="F12" s="800">
        <v>3.598664678691184</v>
      </c>
      <c r="G12" s="804"/>
      <c r="H12" s="806"/>
      <c r="I12" s="806"/>
      <c r="J12" s="806"/>
      <c r="K12" s="806"/>
    </row>
    <row r="13" spans="1:7" s="415" customFormat="1" ht="15.95" customHeight="1">
      <c r="A13" s="84" t="s">
        <v>782</v>
      </c>
      <c r="B13" s="802">
        <v>11785</v>
      </c>
      <c r="C13" s="803">
        <v>89766.476</v>
      </c>
      <c r="D13" s="803">
        <v>1723.399</v>
      </c>
      <c r="E13" s="803">
        <v>91489.875</v>
      </c>
      <c r="F13" s="800">
        <v>0.7625580351278273</v>
      </c>
      <c r="G13" s="804"/>
    </row>
    <row r="14" spans="1:7" s="415" customFormat="1" ht="15.95" customHeight="1">
      <c r="A14" s="84" t="s">
        <v>783</v>
      </c>
      <c r="B14" s="802">
        <v>26505</v>
      </c>
      <c r="C14" s="803">
        <v>163680.492</v>
      </c>
      <c r="D14" s="803">
        <v>833.567</v>
      </c>
      <c r="E14" s="803">
        <v>164514.059</v>
      </c>
      <c r="F14" s="800">
        <v>1.371206568835551</v>
      </c>
      <c r="G14" s="804"/>
    </row>
    <row r="15" spans="1:7" s="415" customFormat="1" ht="15.95" customHeight="1">
      <c r="A15" s="84" t="s">
        <v>784</v>
      </c>
      <c r="B15" s="802">
        <v>5493</v>
      </c>
      <c r="C15" s="803">
        <v>48958.186</v>
      </c>
      <c r="D15" s="803">
        <v>883.328</v>
      </c>
      <c r="E15" s="803">
        <v>49841.514</v>
      </c>
      <c r="F15" s="800">
        <v>0.4154235316600454</v>
      </c>
      <c r="G15" s="804"/>
    </row>
    <row r="16" spans="1:7" s="415" customFormat="1" ht="15.95" customHeight="1">
      <c r="A16" s="84" t="s">
        <v>785</v>
      </c>
      <c r="B16" s="802">
        <v>1178</v>
      </c>
      <c r="C16" s="803">
        <v>7719.759</v>
      </c>
      <c r="D16" s="803">
        <v>844.288</v>
      </c>
      <c r="E16" s="803">
        <v>8564.047</v>
      </c>
      <c r="F16" s="800">
        <v>0.07138038884698841</v>
      </c>
      <c r="G16" s="804"/>
    </row>
    <row r="17" spans="1:7" s="415" customFormat="1" ht="15.95" customHeight="1">
      <c r="A17" s="84" t="s">
        <v>786</v>
      </c>
      <c r="B17" s="802">
        <v>529</v>
      </c>
      <c r="C17" s="803">
        <v>6564.861</v>
      </c>
      <c r="D17" s="803">
        <v>194.08</v>
      </c>
      <c r="E17" s="803">
        <v>6758.941</v>
      </c>
      <c r="F17" s="800">
        <v>0.05633502907840799</v>
      </c>
      <c r="G17" s="804"/>
    </row>
    <row r="18" spans="1:7" s="415" customFormat="1" ht="15.95" customHeight="1">
      <c r="A18" s="84" t="s">
        <v>787</v>
      </c>
      <c r="B18" s="802">
        <v>2277</v>
      </c>
      <c r="C18" s="803">
        <v>23865.84</v>
      </c>
      <c r="D18" s="803">
        <v>465.302</v>
      </c>
      <c r="E18" s="803">
        <v>24331.142</v>
      </c>
      <c r="F18" s="800">
        <v>0.2027973897213889</v>
      </c>
      <c r="G18" s="804"/>
    </row>
    <row r="19" spans="1:7" s="415" customFormat="1" ht="15.95" customHeight="1">
      <c r="A19" s="84" t="s">
        <v>788</v>
      </c>
      <c r="B19" s="802">
        <v>4354</v>
      </c>
      <c r="C19" s="803">
        <v>42368.898</v>
      </c>
      <c r="D19" s="803">
        <v>1289.222</v>
      </c>
      <c r="E19" s="803">
        <v>43658.12</v>
      </c>
      <c r="F19" s="800">
        <v>0.36388562345915215</v>
      </c>
      <c r="G19" s="804"/>
    </row>
    <row r="20" spans="1:7" s="415" customFormat="1" ht="15.95" customHeight="1">
      <c r="A20" s="84" t="s">
        <v>789</v>
      </c>
      <c r="B20" s="802">
        <v>1389</v>
      </c>
      <c r="C20" s="803">
        <v>12920.377</v>
      </c>
      <c r="D20" s="803">
        <v>158.607</v>
      </c>
      <c r="E20" s="803">
        <v>13078.984</v>
      </c>
      <c r="F20" s="800">
        <v>0.10901189164930318</v>
      </c>
      <c r="G20" s="804"/>
    </row>
    <row r="21" spans="1:7" s="415" customFormat="1" ht="15.95" customHeight="1">
      <c r="A21" s="84" t="s">
        <v>790</v>
      </c>
      <c r="B21" s="802">
        <v>348</v>
      </c>
      <c r="C21" s="803">
        <v>4533.299</v>
      </c>
      <c r="D21" s="803">
        <v>549.863</v>
      </c>
      <c r="E21" s="803">
        <v>5083.162</v>
      </c>
      <c r="F21" s="800">
        <v>0.04236759561597867</v>
      </c>
      <c r="G21" s="804"/>
    </row>
    <row r="22" spans="1:7" s="415" customFormat="1" ht="15.95" customHeight="1">
      <c r="A22" s="84" t="s">
        <v>791</v>
      </c>
      <c r="B22" s="802">
        <v>2614</v>
      </c>
      <c r="C22" s="803">
        <v>23704.526</v>
      </c>
      <c r="D22" s="803">
        <v>734.744</v>
      </c>
      <c r="E22" s="803">
        <v>24439.27</v>
      </c>
      <c r="F22" s="800">
        <v>0.20369862469654104</v>
      </c>
      <c r="G22" s="804"/>
    </row>
    <row r="23" spans="1:7" s="415" customFormat="1" ht="15.95" customHeight="1">
      <c r="A23" s="84" t="s">
        <v>792</v>
      </c>
      <c r="B23" s="802">
        <v>1141</v>
      </c>
      <c r="C23" s="803">
        <v>8396.204</v>
      </c>
      <c r="D23" s="803">
        <v>556.275</v>
      </c>
      <c r="E23" s="803">
        <v>8952.479</v>
      </c>
      <c r="F23" s="800">
        <v>0.07461792680078681</v>
      </c>
      <c r="G23" s="804"/>
    </row>
    <row r="24" spans="1:7" s="415" customFormat="1" ht="15.95" customHeight="1">
      <c r="A24" s="84" t="s">
        <v>793</v>
      </c>
      <c r="B24" s="802">
        <v>19682</v>
      </c>
      <c r="C24" s="803">
        <v>155416.367</v>
      </c>
      <c r="D24" s="803">
        <v>21489.76</v>
      </c>
      <c r="E24" s="803">
        <v>176906.127</v>
      </c>
      <c r="F24" s="800">
        <v>1.47449309125402</v>
      </c>
      <c r="G24" s="805"/>
    </row>
    <row r="25" spans="1:11" s="415" customFormat="1" ht="15.95" customHeight="1">
      <c r="A25" s="84" t="s">
        <v>794</v>
      </c>
      <c r="B25" s="802">
        <v>638115</v>
      </c>
      <c r="C25" s="803">
        <v>3235221.083</v>
      </c>
      <c r="D25" s="803">
        <v>28513.151</v>
      </c>
      <c r="E25" s="803">
        <v>3263734.234</v>
      </c>
      <c r="F25" s="800">
        <v>27.20286550460873</v>
      </c>
      <c r="G25" s="804"/>
      <c r="H25" s="806"/>
      <c r="I25" s="806"/>
      <c r="J25" s="806"/>
      <c r="K25" s="806"/>
    </row>
    <row r="26" spans="1:7" s="415" customFormat="1" ht="15.95" customHeight="1">
      <c r="A26" s="84" t="s">
        <v>795</v>
      </c>
      <c r="B26" s="802">
        <v>12400</v>
      </c>
      <c r="C26" s="803">
        <v>153737.976</v>
      </c>
      <c r="D26" s="803">
        <v>5726.181</v>
      </c>
      <c r="E26" s="803">
        <v>159464.157</v>
      </c>
      <c r="F26" s="800">
        <v>1.3291161916576602</v>
      </c>
      <c r="G26" s="804"/>
    </row>
    <row r="27" spans="1:7" s="415" customFormat="1" ht="15.95" customHeight="1">
      <c r="A27" s="84" t="s">
        <v>796</v>
      </c>
      <c r="B27" s="802">
        <v>98363</v>
      </c>
      <c r="C27" s="803">
        <v>723589.659</v>
      </c>
      <c r="D27" s="803">
        <v>15919.222</v>
      </c>
      <c r="E27" s="803">
        <v>739508.881</v>
      </c>
      <c r="F27" s="800">
        <v>6.163725103514879</v>
      </c>
      <c r="G27" s="804"/>
    </row>
    <row r="28" spans="1:7" s="415" customFormat="1" ht="15.95" customHeight="1">
      <c r="A28" s="84" t="s">
        <v>797</v>
      </c>
      <c r="B28" s="802">
        <v>527352</v>
      </c>
      <c r="C28" s="803">
        <v>2357893.448</v>
      </c>
      <c r="D28" s="803">
        <v>6867.748</v>
      </c>
      <c r="E28" s="803">
        <v>2364761.196</v>
      </c>
      <c r="F28" s="800">
        <v>19.710024209436188</v>
      </c>
      <c r="G28" s="804"/>
    </row>
    <row r="29" spans="1:7" s="415" customFormat="1" ht="15.95" customHeight="1">
      <c r="A29" s="84" t="s">
        <v>798</v>
      </c>
      <c r="B29" s="802">
        <v>47961</v>
      </c>
      <c r="C29" s="803">
        <v>275991.442</v>
      </c>
      <c r="D29" s="803">
        <v>2386.265</v>
      </c>
      <c r="E29" s="803">
        <v>278377.707</v>
      </c>
      <c r="F29" s="800">
        <v>2.3202475385752797</v>
      </c>
      <c r="G29" s="804"/>
    </row>
    <row r="30" spans="1:7" s="415" customFormat="1" ht="15.95" customHeight="1">
      <c r="A30" s="84" t="s">
        <v>799</v>
      </c>
      <c r="B30" s="802">
        <v>37445</v>
      </c>
      <c r="C30" s="803">
        <v>485806.363</v>
      </c>
      <c r="D30" s="803">
        <v>64502.076</v>
      </c>
      <c r="E30" s="803">
        <v>550308.439</v>
      </c>
      <c r="F30" s="800">
        <v>4.586760250334825</v>
      </c>
      <c r="G30" s="805"/>
    </row>
    <row r="31" spans="1:7" s="415" customFormat="1" ht="15.95" customHeight="1">
      <c r="A31" s="84" t="s">
        <v>800</v>
      </c>
      <c r="B31" s="802">
        <v>961</v>
      </c>
      <c r="C31" s="803">
        <v>11018.232</v>
      </c>
      <c r="D31" s="803">
        <v>142.71</v>
      </c>
      <c r="E31" s="803">
        <v>11160.942</v>
      </c>
      <c r="F31" s="800">
        <v>0.09302522275492936</v>
      </c>
      <c r="G31" s="804"/>
    </row>
    <row r="32" spans="1:7" s="415" customFormat="1" ht="15.95" customHeight="1">
      <c r="A32" s="84" t="s">
        <v>801</v>
      </c>
      <c r="B32" s="802">
        <v>23710</v>
      </c>
      <c r="C32" s="803">
        <v>350300.335</v>
      </c>
      <c r="D32" s="803">
        <v>55326.223</v>
      </c>
      <c r="E32" s="803">
        <v>405626.558</v>
      </c>
      <c r="F32" s="800">
        <v>3.3808527016147267</v>
      </c>
      <c r="G32" s="804"/>
    </row>
    <row r="33" spans="1:7" s="415" customFormat="1" ht="15.95" customHeight="1">
      <c r="A33" s="84" t="s">
        <v>802</v>
      </c>
      <c r="B33" s="802">
        <v>13380</v>
      </c>
      <c r="C33" s="803">
        <v>233572.192</v>
      </c>
      <c r="D33" s="803">
        <v>26932.144</v>
      </c>
      <c r="E33" s="803">
        <v>260504.336</v>
      </c>
      <c r="F33" s="800">
        <v>2.1712749591409906</v>
      </c>
      <c r="G33" s="804"/>
    </row>
    <row r="34" spans="1:7" s="415" customFormat="1" ht="15.95" customHeight="1">
      <c r="A34" s="84" t="s">
        <v>803</v>
      </c>
      <c r="B34" s="802">
        <v>10330</v>
      </c>
      <c r="C34" s="803">
        <v>116728.143</v>
      </c>
      <c r="D34" s="803">
        <v>28394.079</v>
      </c>
      <c r="E34" s="803">
        <v>145122.222</v>
      </c>
      <c r="F34" s="800">
        <v>1.2095777424737366</v>
      </c>
      <c r="G34" s="804"/>
    </row>
    <row r="35" spans="1:7" s="415" customFormat="1" ht="15.95" customHeight="1">
      <c r="A35" s="84" t="s">
        <v>804</v>
      </c>
      <c r="B35" s="802">
        <v>2018</v>
      </c>
      <c r="C35" s="803">
        <v>18061.881</v>
      </c>
      <c r="D35" s="803">
        <v>0</v>
      </c>
      <c r="E35" s="803">
        <v>18061.881</v>
      </c>
      <c r="F35" s="800">
        <v>0.15054378952941663</v>
      </c>
      <c r="G35" s="805"/>
    </row>
    <row r="36" spans="1:7" s="415" customFormat="1" ht="15.95" customHeight="1">
      <c r="A36" s="84" t="s">
        <v>805</v>
      </c>
      <c r="B36" s="802">
        <v>3234</v>
      </c>
      <c r="C36" s="803">
        <v>22843.426</v>
      </c>
      <c r="D36" s="803">
        <v>65.423</v>
      </c>
      <c r="E36" s="803">
        <v>22908.849</v>
      </c>
      <c r="F36" s="800">
        <v>0.19094273416025642</v>
      </c>
      <c r="G36" s="804"/>
    </row>
    <row r="37" spans="1:7" s="415" customFormat="1" ht="15.95" customHeight="1">
      <c r="A37" s="84" t="s">
        <v>806</v>
      </c>
      <c r="B37" s="802">
        <v>5522</v>
      </c>
      <c r="C37" s="803">
        <v>41834.334</v>
      </c>
      <c r="D37" s="803">
        <v>1368.674</v>
      </c>
      <c r="E37" s="803">
        <v>43203.008</v>
      </c>
      <c r="F37" s="800">
        <v>0.360092315046794</v>
      </c>
      <c r="G37" s="804"/>
    </row>
    <row r="38" spans="1:7" s="415" customFormat="1" ht="15.95" customHeight="1">
      <c r="A38" s="84" t="s">
        <v>807</v>
      </c>
      <c r="B38" s="802">
        <v>25926</v>
      </c>
      <c r="C38" s="803">
        <v>225344.879</v>
      </c>
      <c r="D38" s="803">
        <v>22329.303</v>
      </c>
      <c r="E38" s="803">
        <v>247674.182</v>
      </c>
      <c r="F38" s="800">
        <v>2.0643370381456077</v>
      </c>
      <c r="G38" s="805"/>
    </row>
    <row r="39" spans="1:7" s="415" customFormat="1" ht="15.95" customHeight="1">
      <c r="A39" s="84" t="s">
        <v>808</v>
      </c>
      <c r="B39" s="802">
        <v>32631</v>
      </c>
      <c r="C39" s="803">
        <v>206866.738</v>
      </c>
      <c r="D39" s="803">
        <v>26445.099</v>
      </c>
      <c r="E39" s="803">
        <v>233311.837</v>
      </c>
      <c r="F39" s="800">
        <v>1.9446284738588167</v>
      </c>
      <c r="G39" s="804"/>
    </row>
    <row r="40" spans="1:7" s="415" customFormat="1" ht="15.95" customHeight="1">
      <c r="A40" s="807" t="s">
        <v>809</v>
      </c>
      <c r="B40" s="798">
        <v>2991</v>
      </c>
      <c r="C40" s="799">
        <v>210169.545</v>
      </c>
      <c r="D40" s="799">
        <v>1473.004</v>
      </c>
      <c r="E40" s="799">
        <v>211642.549</v>
      </c>
      <c r="F40" s="800">
        <v>1.7640173441584097</v>
      </c>
      <c r="G40" s="804"/>
    </row>
    <row r="41" spans="1:7" s="809" customFormat="1" ht="15.95" customHeight="1">
      <c r="A41" s="807" t="s">
        <v>810</v>
      </c>
      <c r="B41" s="798">
        <v>1412322</v>
      </c>
      <c r="C41" s="799">
        <v>5174093.57</v>
      </c>
      <c r="D41" s="799">
        <v>238199.278</v>
      </c>
      <c r="E41" s="799">
        <v>5412292.848</v>
      </c>
      <c r="F41" s="800">
        <v>45.11086499688924</v>
      </c>
      <c r="G41" s="808"/>
    </row>
    <row r="42" spans="1:8" s="809" customFormat="1" ht="18.75" customHeight="1">
      <c r="A42" s="807" t="s">
        <v>811</v>
      </c>
      <c r="B42" s="798">
        <v>2394600</v>
      </c>
      <c r="C42" s="799">
        <v>11517048.142</v>
      </c>
      <c r="D42" s="799">
        <v>480710.82</v>
      </c>
      <c r="E42" s="799">
        <v>11997758.962</v>
      </c>
      <c r="F42" s="800">
        <v>100</v>
      </c>
      <c r="G42" s="810"/>
      <c r="H42" s="811"/>
    </row>
    <row r="43" spans="1:7" ht="8.25" customHeight="1" thickBot="1">
      <c r="A43" s="812"/>
      <c r="B43" s="813"/>
      <c r="C43" s="813"/>
      <c r="D43" s="813"/>
      <c r="E43" s="813"/>
      <c r="F43" s="813"/>
      <c r="G43" s="814"/>
    </row>
    <row r="44" spans="1:7" ht="6" customHeight="1">
      <c r="A44" s="34"/>
      <c r="B44" s="808"/>
      <c r="C44" s="808"/>
      <c r="D44" s="808"/>
      <c r="E44" s="808"/>
      <c r="F44" s="808"/>
      <c r="G44" s="815"/>
    </row>
    <row r="45" spans="1:7" ht="9" customHeight="1">
      <c r="A45" s="134" t="s">
        <v>413</v>
      </c>
      <c r="B45" s="134"/>
      <c r="C45" s="134"/>
      <c r="D45" s="134"/>
      <c r="E45" s="816"/>
      <c r="F45" s="134"/>
      <c r="G45" s="817"/>
    </row>
    <row r="46" spans="1:7" ht="9" customHeight="1">
      <c r="A46" s="134" t="s">
        <v>812</v>
      </c>
      <c r="B46" s="134"/>
      <c r="C46" s="134"/>
      <c r="D46" s="134"/>
      <c r="E46" s="134"/>
      <c r="F46" s="134"/>
      <c r="G46" s="817"/>
    </row>
    <row r="47" spans="1:7" ht="9" customHeight="1">
      <c r="A47" s="134" t="s">
        <v>813</v>
      </c>
      <c r="B47" s="134"/>
      <c r="C47" s="134"/>
      <c r="D47" s="134"/>
      <c r="E47" s="134"/>
      <c r="F47" s="134"/>
      <c r="G47" s="817"/>
    </row>
    <row r="48" spans="1:7" ht="15">
      <c r="A48" s="123"/>
      <c r="B48" s="123"/>
      <c r="C48" s="123"/>
      <c r="D48" s="123"/>
      <c r="E48" s="123"/>
      <c r="F48" s="123"/>
      <c r="G48" s="789"/>
    </row>
    <row r="49" spans="1:7" ht="15">
      <c r="A49" s="788"/>
      <c r="B49" s="788"/>
      <c r="C49" s="788"/>
      <c r="D49" s="788"/>
      <c r="E49" s="788"/>
      <c r="F49" s="788"/>
      <c r="G49" s="789"/>
    </row>
    <row r="50" spans="1:7" ht="15">
      <c r="A50" s="788"/>
      <c r="B50" s="788"/>
      <c r="C50" s="788"/>
      <c r="D50" s="788"/>
      <c r="E50" s="788"/>
      <c r="F50" s="788"/>
      <c r="G50" s="789"/>
    </row>
    <row r="51" spans="1:7" ht="15">
      <c r="A51" s="788"/>
      <c r="B51" s="788"/>
      <c r="C51" s="788"/>
      <c r="D51" s="788"/>
      <c r="E51" s="788"/>
      <c r="F51" s="788"/>
      <c r="G51" s="789"/>
    </row>
    <row r="52" spans="1:7" ht="15">
      <c r="A52" s="788"/>
      <c r="B52" s="788"/>
      <c r="C52" s="788"/>
      <c r="D52" s="788"/>
      <c r="E52" s="788"/>
      <c r="F52" s="788"/>
      <c r="G52" s="789"/>
    </row>
    <row r="53" spans="1:7" ht="15">
      <c r="A53" s="788"/>
      <c r="B53" s="788"/>
      <c r="C53" s="788"/>
      <c r="D53" s="788"/>
      <c r="E53" s="788"/>
      <c r="F53" s="788"/>
      <c r="G53" s="789"/>
    </row>
    <row r="54" spans="1:7" ht="15">
      <c r="A54" s="788"/>
      <c r="B54" s="788"/>
      <c r="C54" s="788"/>
      <c r="D54" s="788"/>
      <c r="E54" s="788"/>
      <c r="F54" s="788"/>
      <c r="G54" s="789"/>
    </row>
    <row r="55" spans="1:7" ht="15">
      <c r="A55" s="788"/>
      <c r="B55" s="788"/>
      <c r="C55" s="788"/>
      <c r="D55" s="788"/>
      <c r="E55" s="788"/>
      <c r="F55" s="788"/>
      <c r="G55" s="789"/>
    </row>
    <row r="56" spans="1:7" ht="15">
      <c r="A56" s="788"/>
      <c r="B56" s="788"/>
      <c r="C56" s="788"/>
      <c r="D56" s="788"/>
      <c r="E56" s="788"/>
      <c r="F56" s="788"/>
      <c r="G56" s="789"/>
    </row>
    <row r="57" spans="1:7" ht="15">
      <c r="A57" s="788"/>
      <c r="B57" s="788"/>
      <c r="C57" s="788"/>
      <c r="D57" s="788"/>
      <c r="E57" s="788"/>
      <c r="F57" s="788"/>
      <c r="G57" s="789"/>
    </row>
    <row r="58" spans="1:7" ht="15">
      <c r="A58" s="788"/>
      <c r="B58" s="788"/>
      <c r="C58" s="788"/>
      <c r="D58" s="788"/>
      <c r="E58" s="788"/>
      <c r="F58" s="788"/>
      <c r="G58" s="789"/>
    </row>
    <row r="59" spans="1:7" ht="15">
      <c r="A59" s="788"/>
      <c r="B59" s="788"/>
      <c r="C59" s="788"/>
      <c r="D59" s="788"/>
      <c r="E59" s="788"/>
      <c r="F59" s="788"/>
      <c r="G59" s="789"/>
    </row>
    <row r="60" spans="1:7" ht="15">
      <c r="A60" s="788"/>
      <c r="B60" s="788"/>
      <c r="C60" s="788"/>
      <c r="D60" s="788"/>
      <c r="E60" s="788"/>
      <c r="F60" s="788"/>
      <c r="G60" s="789"/>
    </row>
    <row r="61" spans="1:7" ht="15">
      <c r="A61" s="788"/>
      <c r="B61" s="788"/>
      <c r="C61" s="788"/>
      <c r="D61" s="788"/>
      <c r="E61" s="788"/>
      <c r="F61" s="788"/>
      <c r="G61" s="788"/>
    </row>
    <row r="62" spans="1:7" ht="15">
      <c r="A62" s="788"/>
      <c r="B62" s="788"/>
      <c r="C62" s="788"/>
      <c r="D62" s="788"/>
      <c r="E62" s="788"/>
      <c r="F62" s="788"/>
      <c r="G62" s="788"/>
    </row>
    <row r="63" spans="1:7" ht="15">
      <c r="A63" s="788"/>
      <c r="B63" s="788"/>
      <c r="C63" s="788"/>
      <c r="D63" s="788"/>
      <c r="E63" s="788"/>
      <c r="F63" s="788"/>
      <c r="G63" s="788"/>
    </row>
    <row r="64" spans="1:7" ht="15">
      <c r="A64" s="788"/>
      <c r="B64" s="788"/>
      <c r="C64" s="788"/>
      <c r="D64" s="788"/>
      <c r="E64" s="788"/>
      <c r="F64" s="788"/>
      <c r="G64" s="788"/>
    </row>
    <row r="65" spans="1:7" ht="15">
      <c r="A65" s="788"/>
      <c r="B65" s="788"/>
      <c r="C65" s="788"/>
      <c r="D65" s="788"/>
      <c r="E65" s="788"/>
      <c r="F65" s="788"/>
      <c r="G65" s="788"/>
    </row>
    <row r="200" ht="15">
      <c r="C200" s="90" t="s">
        <v>58</v>
      </c>
    </row>
  </sheetData>
  <mergeCells count="1">
    <mergeCell ref="A2:F2"/>
  </mergeCells>
  <hyperlinks>
    <hyperlink ref="A1" location="Índice!A1" display="Volver al Índice"/>
  </hyperlinks>
  <printOptions/>
  <pageMargins left="0.1968503937007874" right="0.1968503937007874" top="0.5905511811023623" bottom="0.5905511811023623" header="0.6692913385826772" footer="0.6299212598425197"/>
  <pageSetup fitToHeight="0" fitToWidth="1" horizontalDpi="600" verticalDpi="600" orientation="portrait" paperSize="9" scale="8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52"/>
  <sheetViews>
    <sheetView showGridLines="0" workbookViewId="0" topLeftCell="A1"/>
  </sheetViews>
  <sheetFormatPr defaultColWidth="11.421875" defaultRowHeight="15"/>
  <cols>
    <col min="1" max="1" width="10.8515625" style="827" customWidth="1"/>
    <col min="2" max="2" width="19.421875" style="827" bestFit="1" customWidth="1"/>
    <col min="3" max="3" width="25.8515625" style="827" bestFit="1" customWidth="1"/>
    <col min="4" max="4" width="14.421875" style="827" bestFit="1" customWidth="1"/>
    <col min="5" max="5" width="12.57421875" style="827" bestFit="1" customWidth="1"/>
    <col min="6" max="6" width="14.421875" style="827" bestFit="1" customWidth="1"/>
    <col min="7" max="12" width="12.57421875" style="827" bestFit="1" customWidth="1"/>
    <col min="13" max="13" width="13.421875" style="827" bestFit="1" customWidth="1"/>
    <col min="14" max="14" width="12.57421875" style="827" bestFit="1" customWidth="1"/>
    <col min="15" max="15" width="13.421875" style="827" bestFit="1" customWidth="1"/>
    <col min="16" max="16" width="14.421875" style="827" bestFit="1" customWidth="1"/>
    <col min="17" max="17" width="13.28125" style="827" bestFit="1" customWidth="1"/>
    <col min="18" max="18" width="13.57421875" style="827" bestFit="1" customWidth="1"/>
    <col min="19" max="258" width="10.8515625" style="827" customWidth="1"/>
    <col min="259" max="259" width="19.8515625" style="827" bestFit="1" customWidth="1"/>
    <col min="260" max="260" width="14.421875" style="827" bestFit="1" customWidth="1"/>
    <col min="261" max="261" width="12.57421875" style="827" bestFit="1" customWidth="1"/>
    <col min="262" max="262" width="14.421875" style="827" bestFit="1" customWidth="1"/>
    <col min="263" max="268" width="12.57421875" style="827" bestFit="1" customWidth="1"/>
    <col min="269" max="269" width="13.421875" style="827" bestFit="1" customWidth="1"/>
    <col min="270" max="270" width="12.57421875" style="827" bestFit="1" customWidth="1"/>
    <col min="271" max="271" width="13.421875" style="827" bestFit="1" customWidth="1"/>
    <col min="272" max="272" width="14.421875" style="827" bestFit="1" customWidth="1"/>
    <col min="273" max="273" width="13.28125" style="827" bestFit="1" customWidth="1"/>
    <col min="274" max="274" width="13.57421875" style="827" bestFit="1" customWidth="1"/>
    <col min="275" max="514" width="10.8515625" style="827" customWidth="1"/>
    <col min="515" max="515" width="19.8515625" style="827" bestFit="1" customWidth="1"/>
    <col min="516" max="516" width="14.421875" style="827" bestFit="1" customWidth="1"/>
    <col min="517" max="517" width="12.57421875" style="827" bestFit="1" customWidth="1"/>
    <col min="518" max="518" width="14.421875" style="827" bestFit="1" customWidth="1"/>
    <col min="519" max="524" width="12.57421875" style="827" bestFit="1" customWidth="1"/>
    <col min="525" max="525" width="13.421875" style="827" bestFit="1" customWidth="1"/>
    <col min="526" max="526" width="12.57421875" style="827" bestFit="1" customWidth="1"/>
    <col min="527" max="527" width="13.421875" style="827" bestFit="1" customWidth="1"/>
    <col min="528" max="528" width="14.421875" style="827" bestFit="1" customWidth="1"/>
    <col min="529" max="529" width="13.28125" style="827" bestFit="1" customWidth="1"/>
    <col min="530" max="530" width="13.57421875" style="827" bestFit="1" customWidth="1"/>
    <col min="531" max="770" width="10.8515625" style="827" customWidth="1"/>
    <col min="771" max="771" width="19.8515625" style="827" bestFit="1" customWidth="1"/>
    <col min="772" max="772" width="14.421875" style="827" bestFit="1" customWidth="1"/>
    <col min="773" max="773" width="12.57421875" style="827" bestFit="1" customWidth="1"/>
    <col min="774" max="774" width="14.421875" style="827" bestFit="1" customWidth="1"/>
    <col min="775" max="780" width="12.57421875" style="827" bestFit="1" customWidth="1"/>
    <col min="781" max="781" width="13.421875" style="827" bestFit="1" customWidth="1"/>
    <col min="782" max="782" width="12.57421875" style="827" bestFit="1" customWidth="1"/>
    <col min="783" max="783" width="13.421875" style="827" bestFit="1" customWidth="1"/>
    <col min="784" max="784" width="14.421875" style="827" bestFit="1" customWidth="1"/>
    <col min="785" max="785" width="13.28125" style="827" bestFit="1" customWidth="1"/>
    <col min="786" max="786" width="13.57421875" style="827" bestFit="1" customWidth="1"/>
    <col min="787" max="1026" width="10.8515625" style="827" customWidth="1"/>
    <col min="1027" max="1027" width="19.8515625" style="827" bestFit="1" customWidth="1"/>
    <col min="1028" max="1028" width="14.421875" style="827" bestFit="1" customWidth="1"/>
    <col min="1029" max="1029" width="12.57421875" style="827" bestFit="1" customWidth="1"/>
    <col min="1030" max="1030" width="14.421875" style="827" bestFit="1" customWidth="1"/>
    <col min="1031" max="1036" width="12.57421875" style="827" bestFit="1" customWidth="1"/>
    <col min="1037" max="1037" width="13.421875" style="827" bestFit="1" customWidth="1"/>
    <col min="1038" max="1038" width="12.57421875" style="827" bestFit="1" customWidth="1"/>
    <col min="1039" max="1039" width="13.421875" style="827" bestFit="1" customWidth="1"/>
    <col min="1040" max="1040" width="14.421875" style="827" bestFit="1" customWidth="1"/>
    <col min="1041" max="1041" width="13.28125" style="827" bestFit="1" customWidth="1"/>
    <col min="1042" max="1042" width="13.57421875" style="827" bestFit="1" customWidth="1"/>
    <col min="1043" max="1282" width="10.8515625" style="827" customWidth="1"/>
    <col min="1283" max="1283" width="19.8515625" style="827" bestFit="1" customWidth="1"/>
    <col min="1284" max="1284" width="14.421875" style="827" bestFit="1" customWidth="1"/>
    <col min="1285" max="1285" width="12.57421875" style="827" bestFit="1" customWidth="1"/>
    <col min="1286" max="1286" width="14.421875" style="827" bestFit="1" customWidth="1"/>
    <col min="1287" max="1292" width="12.57421875" style="827" bestFit="1" customWidth="1"/>
    <col min="1293" max="1293" width="13.421875" style="827" bestFit="1" customWidth="1"/>
    <col min="1294" max="1294" width="12.57421875" style="827" bestFit="1" customWidth="1"/>
    <col min="1295" max="1295" width="13.421875" style="827" bestFit="1" customWidth="1"/>
    <col min="1296" max="1296" width="14.421875" style="827" bestFit="1" customWidth="1"/>
    <col min="1297" max="1297" width="13.28125" style="827" bestFit="1" customWidth="1"/>
    <col min="1298" max="1298" width="13.57421875" style="827" bestFit="1" customWidth="1"/>
    <col min="1299" max="1538" width="10.8515625" style="827" customWidth="1"/>
    <col min="1539" max="1539" width="19.8515625" style="827" bestFit="1" customWidth="1"/>
    <col min="1540" max="1540" width="14.421875" style="827" bestFit="1" customWidth="1"/>
    <col min="1541" max="1541" width="12.57421875" style="827" bestFit="1" customWidth="1"/>
    <col min="1542" max="1542" width="14.421875" style="827" bestFit="1" customWidth="1"/>
    <col min="1543" max="1548" width="12.57421875" style="827" bestFit="1" customWidth="1"/>
    <col min="1549" max="1549" width="13.421875" style="827" bestFit="1" customWidth="1"/>
    <col min="1550" max="1550" width="12.57421875" style="827" bestFit="1" customWidth="1"/>
    <col min="1551" max="1551" width="13.421875" style="827" bestFit="1" customWidth="1"/>
    <col min="1552" max="1552" width="14.421875" style="827" bestFit="1" customWidth="1"/>
    <col min="1553" max="1553" width="13.28125" style="827" bestFit="1" customWidth="1"/>
    <col min="1554" max="1554" width="13.57421875" style="827" bestFit="1" customWidth="1"/>
    <col min="1555" max="1794" width="10.8515625" style="827" customWidth="1"/>
    <col min="1795" max="1795" width="19.8515625" style="827" bestFit="1" customWidth="1"/>
    <col min="1796" max="1796" width="14.421875" style="827" bestFit="1" customWidth="1"/>
    <col min="1797" max="1797" width="12.57421875" style="827" bestFit="1" customWidth="1"/>
    <col min="1798" max="1798" width="14.421875" style="827" bestFit="1" customWidth="1"/>
    <col min="1799" max="1804" width="12.57421875" style="827" bestFit="1" customWidth="1"/>
    <col min="1805" max="1805" width="13.421875" style="827" bestFit="1" customWidth="1"/>
    <col min="1806" max="1806" width="12.57421875" style="827" bestFit="1" customWidth="1"/>
    <col min="1807" max="1807" width="13.421875" style="827" bestFit="1" customWidth="1"/>
    <col min="1808" max="1808" width="14.421875" style="827" bestFit="1" customWidth="1"/>
    <col min="1809" max="1809" width="13.28125" style="827" bestFit="1" customWidth="1"/>
    <col min="1810" max="1810" width="13.57421875" style="827" bestFit="1" customWidth="1"/>
    <col min="1811" max="2050" width="10.8515625" style="827" customWidth="1"/>
    <col min="2051" max="2051" width="19.8515625" style="827" bestFit="1" customWidth="1"/>
    <col min="2052" max="2052" width="14.421875" style="827" bestFit="1" customWidth="1"/>
    <col min="2053" max="2053" width="12.57421875" style="827" bestFit="1" customWidth="1"/>
    <col min="2054" max="2054" width="14.421875" style="827" bestFit="1" customWidth="1"/>
    <col min="2055" max="2060" width="12.57421875" style="827" bestFit="1" customWidth="1"/>
    <col min="2061" max="2061" width="13.421875" style="827" bestFit="1" customWidth="1"/>
    <col min="2062" max="2062" width="12.57421875" style="827" bestFit="1" customWidth="1"/>
    <col min="2063" max="2063" width="13.421875" style="827" bestFit="1" customWidth="1"/>
    <col min="2064" max="2064" width="14.421875" style="827" bestFit="1" customWidth="1"/>
    <col min="2065" max="2065" width="13.28125" style="827" bestFit="1" customWidth="1"/>
    <col min="2066" max="2066" width="13.57421875" style="827" bestFit="1" customWidth="1"/>
    <col min="2067" max="2306" width="10.8515625" style="827" customWidth="1"/>
    <col min="2307" max="2307" width="19.8515625" style="827" bestFit="1" customWidth="1"/>
    <col min="2308" max="2308" width="14.421875" style="827" bestFit="1" customWidth="1"/>
    <col min="2309" max="2309" width="12.57421875" style="827" bestFit="1" customWidth="1"/>
    <col min="2310" max="2310" width="14.421875" style="827" bestFit="1" customWidth="1"/>
    <col min="2311" max="2316" width="12.57421875" style="827" bestFit="1" customWidth="1"/>
    <col min="2317" max="2317" width="13.421875" style="827" bestFit="1" customWidth="1"/>
    <col min="2318" max="2318" width="12.57421875" style="827" bestFit="1" customWidth="1"/>
    <col min="2319" max="2319" width="13.421875" style="827" bestFit="1" customWidth="1"/>
    <col min="2320" max="2320" width="14.421875" style="827" bestFit="1" customWidth="1"/>
    <col min="2321" max="2321" width="13.28125" style="827" bestFit="1" customWidth="1"/>
    <col min="2322" max="2322" width="13.57421875" style="827" bestFit="1" customWidth="1"/>
    <col min="2323" max="2562" width="10.8515625" style="827" customWidth="1"/>
    <col min="2563" max="2563" width="19.8515625" style="827" bestFit="1" customWidth="1"/>
    <col min="2564" max="2564" width="14.421875" style="827" bestFit="1" customWidth="1"/>
    <col min="2565" max="2565" width="12.57421875" style="827" bestFit="1" customWidth="1"/>
    <col min="2566" max="2566" width="14.421875" style="827" bestFit="1" customWidth="1"/>
    <col min="2567" max="2572" width="12.57421875" style="827" bestFit="1" customWidth="1"/>
    <col min="2573" max="2573" width="13.421875" style="827" bestFit="1" customWidth="1"/>
    <col min="2574" max="2574" width="12.57421875" style="827" bestFit="1" customWidth="1"/>
    <col min="2575" max="2575" width="13.421875" style="827" bestFit="1" customWidth="1"/>
    <col min="2576" max="2576" width="14.421875" style="827" bestFit="1" customWidth="1"/>
    <col min="2577" max="2577" width="13.28125" style="827" bestFit="1" customWidth="1"/>
    <col min="2578" max="2578" width="13.57421875" style="827" bestFit="1" customWidth="1"/>
    <col min="2579" max="2818" width="10.8515625" style="827" customWidth="1"/>
    <col min="2819" max="2819" width="19.8515625" style="827" bestFit="1" customWidth="1"/>
    <col min="2820" max="2820" width="14.421875" style="827" bestFit="1" customWidth="1"/>
    <col min="2821" max="2821" width="12.57421875" style="827" bestFit="1" customWidth="1"/>
    <col min="2822" max="2822" width="14.421875" style="827" bestFit="1" customWidth="1"/>
    <col min="2823" max="2828" width="12.57421875" style="827" bestFit="1" customWidth="1"/>
    <col min="2829" max="2829" width="13.421875" style="827" bestFit="1" customWidth="1"/>
    <col min="2830" max="2830" width="12.57421875" style="827" bestFit="1" customWidth="1"/>
    <col min="2831" max="2831" width="13.421875" style="827" bestFit="1" customWidth="1"/>
    <col min="2832" max="2832" width="14.421875" style="827" bestFit="1" customWidth="1"/>
    <col min="2833" max="2833" width="13.28125" style="827" bestFit="1" customWidth="1"/>
    <col min="2834" max="2834" width="13.57421875" style="827" bestFit="1" customWidth="1"/>
    <col min="2835" max="3074" width="10.8515625" style="827" customWidth="1"/>
    <col min="3075" max="3075" width="19.8515625" style="827" bestFit="1" customWidth="1"/>
    <col min="3076" max="3076" width="14.421875" style="827" bestFit="1" customWidth="1"/>
    <col min="3077" max="3077" width="12.57421875" style="827" bestFit="1" customWidth="1"/>
    <col min="3078" max="3078" width="14.421875" style="827" bestFit="1" customWidth="1"/>
    <col min="3079" max="3084" width="12.57421875" style="827" bestFit="1" customWidth="1"/>
    <col min="3085" max="3085" width="13.421875" style="827" bestFit="1" customWidth="1"/>
    <col min="3086" max="3086" width="12.57421875" style="827" bestFit="1" customWidth="1"/>
    <col min="3087" max="3087" width="13.421875" style="827" bestFit="1" customWidth="1"/>
    <col min="3088" max="3088" width="14.421875" style="827" bestFit="1" customWidth="1"/>
    <col min="3089" max="3089" width="13.28125" style="827" bestFit="1" customWidth="1"/>
    <col min="3090" max="3090" width="13.57421875" style="827" bestFit="1" customWidth="1"/>
    <col min="3091" max="3330" width="10.8515625" style="827" customWidth="1"/>
    <col min="3331" max="3331" width="19.8515625" style="827" bestFit="1" customWidth="1"/>
    <col min="3332" max="3332" width="14.421875" style="827" bestFit="1" customWidth="1"/>
    <col min="3333" max="3333" width="12.57421875" style="827" bestFit="1" customWidth="1"/>
    <col min="3334" max="3334" width="14.421875" style="827" bestFit="1" customWidth="1"/>
    <col min="3335" max="3340" width="12.57421875" style="827" bestFit="1" customWidth="1"/>
    <col min="3341" max="3341" width="13.421875" style="827" bestFit="1" customWidth="1"/>
    <col min="3342" max="3342" width="12.57421875" style="827" bestFit="1" customWidth="1"/>
    <col min="3343" max="3343" width="13.421875" style="827" bestFit="1" customWidth="1"/>
    <col min="3344" max="3344" width="14.421875" style="827" bestFit="1" customWidth="1"/>
    <col min="3345" max="3345" width="13.28125" style="827" bestFit="1" customWidth="1"/>
    <col min="3346" max="3346" width="13.57421875" style="827" bestFit="1" customWidth="1"/>
    <col min="3347" max="3586" width="10.8515625" style="827" customWidth="1"/>
    <col min="3587" max="3587" width="19.8515625" style="827" bestFit="1" customWidth="1"/>
    <col min="3588" max="3588" width="14.421875" style="827" bestFit="1" customWidth="1"/>
    <col min="3589" max="3589" width="12.57421875" style="827" bestFit="1" customWidth="1"/>
    <col min="3590" max="3590" width="14.421875" style="827" bestFit="1" customWidth="1"/>
    <col min="3591" max="3596" width="12.57421875" style="827" bestFit="1" customWidth="1"/>
    <col min="3597" max="3597" width="13.421875" style="827" bestFit="1" customWidth="1"/>
    <col min="3598" max="3598" width="12.57421875" style="827" bestFit="1" customWidth="1"/>
    <col min="3599" max="3599" width="13.421875" style="827" bestFit="1" customWidth="1"/>
    <col min="3600" max="3600" width="14.421875" style="827" bestFit="1" customWidth="1"/>
    <col min="3601" max="3601" width="13.28125" style="827" bestFit="1" customWidth="1"/>
    <col min="3602" max="3602" width="13.57421875" style="827" bestFit="1" customWidth="1"/>
    <col min="3603" max="3842" width="10.8515625" style="827" customWidth="1"/>
    <col min="3843" max="3843" width="19.8515625" style="827" bestFit="1" customWidth="1"/>
    <col min="3844" max="3844" width="14.421875" style="827" bestFit="1" customWidth="1"/>
    <col min="3845" max="3845" width="12.57421875" style="827" bestFit="1" customWidth="1"/>
    <col min="3846" max="3846" width="14.421875" style="827" bestFit="1" customWidth="1"/>
    <col min="3847" max="3852" width="12.57421875" style="827" bestFit="1" customWidth="1"/>
    <col min="3853" max="3853" width="13.421875" style="827" bestFit="1" customWidth="1"/>
    <col min="3854" max="3854" width="12.57421875" style="827" bestFit="1" customWidth="1"/>
    <col min="3855" max="3855" width="13.421875" style="827" bestFit="1" customWidth="1"/>
    <col min="3856" max="3856" width="14.421875" style="827" bestFit="1" customWidth="1"/>
    <col min="3857" max="3857" width="13.28125" style="827" bestFit="1" customWidth="1"/>
    <col min="3858" max="3858" width="13.57421875" style="827" bestFit="1" customWidth="1"/>
    <col min="3859" max="4098" width="10.8515625" style="827" customWidth="1"/>
    <col min="4099" max="4099" width="19.8515625" style="827" bestFit="1" customWidth="1"/>
    <col min="4100" max="4100" width="14.421875" style="827" bestFit="1" customWidth="1"/>
    <col min="4101" max="4101" width="12.57421875" style="827" bestFit="1" customWidth="1"/>
    <col min="4102" max="4102" width="14.421875" style="827" bestFit="1" customWidth="1"/>
    <col min="4103" max="4108" width="12.57421875" style="827" bestFit="1" customWidth="1"/>
    <col min="4109" max="4109" width="13.421875" style="827" bestFit="1" customWidth="1"/>
    <col min="4110" max="4110" width="12.57421875" style="827" bestFit="1" customWidth="1"/>
    <col min="4111" max="4111" width="13.421875" style="827" bestFit="1" customWidth="1"/>
    <col min="4112" max="4112" width="14.421875" style="827" bestFit="1" customWidth="1"/>
    <col min="4113" max="4113" width="13.28125" style="827" bestFit="1" customWidth="1"/>
    <col min="4114" max="4114" width="13.57421875" style="827" bestFit="1" customWidth="1"/>
    <col min="4115" max="4354" width="10.8515625" style="827" customWidth="1"/>
    <col min="4355" max="4355" width="19.8515625" style="827" bestFit="1" customWidth="1"/>
    <col min="4356" max="4356" width="14.421875" style="827" bestFit="1" customWidth="1"/>
    <col min="4357" max="4357" width="12.57421875" style="827" bestFit="1" customWidth="1"/>
    <col min="4358" max="4358" width="14.421875" style="827" bestFit="1" customWidth="1"/>
    <col min="4359" max="4364" width="12.57421875" style="827" bestFit="1" customWidth="1"/>
    <col min="4365" max="4365" width="13.421875" style="827" bestFit="1" customWidth="1"/>
    <col min="4366" max="4366" width="12.57421875" style="827" bestFit="1" customWidth="1"/>
    <col min="4367" max="4367" width="13.421875" style="827" bestFit="1" customWidth="1"/>
    <col min="4368" max="4368" width="14.421875" style="827" bestFit="1" customWidth="1"/>
    <col min="4369" max="4369" width="13.28125" style="827" bestFit="1" customWidth="1"/>
    <col min="4370" max="4370" width="13.57421875" style="827" bestFit="1" customWidth="1"/>
    <col min="4371" max="4610" width="10.8515625" style="827" customWidth="1"/>
    <col min="4611" max="4611" width="19.8515625" style="827" bestFit="1" customWidth="1"/>
    <col min="4612" max="4612" width="14.421875" style="827" bestFit="1" customWidth="1"/>
    <col min="4613" max="4613" width="12.57421875" style="827" bestFit="1" customWidth="1"/>
    <col min="4614" max="4614" width="14.421875" style="827" bestFit="1" customWidth="1"/>
    <col min="4615" max="4620" width="12.57421875" style="827" bestFit="1" customWidth="1"/>
    <col min="4621" max="4621" width="13.421875" style="827" bestFit="1" customWidth="1"/>
    <col min="4622" max="4622" width="12.57421875" style="827" bestFit="1" customWidth="1"/>
    <col min="4623" max="4623" width="13.421875" style="827" bestFit="1" customWidth="1"/>
    <col min="4624" max="4624" width="14.421875" style="827" bestFit="1" customWidth="1"/>
    <col min="4625" max="4625" width="13.28125" style="827" bestFit="1" customWidth="1"/>
    <col min="4626" max="4626" width="13.57421875" style="827" bestFit="1" customWidth="1"/>
    <col min="4627" max="4866" width="10.8515625" style="827" customWidth="1"/>
    <col min="4867" max="4867" width="19.8515625" style="827" bestFit="1" customWidth="1"/>
    <col min="4868" max="4868" width="14.421875" style="827" bestFit="1" customWidth="1"/>
    <col min="4869" max="4869" width="12.57421875" style="827" bestFit="1" customWidth="1"/>
    <col min="4870" max="4870" width="14.421875" style="827" bestFit="1" customWidth="1"/>
    <col min="4871" max="4876" width="12.57421875" style="827" bestFit="1" customWidth="1"/>
    <col min="4877" max="4877" width="13.421875" style="827" bestFit="1" customWidth="1"/>
    <col min="4878" max="4878" width="12.57421875" style="827" bestFit="1" customWidth="1"/>
    <col min="4879" max="4879" width="13.421875" style="827" bestFit="1" customWidth="1"/>
    <col min="4880" max="4880" width="14.421875" style="827" bestFit="1" customWidth="1"/>
    <col min="4881" max="4881" width="13.28125" style="827" bestFit="1" customWidth="1"/>
    <col min="4882" max="4882" width="13.57421875" style="827" bestFit="1" customWidth="1"/>
    <col min="4883" max="5122" width="10.8515625" style="827" customWidth="1"/>
    <col min="5123" max="5123" width="19.8515625" style="827" bestFit="1" customWidth="1"/>
    <col min="5124" max="5124" width="14.421875" style="827" bestFit="1" customWidth="1"/>
    <col min="5125" max="5125" width="12.57421875" style="827" bestFit="1" customWidth="1"/>
    <col min="5126" max="5126" width="14.421875" style="827" bestFit="1" customWidth="1"/>
    <col min="5127" max="5132" width="12.57421875" style="827" bestFit="1" customWidth="1"/>
    <col min="5133" max="5133" width="13.421875" style="827" bestFit="1" customWidth="1"/>
    <col min="5134" max="5134" width="12.57421875" style="827" bestFit="1" customWidth="1"/>
    <col min="5135" max="5135" width="13.421875" style="827" bestFit="1" customWidth="1"/>
    <col min="5136" max="5136" width="14.421875" style="827" bestFit="1" customWidth="1"/>
    <col min="5137" max="5137" width="13.28125" style="827" bestFit="1" customWidth="1"/>
    <col min="5138" max="5138" width="13.57421875" style="827" bestFit="1" customWidth="1"/>
    <col min="5139" max="5378" width="10.8515625" style="827" customWidth="1"/>
    <col min="5379" max="5379" width="19.8515625" style="827" bestFit="1" customWidth="1"/>
    <col min="5380" max="5380" width="14.421875" style="827" bestFit="1" customWidth="1"/>
    <col min="5381" max="5381" width="12.57421875" style="827" bestFit="1" customWidth="1"/>
    <col min="5382" max="5382" width="14.421875" style="827" bestFit="1" customWidth="1"/>
    <col min="5383" max="5388" width="12.57421875" style="827" bestFit="1" customWidth="1"/>
    <col min="5389" max="5389" width="13.421875" style="827" bestFit="1" customWidth="1"/>
    <col min="5390" max="5390" width="12.57421875" style="827" bestFit="1" customWidth="1"/>
    <col min="5391" max="5391" width="13.421875" style="827" bestFit="1" customWidth="1"/>
    <col min="5392" max="5392" width="14.421875" style="827" bestFit="1" customWidth="1"/>
    <col min="5393" max="5393" width="13.28125" style="827" bestFit="1" customWidth="1"/>
    <col min="5394" max="5394" width="13.57421875" style="827" bestFit="1" customWidth="1"/>
    <col min="5395" max="5634" width="10.8515625" style="827" customWidth="1"/>
    <col min="5635" max="5635" width="19.8515625" style="827" bestFit="1" customWidth="1"/>
    <col min="5636" max="5636" width="14.421875" style="827" bestFit="1" customWidth="1"/>
    <col min="5637" max="5637" width="12.57421875" style="827" bestFit="1" customWidth="1"/>
    <col min="5638" max="5638" width="14.421875" style="827" bestFit="1" customWidth="1"/>
    <col min="5639" max="5644" width="12.57421875" style="827" bestFit="1" customWidth="1"/>
    <col min="5645" max="5645" width="13.421875" style="827" bestFit="1" customWidth="1"/>
    <col min="5646" max="5646" width="12.57421875" style="827" bestFit="1" customWidth="1"/>
    <col min="5647" max="5647" width="13.421875" style="827" bestFit="1" customWidth="1"/>
    <col min="5648" max="5648" width="14.421875" style="827" bestFit="1" customWidth="1"/>
    <col min="5649" max="5649" width="13.28125" style="827" bestFit="1" customWidth="1"/>
    <col min="5650" max="5650" width="13.57421875" style="827" bestFit="1" customWidth="1"/>
    <col min="5651" max="5890" width="10.8515625" style="827" customWidth="1"/>
    <col min="5891" max="5891" width="19.8515625" style="827" bestFit="1" customWidth="1"/>
    <col min="5892" max="5892" width="14.421875" style="827" bestFit="1" customWidth="1"/>
    <col min="5893" max="5893" width="12.57421875" style="827" bestFit="1" customWidth="1"/>
    <col min="5894" max="5894" width="14.421875" style="827" bestFit="1" customWidth="1"/>
    <col min="5895" max="5900" width="12.57421875" style="827" bestFit="1" customWidth="1"/>
    <col min="5901" max="5901" width="13.421875" style="827" bestFit="1" customWidth="1"/>
    <col min="5902" max="5902" width="12.57421875" style="827" bestFit="1" customWidth="1"/>
    <col min="5903" max="5903" width="13.421875" style="827" bestFit="1" customWidth="1"/>
    <col min="5904" max="5904" width="14.421875" style="827" bestFit="1" customWidth="1"/>
    <col min="5905" max="5905" width="13.28125" style="827" bestFit="1" customWidth="1"/>
    <col min="5906" max="5906" width="13.57421875" style="827" bestFit="1" customWidth="1"/>
    <col min="5907" max="6146" width="10.8515625" style="827" customWidth="1"/>
    <col min="6147" max="6147" width="19.8515625" style="827" bestFit="1" customWidth="1"/>
    <col min="6148" max="6148" width="14.421875" style="827" bestFit="1" customWidth="1"/>
    <col min="6149" max="6149" width="12.57421875" style="827" bestFit="1" customWidth="1"/>
    <col min="6150" max="6150" width="14.421875" style="827" bestFit="1" customWidth="1"/>
    <col min="6151" max="6156" width="12.57421875" style="827" bestFit="1" customWidth="1"/>
    <col min="6157" max="6157" width="13.421875" style="827" bestFit="1" customWidth="1"/>
    <col min="6158" max="6158" width="12.57421875" style="827" bestFit="1" customWidth="1"/>
    <col min="6159" max="6159" width="13.421875" style="827" bestFit="1" customWidth="1"/>
    <col min="6160" max="6160" width="14.421875" style="827" bestFit="1" customWidth="1"/>
    <col min="6161" max="6161" width="13.28125" style="827" bestFit="1" customWidth="1"/>
    <col min="6162" max="6162" width="13.57421875" style="827" bestFit="1" customWidth="1"/>
    <col min="6163" max="6402" width="10.8515625" style="827" customWidth="1"/>
    <col min="6403" max="6403" width="19.8515625" style="827" bestFit="1" customWidth="1"/>
    <col min="6404" max="6404" width="14.421875" style="827" bestFit="1" customWidth="1"/>
    <col min="6405" max="6405" width="12.57421875" style="827" bestFit="1" customWidth="1"/>
    <col min="6406" max="6406" width="14.421875" style="827" bestFit="1" customWidth="1"/>
    <col min="6407" max="6412" width="12.57421875" style="827" bestFit="1" customWidth="1"/>
    <col min="6413" max="6413" width="13.421875" style="827" bestFit="1" customWidth="1"/>
    <col min="6414" max="6414" width="12.57421875" style="827" bestFit="1" customWidth="1"/>
    <col min="6415" max="6415" width="13.421875" style="827" bestFit="1" customWidth="1"/>
    <col min="6416" max="6416" width="14.421875" style="827" bestFit="1" customWidth="1"/>
    <col min="6417" max="6417" width="13.28125" style="827" bestFit="1" customWidth="1"/>
    <col min="6418" max="6418" width="13.57421875" style="827" bestFit="1" customWidth="1"/>
    <col min="6419" max="6658" width="10.8515625" style="827" customWidth="1"/>
    <col min="6659" max="6659" width="19.8515625" style="827" bestFit="1" customWidth="1"/>
    <col min="6660" max="6660" width="14.421875" style="827" bestFit="1" customWidth="1"/>
    <col min="6661" max="6661" width="12.57421875" style="827" bestFit="1" customWidth="1"/>
    <col min="6662" max="6662" width="14.421875" style="827" bestFit="1" customWidth="1"/>
    <col min="6663" max="6668" width="12.57421875" style="827" bestFit="1" customWidth="1"/>
    <col min="6669" max="6669" width="13.421875" style="827" bestFit="1" customWidth="1"/>
    <col min="6670" max="6670" width="12.57421875" style="827" bestFit="1" customWidth="1"/>
    <col min="6671" max="6671" width="13.421875" style="827" bestFit="1" customWidth="1"/>
    <col min="6672" max="6672" width="14.421875" style="827" bestFit="1" customWidth="1"/>
    <col min="6673" max="6673" width="13.28125" style="827" bestFit="1" customWidth="1"/>
    <col min="6674" max="6674" width="13.57421875" style="827" bestFit="1" customWidth="1"/>
    <col min="6675" max="6914" width="10.8515625" style="827" customWidth="1"/>
    <col min="6915" max="6915" width="19.8515625" style="827" bestFit="1" customWidth="1"/>
    <col min="6916" max="6916" width="14.421875" style="827" bestFit="1" customWidth="1"/>
    <col min="6917" max="6917" width="12.57421875" style="827" bestFit="1" customWidth="1"/>
    <col min="6918" max="6918" width="14.421875" style="827" bestFit="1" customWidth="1"/>
    <col min="6919" max="6924" width="12.57421875" style="827" bestFit="1" customWidth="1"/>
    <col min="6925" max="6925" width="13.421875" style="827" bestFit="1" customWidth="1"/>
    <col min="6926" max="6926" width="12.57421875" style="827" bestFit="1" customWidth="1"/>
    <col min="6927" max="6927" width="13.421875" style="827" bestFit="1" customWidth="1"/>
    <col min="6928" max="6928" width="14.421875" style="827" bestFit="1" customWidth="1"/>
    <col min="6929" max="6929" width="13.28125" style="827" bestFit="1" customWidth="1"/>
    <col min="6930" max="6930" width="13.57421875" style="827" bestFit="1" customWidth="1"/>
    <col min="6931" max="7170" width="10.8515625" style="827" customWidth="1"/>
    <col min="7171" max="7171" width="19.8515625" style="827" bestFit="1" customWidth="1"/>
    <col min="7172" max="7172" width="14.421875" style="827" bestFit="1" customWidth="1"/>
    <col min="7173" max="7173" width="12.57421875" style="827" bestFit="1" customWidth="1"/>
    <col min="7174" max="7174" width="14.421875" style="827" bestFit="1" customWidth="1"/>
    <col min="7175" max="7180" width="12.57421875" style="827" bestFit="1" customWidth="1"/>
    <col min="7181" max="7181" width="13.421875" style="827" bestFit="1" customWidth="1"/>
    <col min="7182" max="7182" width="12.57421875" style="827" bestFit="1" customWidth="1"/>
    <col min="7183" max="7183" width="13.421875" style="827" bestFit="1" customWidth="1"/>
    <col min="7184" max="7184" width="14.421875" style="827" bestFit="1" customWidth="1"/>
    <col min="7185" max="7185" width="13.28125" style="827" bestFit="1" customWidth="1"/>
    <col min="7186" max="7186" width="13.57421875" style="827" bestFit="1" customWidth="1"/>
    <col min="7187" max="7426" width="10.8515625" style="827" customWidth="1"/>
    <col min="7427" max="7427" width="19.8515625" style="827" bestFit="1" customWidth="1"/>
    <col min="7428" max="7428" width="14.421875" style="827" bestFit="1" customWidth="1"/>
    <col min="7429" max="7429" width="12.57421875" style="827" bestFit="1" customWidth="1"/>
    <col min="7430" max="7430" width="14.421875" style="827" bestFit="1" customWidth="1"/>
    <col min="7431" max="7436" width="12.57421875" style="827" bestFit="1" customWidth="1"/>
    <col min="7437" max="7437" width="13.421875" style="827" bestFit="1" customWidth="1"/>
    <col min="7438" max="7438" width="12.57421875" style="827" bestFit="1" customWidth="1"/>
    <col min="7439" max="7439" width="13.421875" style="827" bestFit="1" customWidth="1"/>
    <col min="7440" max="7440" width="14.421875" style="827" bestFit="1" customWidth="1"/>
    <col min="7441" max="7441" width="13.28125" style="827" bestFit="1" customWidth="1"/>
    <col min="7442" max="7442" width="13.57421875" style="827" bestFit="1" customWidth="1"/>
    <col min="7443" max="7682" width="10.8515625" style="827" customWidth="1"/>
    <col min="7683" max="7683" width="19.8515625" style="827" bestFit="1" customWidth="1"/>
    <col min="7684" max="7684" width="14.421875" style="827" bestFit="1" customWidth="1"/>
    <col min="7685" max="7685" width="12.57421875" style="827" bestFit="1" customWidth="1"/>
    <col min="7686" max="7686" width="14.421875" style="827" bestFit="1" customWidth="1"/>
    <col min="7687" max="7692" width="12.57421875" style="827" bestFit="1" customWidth="1"/>
    <col min="7693" max="7693" width="13.421875" style="827" bestFit="1" customWidth="1"/>
    <col min="7694" max="7694" width="12.57421875" style="827" bestFit="1" customWidth="1"/>
    <col min="7695" max="7695" width="13.421875" style="827" bestFit="1" customWidth="1"/>
    <col min="7696" max="7696" width="14.421875" style="827" bestFit="1" customWidth="1"/>
    <col min="7697" max="7697" width="13.28125" style="827" bestFit="1" customWidth="1"/>
    <col min="7698" max="7698" width="13.57421875" style="827" bestFit="1" customWidth="1"/>
    <col min="7699" max="7938" width="10.8515625" style="827" customWidth="1"/>
    <col min="7939" max="7939" width="19.8515625" style="827" bestFit="1" customWidth="1"/>
    <col min="7940" max="7940" width="14.421875" style="827" bestFit="1" customWidth="1"/>
    <col min="7941" max="7941" width="12.57421875" style="827" bestFit="1" customWidth="1"/>
    <col min="7942" max="7942" width="14.421875" style="827" bestFit="1" customWidth="1"/>
    <col min="7943" max="7948" width="12.57421875" style="827" bestFit="1" customWidth="1"/>
    <col min="7949" max="7949" width="13.421875" style="827" bestFit="1" customWidth="1"/>
    <col min="7950" max="7950" width="12.57421875" style="827" bestFit="1" customWidth="1"/>
    <col min="7951" max="7951" width="13.421875" style="827" bestFit="1" customWidth="1"/>
    <col min="7952" max="7952" width="14.421875" style="827" bestFit="1" customWidth="1"/>
    <col min="7953" max="7953" width="13.28125" style="827" bestFit="1" customWidth="1"/>
    <col min="7954" max="7954" width="13.57421875" style="827" bestFit="1" customWidth="1"/>
    <col min="7955" max="8194" width="10.8515625" style="827" customWidth="1"/>
    <col min="8195" max="8195" width="19.8515625" style="827" bestFit="1" customWidth="1"/>
    <col min="8196" max="8196" width="14.421875" style="827" bestFit="1" customWidth="1"/>
    <col min="8197" max="8197" width="12.57421875" style="827" bestFit="1" customWidth="1"/>
    <col min="8198" max="8198" width="14.421875" style="827" bestFit="1" customWidth="1"/>
    <col min="8199" max="8204" width="12.57421875" style="827" bestFit="1" customWidth="1"/>
    <col min="8205" max="8205" width="13.421875" style="827" bestFit="1" customWidth="1"/>
    <col min="8206" max="8206" width="12.57421875" style="827" bestFit="1" customWidth="1"/>
    <col min="8207" max="8207" width="13.421875" style="827" bestFit="1" customWidth="1"/>
    <col min="8208" max="8208" width="14.421875" style="827" bestFit="1" customWidth="1"/>
    <col min="8209" max="8209" width="13.28125" style="827" bestFit="1" customWidth="1"/>
    <col min="8210" max="8210" width="13.57421875" style="827" bestFit="1" customWidth="1"/>
    <col min="8211" max="8450" width="10.8515625" style="827" customWidth="1"/>
    <col min="8451" max="8451" width="19.8515625" style="827" bestFit="1" customWidth="1"/>
    <col min="8452" max="8452" width="14.421875" style="827" bestFit="1" customWidth="1"/>
    <col min="8453" max="8453" width="12.57421875" style="827" bestFit="1" customWidth="1"/>
    <col min="8454" max="8454" width="14.421875" style="827" bestFit="1" customWidth="1"/>
    <col min="8455" max="8460" width="12.57421875" style="827" bestFit="1" customWidth="1"/>
    <col min="8461" max="8461" width="13.421875" style="827" bestFit="1" customWidth="1"/>
    <col min="8462" max="8462" width="12.57421875" style="827" bestFit="1" customWidth="1"/>
    <col min="8463" max="8463" width="13.421875" style="827" bestFit="1" customWidth="1"/>
    <col min="8464" max="8464" width="14.421875" style="827" bestFit="1" customWidth="1"/>
    <col min="8465" max="8465" width="13.28125" style="827" bestFit="1" customWidth="1"/>
    <col min="8466" max="8466" width="13.57421875" style="827" bestFit="1" customWidth="1"/>
    <col min="8467" max="8706" width="10.8515625" style="827" customWidth="1"/>
    <col min="8707" max="8707" width="19.8515625" style="827" bestFit="1" customWidth="1"/>
    <col min="8708" max="8708" width="14.421875" style="827" bestFit="1" customWidth="1"/>
    <col min="8709" max="8709" width="12.57421875" style="827" bestFit="1" customWidth="1"/>
    <col min="8710" max="8710" width="14.421875" style="827" bestFit="1" customWidth="1"/>
    <col min="8711" max="8716" width="12.57421875" style="827" bestFit="1" customWidth="1"/>
    <col min="8717" max="8717" width="13.421875" style="827" bestFit="1" customWidth="1"/>
    <col min="8718" max="8718" width="12.57421875" style="827" bestFit="1" customWidth="1"/>
    <col min="8719" max="8719" width="13.421875" style="827" bestFit="1" customWidth="1"/>
    <col min="8720" max="8720" width="14.421875" style="827" bestFit="1" customWidth="1"/>
    <col min="8721" max="8721" width="13.28125" style="827" bestFit="1" customWidth="1"/>
    <col min="8722" max="8722" width="13.57421875" style="827" bestFit="1" customWidth="1"/>
    <col min="8723" max="8962" width="10.8515625" style="827" customWidth="1"/>
    <col min="8963" max="8963" width="19.8515625" style="827" bestFit="1" customWidth="1"/>
    <col min="8964" max="8964" width="14.421875" style="827" bestFit="1" customWidth="1"/>
    <col min="8965" max="8965" width="12.57421875" style="827" bestFit="1" customWidth="1"/>
    <col min="8966" max="8966" width="14.421875" style="827" bestFit="1" customWidth="1"/>
    <col min="8967" max="8972" width="12.57421875" style="827" bestFit="1" customWidth="1"/>
    <col min="8973" max="8973" width="13.421875" style="827" bestFit="1" customWidth="1"/>
    <col min="8974" max="8974" width="12.57421875" style="827" bestFit="1" customWidth="1"/>
    <col min="8975" max="8975" width="13.421875" style="827" bestFit="1" customWidth="1"/>
    <col min="8976" max="8976" width="14.421875" style="827" bestFit="1" customWidth="1"/>
    <col min="8977" max="8977" width="13.28125" style="827" bestFit="1" customWidth="1"/>
    <col min="8978" max="8978" width="13.57421875" style="827" bestFit="1" customWidth="1"/>
    <col min="8979" max="9218" width="10.8515625" style="827" customWidth="1"/>
    <col min="9219" max="9219" width="19.8515625" style="827" bestFit="1" customWidth="1"/>
    <col min="9220" max="9220" width="14.421875" style="827" bestFit="1" customWidth="1"/>
    <col min="9221" max="9221" width="12.57421875" style="827" bestFit="1" customWidth="1"/>
    <col min="9222" max="9222" width="14.421875" style="827" bestFit="1" customWidth="1"/>
    <col min="9223" max="9228" width="12.57421875" style="827" bestFit="1" customWidth="1"/>
    <col min="9229" max="9229" width="13.421875" style="827" bestFit="1" customWidth="1"/>
    <col min="9230" max="9230" width="12.57421875" style="827" bestFit="1" customWidth="1"/>
    <col min="9231" max="9231" width="13.421875" style="827" bestFit="1" customWidth="1"/>
    <col min="9232" max="9232" width="14.421875" style="827" bestFit="1" customWidth="1"/>
    <col min="9233" max="9233" width="13.28125" style="827" bestFit="1" customWidth="1"/>
    <col min="9234" max="9234" width="13.57421875" style="827" bestFit="1" customWidth="1"/>
    <col min="9235" max="9474" width="10.8515625" style="827" customWidth="1"/>
    <col min="9475" max="9475" width="19.8515625" style="827" bestFit="1" customWidth="1"/>
    <col min="9476" max="9476" width="14.421875" style="827" bestFit="1" customWidth="1"/>
    <col min="9477" max="9477" width="12.57421875" style="827" bestFit="1" customWidth="1"/>
    <col min="9478" max="9478" width="14.421875" style="827" bestFit="1" customWidth="1"/>
    <col min="9479" max="9484" width="12.57421875" style="827" bestFit="1" customWidth="1"/>
    <col min="9485" max="9485" width="13.421875" style="827" bestFit="1" customWidth="1"/>
    <col min="9486" max="9486" width="12.57421875" style="827" bestFit="1" customWidth="1"/>
    <col min="9487" max="9487" width="13.421875" style="827" bestFit="1" customWidth="1"/>
    <col min="9488" max="9488" width="14.421875" style="827" bestFit="1" customWidth="1"/>
    <col min="9489" max="9489" width="13.28125" style="827" bestFit="1" customWidth="1"/>
    <col min="9490" max="9490" width="13.57421875" style="827" bestFit="1" customWidth="1"/>
    <col min="9491" max="9730" width="10.8515625" style="827" customWidth="1"/>
    <col min="9731" max="9731" width="19.8515625" style="827" bestFit="1" customWidth="1"/>
    <col min="9732" max="9732" width="14.421875" style="827" bestFit="1" customWidth="1"/>
    <col min="9733" max="9733" width="12.57421875" style="827" bestFit="1" customWidth="1"/>
    <col min="9734" max="9734" width="14.421875" style="827" bestFit="1" customWidth="1"/>
    <col min="9735" max="9740" width="12.57421875" style="827" bestFit="1" customWidth="1"/>
    <col min="9741" max="9741" width="13.421875" style="827" bestFit="1" customWidth="1"/>
    <col min="9742" max="9742" width="12.57421875" style="827" bestFit="1" customWidth="1"/>
    <col min="9743" max="9743" width="13.421875" style="827" bestFit="1" customWidth="1"/>
    <col min="9744" max="9744" width="14.421875" style="827" bestFit="1" customWidth="1"/>
    <col min="9745" max="9745" width="13.28125" style="827" bestFit="1" customWidth="1"/>
    <col min="9746" max="9746" width="13.57421875" style="827" bestFit="1" customWidth="1"/>
    <col min="9747" max="9986" width="10.8515625" style="827" customWidth="1"/>
    <col min="9987" max="9987" width="19.8515625" style="827" bestFit="1" customWidth="1"/>
    <col min="9988" max="9988" width="14.421875" style="827" bestFit="1" customWidth="1"/>
    <col min="9989" max="9989" width="12.57421875" style="827" bestFit="1" customWidth="1"/>
    <col min="9990" max="9990" width="14.421875" style="827" bestFit="1" customWidth="1"/>
    <col min="9991" max="9996" width="12.57421875" style="827" bestFit="1" customWidth="1"/>
    <col min="9997" max="9997" width="13.421875" style="827" bestFit="1" customWidth="1"/>
    <col min="9998" max="9998" width="12.57421875" style="827" bestFit="1" customWidth="1"/>
    <col min="9999" max="9999" width="13.421875" style="827" bestFit="1" customWidth="1"/>
    <col min="10000" max="10000" width="14.421875" style="827" bestFit="1" customWidth="1"/>
    <col min="10001" max="10001" width="13.28125" style="827" bestFit="1" customWidth="1"/>
    <col min="10002" max="10002" width="13.57421875" style="827" bestFit="1" customWidth="1"/>
    <col min="10003" max="10242" width="10.8515625" style="827" customWidth="1"/>
    <col min="10243" max="10243" width="19.8515625" style="827" bestFit="1" customWidth="1"/>
    <col min="10244" max="10244" width="14.421875" style="827" bestFit="1" customWidth="1"/>
    <col min="10245" max="10245" width="12.57421875" style="827" bestFit="1" customWidth="1"/>
    <col min="10246" max="10246" width="14.421875" style="827" bestFit="1" customWidth="1"/>
    <col min="10247" max="10252" width="12.57421875" style="827" bestFit="1" customWidth="1"/>
    <col min="10253" max="10253" width="13.421875" style="827" bestFit="1" customWidth="1"/>
    <col min="10254" max="10254" width="12.57421875" style="827" bestFit="1" customWidth="1"/>
    <col min="10255" max="10255" width="13.421875" style="827" bestFit="1" customWidth="1"/>
    <col min="10256" max="10256" width="14.421875" style="827" bestFit="1" customWidth="1"/>
    <col min="10257" max="10257" width="13.28125" style="827" bestFit="1" customWidth="1"/>
    <col min="10258" max="10258" width="13.57421875" style="827" bestFit="1" customWidth="1"/>
    <col min="10259" max="10498" width="10.8515625" style="827" customWidth="1"/>
    <col min="10499" max="10499" width="19.8515625" style="827" bestFit="1" customWidth="1"/>
    <col min="10500" max="10500" width="14.421875" style="827" bestFit="1" customWidth="1"/>
    <col min="10501" max="10501" width="12.57421875" style="827" bestFit="1" customWidth="1"/>
    <col min="10502" max="10502" width="14.421875" style="827" bestFit="1" customWidth="1"/>
    <col min="10503" max="10508" width="12.57421875" style="827" bestFit="1" customWidth="1"/>
    <col min="10509" max="10509" width="13.421875" style="827" bestFit="1" customWidth="1"/>
    <col min="10510" max="10510" width="12.57421875" style="827" bestFit="1" customWidth="1"/>
    <col min="10511" max="10511" width="13.421875" style="827" bestFit="1" customWidth="1"/>
    <col min="10512" max="10512" width="14.421875" style="827" bestFit="1" customWidth="1"/>
    <col min="10513" max="10513" width="13.28125" style="827" bestFit="1" customWidth="1"/>
    <col min="10514" max="10514" width="13.57421875" style="827" bestFit="1" customWidth="1"/>
    <col min="10515" max="10754" width="10.8515625" style="827" customWidth="1"/>
    <col min="10755" max="10755" width="19.8515625" style="827" bestFit="1" customWidth="1"/>
    <col min="10756" max="10756" width="14.421875" style="827" bestFit="1" customWidth="1"/>
    <col min="10757" max="10757" width="12.57421875" style="827" bestFit="1" customWidth="1"/>
    <col min="10758" max="10758" width="14.421875" style="827" bestFit="1" customWidth="1"/>
    <col min="10759" max="10764" width="12.57421875" style="827" bestFit="1" customWidth="1"/>
    <col min="10765" max="10765" width="13.421875" style="827" bestFit="1" customWidth="1"/>
    <col min="10766" max="10766" width="12.57421875" style="827" bestFit="1" customWidth="1"/>
    <col min="10767" max="10767" width="13.421875" style="827" bestFit="1" customWidth="1"/>
    <col min="10768" max="10768" width="14.421875" style="827" bestFit="1" customWidth="1"/>
    <col min="10769" max="10769" width="13.28125" style="827" bestFit="1" customWidth="1"/>
    <col min="10770" max="10770" width="13.57421875" style="827" bestFit="1" customWidth="1"/>
    <col min="10771" max="11010" width="10.8515625" style="827" customWidth="1"/>
    <col min="11011" max="11011" width="19.8515625" style="827" bestFit="1" customWidth="1"/>
    <col min="11012" max="11012" width="14.421875" style="827" bestFit="1" customWidth="1"/>
    <col min="11013" max="11013" width="12.57421875" style="827" bestFit="1" customWidth="1"/>
    <col min="11014" max="11014" width="14.421875" style="827" bestFit="1" customWidth="1"/>
    <col min="11015" max="11020" width="12.57421875" style="827" bestFit="1" customWidth="1"/>
    <col min="11021" max="11021" width="13.421875" style="827" bestFit="1" customWidth="1"/>
    <col min="11022" max="11022" width="12.57421875" style="827" bestFit="1" customWidth="1"/>
    <col min="11023" max="11023" width="13.421875" style="827" bestFit="1" customWidth="1"/>
    <col min="11024" max="11024" width="14.421875" style="827" bestFit="1" customWidth="1"/>
    <col min="11025" max="11025" width="13.28125" style="827" bestFit="1" customWidth="1"/>
    <col min="11026" max="11026" width="13.57421875" style="827" bestFit="1" customWidth="1"/>
    <col min="11027" max="11266" width="10.8515625" style="827" customWidth="1"/>
    <col min="11267" max="11267" width="19.8515625" style="827" bestFit="1" customWidth="1"/>
    <col min="11268" max="11268" width="14.421875" style="827" bestFit="1" customWidth="1"/>
    <col min="11269" max="11269" width="12.57421875" style="827" bestFit="1" customWidth="1"/>
    <col min="11270" max="11270" width="14.421875" style="827" bestFit="1" customWidth="1"/>
    <col min="11271" max="11276" width="12.57421875" style="827" bestFit="1" customWidth="1"/>
    <col min="11277" max="11277" width="13.421875" style="827" bestFit="1" customWidth="1"/>
    <col min="11278" max="11278" width="12.57421875" style="827" bestFit="1" customWidth="1"/>
    <col min="11279" max="11279" width="13.421875" style="827" bestFit="1" customWidth="1"/>
    <col min="11280" max="11280" width="14.421875" style="827" bestFit="1" customWidth="1"/>
    <col min="11281" max="11281" width="13.28125" style="827" bestFit="1" customWidth="1"/>
    <col min="11282" max="11282" width="13.57421875" style="827" bestFit="1" customWidth="1"/>
    <col min="11283" max="11522" width="10.8515625" style="827" customWidth="1"/>
    <col min="11523" max="11523" width="19.8515625" style="827" bestFit="1" customWidth="1"/>
    <col min="11524" max="11524" width="14.421875" style="827" bestFit="1" customWidth="1"/>
    <col min="11525" max="11525" width="12.57421875" style="827" bestFit="1" customWidth="1"/>
    <col min="11526" max="11526" width="14.421875" style="827" bestFit="1" customWidth="1"/>
    <col min="11527" max="11532" width="12.57421875" style="827" bestFit="1" customWidth="1"/>
    <col min="11533" max="11533" width="13.421875" style="827" bestFit="1" customWidth="1"/>
    <col min="11534" max="11534" width="12.57421875" style="827" bestFit="1" customWidth="1"/>
    <col min="11535" max="11535" width="13.421875" style="827" bestFit="1" customWidth="1"/>
    <col min="11536" max="11536" width="14.421875" style="827" bestFit="1" customWidth="1"/>
    <col min="11537" max="11537" width="13.28125" style="827" bestFit="1" customWidth="1"/>
    <col min="11538" max="11538" width="13.57421875" style="827" bestFit="1" customWidth="1"/>
    <col min="11539" max="11778" width="10.8515625" style="827" customWidth="1"/>
    <col min="11779" max="11779" width="19.8515625" style="827" bestFit="1" customWidth="1"/>
    <col min="11780" max="11780" width="14.421875" style="827" bestFit="1" customWidth="1"/>
    <col min="11781" max="11781" width="12.57421875" style="827" bestFit="1" customWidth="1"/>
    <col min="11782" max="11782" width="14.421875" style="827" bestFit="1" customWidth="1"/>
    <col min="11783" max="11788" width="12.57421875" style="827" bestFit="1" customWidth="1"/>
    <col min="11789" max="11789" width="13.421875" style="827" bestFit="1" customWidth="1"/>
    <col min="11790" max="11790" width="12.57421875" style="827" bestFit="1" customWidth="1"/>
    <col min="11791" max="11791" width="13.421875" style="827" bestFit="1" customWidth="1"/>
    <col min="11792" max="11792" width="14.421875" style="827" bestFit="1" customWidth="1"/>
    <col min="11793" max="11793" width="13.28125" style="827" bestFit="1" customWidth="1"/>
    <col min="11794" max="11794" width="13.57421875" style="827" bestFit="1" customWidth="1"/>
    <col min="11795" max="12034" width="10.8515625" style="827" customWidth="1"/>
    <col min="12035" max="12035" width="19.8515625" style="827" bestFit="1" customWidth="1"/>
    <col min="12036" max="12036" width="14.421875" style="827" bestFit="1" customWidth="1"/>
    <col min="12037" max="12037" width="12.57421875" style="827" bestFit="1" customWidth="1"/>
    <col min="12038" max="12038" width="14.421875" style="827" bestFit="1" customWidth="1"/>
    <col min="12039" max="12044" width="12.57421875" style="827" bestFit="1" customWidth="1"/>
    <col min="12045" max="12045" width="13.421875" style="827" bestFit="1" customWidth="1"/>
    <col min="12046" max="12046" width="12.57421875" style="827" bestFit="1" customWidth="1"/>
    <col min="12047" max="12047" width="13.421875" style="827" bestFit="1" customWidth="1"/>
    <col min="12048" max="12048" width="14.421875" style="827" bestFit="1" customWidth="1"/>
    <col min="12049" max="12049" width="13.28125" style="827" bestFit="1" customWidth="1"/>
    <col min="12050" max="12050" width="13.57421875" style="827" bestFit="1" customWidth="1"/>
    <col min="12051" max="12290" width="10.8515625" style="827" customWidth="1"/>
    <col min="12291" max="12291" width="19.8515625" style="827" bestFit="1" customWidth="1"/>
    <col min="12292" max="12292" width="14.421875" style="827" bestFit="1" customWidth="1"/>
    <col min="12293" max="12293" width="12.57421875" style="827" bestFit="1" customWidth="1"/>
    <col min="12294" max="12294" width="14.421875" style="827" bestFit="1" customWidth="1"/>
    <col min="12295" max="12300" width="12.57421875" style="827" bestFit="1" customWidth="1"/>
    <col min="12301" max="12301" width="13.421875" style="827" bestFit="1" customWidth="1"/>
    <col min="12302" max="12302" width="12.57421875" style="827" bestFit="1" customWidth="1"/>
    <col min="12303" max="12303" width="13.421875" style="827" bestFit="1" customWidth="1"/>
    <col min="12304" max="12304" width="14.421875" style="827" bestFit="1" customWidth="1"/>
    <col min="12305" max="12305" width="13.28125" style="827" bestFit="1" customWidth="1"/>
    <col min="12306" max="12306" width="13.57421875" style="827" bestFit="1" customWidth="1"/>
    <col min="12307" max="12546" width="10.8515625" style="827" customWidth="1"/>
    <col min="12547" max="12547" width="19.8515625" style="827" bestFit="1" customWidth="1"/>
    <col min="12548" max="12548" width="14.421875" style="827" bestFit="1" customWidth="1"/>
    <col min="12549" max="12549" width="12.57421875" style="827" bestFit="1" customWidth="1"/>
    <col min="12550" max="12550" width="14.421875" style="827" bestFit="1" customWidth="1"/>
    <col min="12551" max="12556" width="12.57421875" style="827" bestFit="1" customWidth="1"/>
    <col min="12557" max="12557" width="13.421875" style="827" bestFit="1" customWidth="1"/>
    <col min="12558" max="12558" width="12.57421875" style="827" bestFit="1" customWidth="1"/>
    <col min="12559" max="12559" width="13.421875" style="827" bestFit="1" customWidth="1"/>
    <col min="12560" max="12560" width="14.421875" style="827" bestFit="1" customWidth="1"/>
    <col min="12561" max="12561" width="13.28125" style="827" bestFit="1" customWidth="1"/>
    <col min="12562" max="12562" width="13.57421875" style="827" bestFit="1" customWidth="1"/>
    <col min="12563" max="12802" width="10.8515625" style="827" customWidth="1"/>
    <col min="12803" max="12803" width="19.8515625" style="827" bestFit="1" customWidth="1"/>
    <col min="12804" max="12804" width="14.421875" style="827" bestFit="1" customWidth="1"/>
    <col min="12805" max="12805" width="12.57421875" style="827" bestFit="1" customWidth="1"/>
    <col min="12806" max="12806" width="14.421875" style="827" bestFit="1" customWidth="1"/>
    <col min="12807" max="12812" width="12.57421875" style="827" bestFit="1" customWidth="1"/>
    <col min="12813" max="12813" width="13.421875" style="827" bestFit="1" customWidth="1"/>
    <col min="12814" max="12814" width="12.57421875" style="827" bestFit="1" customWidth="1"/>
    <col min="12815" max="12815" width="13.421875" style="827" bestFit="1" customWidth="1"/>
    <col min="12816" max="12816" width="14.421875" style="827" bestFit="1" customWidth="1"/>
    <col min="12817" max="12817" width="13.28125" style="827" bestFit="1" customWidth="1"/>
    <col min="12818" max="12818" width="13.57421875" style="827" bestFit="1" customWidth="1"/>
    <col min="12819" max="13058" width="10.8515625" style="827" customWidth="1"/>
    <col min="13059" max="13059" width="19.8515625" style="827" bestFit="1" customWidth="1"/>
    <col min="13060" max="13060" width="14.421875" style="827" bestFit="1" customWidth="1"/>
    <col min="13061" max="13061" width="12.57421875" style="827" bestFit="1" customWidth="1"/>
    <col min="13062" max="13062" width="14.421875" style="827" bestFit="1" customWidth="1"/>
    <col min="13063" max="13068" width="12.57421875" style="827" bestFit="1" customWidth="1"/>
    <col min="13069" max="13069" width="13.421875" style="827" bestFit="1" customWidth="1"/>
    <col min="13070" max="13070" width="12.57421875" style="827" bestFit="1" customWidth="1"/>
    <col min="13071" max="13071" width="13.421875" style="827" bestFit="1" customWidth="1"/>
    <col min="13072" max="13072" width="14.421875" style="827" bestFit="1" customWidth="1"/>
    <col min="13073" max="13073" width="13.28125" style="827" bestFit="1" customWidth="1"/>
    <col min="13074" max="13074" width="13.57421875" style="827" bestFit="1" customWidth="1"/>
    <col min="13075" max="13314" width="10.8515625" style="827" customWidth="1"/>
    <col min="13315" max="13315" width="19.8515625" style="827" bestFit="1" customWidth="1"/>
    <col min="13316" max="13316" width="14.421875" style="827" bestFit="1" customWidth="1"/>
    <col min="13317" max="13317" width="12.57421875" style="827" bestFit="1" customWidth="1"/>
    <col min="13318" max="13318" width="14.421875" style="827" bestFit="1" customWidth="1"/>
    <col min="13319" max="13324" width="12.57421875" style="827" bestFit="1" customWidth="1"/>
    <col min="13325" max="13325" width="13.421875" style="827" bestFit="1" customWidth="1"/>
    <col min="13326" max="13326" width="12.57421875" style="827" bestFit="1" customWidth="1"/>
    <col min="13327" max="13327" width="13.421875" style="827" bestFit="1" customWidth="1"/>
    <col min="13328" max="13328" width="14.421875" style="827" bestFit="1" customWidth="1"/>
    <col min="13329" max="13329" width="13.28125" style="827" bestFit="1" customWidth="1"/>
    <col min="13330" max="13330" width="13.57421875" style="827" bestFit="1" customWidth="1"/>
    <col min="13331" max="13570" width="10.8515625" style="827" customWidth="1"/>
    <col min="13571" max="13571" width="19.8515625" style="827" bestFit="1" customWidth="1"/>
    <col min="13572" max="13572" width="14.421875" style="827" bestFit="1" customWidth="1"/>
    <col min="13573" max="13573" width="12.57421875" style="827" bestFit="1" customWidth="1"/>
    <col min="13574" max="13574" width="14.421875" style="827" bestFit="1" customWidth="1"/>
    <col min="13575" max="13580" width="12.57421875" style="827" bestFit="1" customWidth="1"/>
    <col min="13581" max="13581" width="13.421875" style="827" bestFit="1" customWidth="1"/>
    <col min="13582" max="13582" width="12.57421875" style="827" bestFit="1" customWidth="1"/>
    <col min="13583" max="13583" width="13.421875" style="827" bestFit="1" customWidth="1"/>
    <col min="13584" max="13584" width="14.421875" style="827" bestFit="1" customWidth="1"/>
    <col min="13585" max="13585" width="13.28125" style="827" bestFit="1" customWidth="1"/>
    <col min="13586" max="13586" width="13.57421875" style="827" bestFit="1" customWidth="1"/>
    <col min="13587" max="13826" width="10.8515625" style="827" customWidth="1"/>
    <col min="13827" max="13827" width="19.8515625" style="827" bestFit="1" customWidth="1"/>
    <col min="13828" max="13828" width="14.421875" style="827" bestFit="1" customWidth="1"/>
    <col min="13829" max="13829" width="12.57421875" style="827" bestFit="1" customWidth="1"/>
    <col min="13830" max="13830" width="14.421875" style="827" bestFit="1" customWidth="1"/>
    <col min="13831" max="13836" width="12.57421875" style="827" bestFit="1" customWidth="1"/>
    <col min="13837" max="13837" width="13.421875" style="827" bestFit="1" customWidth="1"/>
    <col min="13838" max="13838" width="12.57421875" style="827" bestFit="1" customWidth="1"/>
    <col min="13839" max="13839" width="13.421875" style="827" bestFit="1" customWidth="1"/>
    <col min="13840" max="13840" width="14.421875" style="827" bestFit="1" customWidth="1"/>
    <col min="13841" max="13841" width="13.28125" style="827" bestFit="1" customWidth="1"/>
    <col min="13842" max="13842" width="13.57421875" style="827" bestFit="1" customWidth="1"/>
    <col min="13843" max="14082" width="10.8515625" style="827" customWidth="1"/>
    <col min="14083" max="14083" width="19.8515625" style="827" bestFit="1" customWidth="1"/>
    <col min="14084" max="14084" width="14.421875" style="827" bestFit="1" customWidth="1"/>
    <col min="14085" max="14085" width="12.57421875" style="827" bestFit="1" customWidth="1"/>
    <col min="14086" max="14086" width="14.421875" style="827" bestFit="1" customWidth="1"/>
    <col min="14087" max="14092" width="12.57421875" style="827" bestFit="1" customWidth="1"/>
    <col min="14093" max="14093" width="13.421875" style="827" bestFit="1" customWidth="1"/>
    <col min="14094" max="14094" width="12.57421875" style="827" bestFit="1" customWidth="1"/>
    <col min="14095" max="14095" width="13.421875" style="827" bestFit="1" customWidth="1"/>
    <col min="14096" max="14096" width="14.421875" style="827" bestFit="1" customWidth="1"/>
    <col min="14097" max="14097" width="13.28125" style="827" bestFit="1" customWidth="1"/>
    <col min="14098" max="14098" width="13.57421875" style="827" bestFit="1" customWidth="1"/>
    <col min="14099" max="14338" width="10.8515625" style="827" customWidth="1"/>
    <col min="14339" max="14339" width="19.8515625" style="827" bestFit="1" customWidth="1"/>
    <col min="14340" max="14340" width="14.421875" style="827" bestFit="1" customWidth="1"/>
    <col min="14341" max="14341" width="12.57421875" style="827" bestFit="1" customWidth="1"/>
    <col min="14342" max="14342" width="14.421875" style="827" bestFit="1" customWidth="1"/>
    <col min="14343" max="14348" width="12.57421875" style="827" bestFit="1" customWidth="1"/>
    <col min="14349" max="14349" width="13.421875" style="827" bestFit="1" customWidth="1"/>
    <col min="14350" max="14350" width="12.57421875" style="827" bestFit="1" customWidth="1"/>
    <col min="14351" max="14351" width="13.421875" style="827" bestFit="1" customWidth="1"/>
    <col min="14352" max="14352" width="14.421875" style="827" bestFit="1" customWidth="1"/>
    <col min="14353" max="14353" width="13.28125" style="827" bestFit="1" customWidth="1"/>
    <col min="14354" max="14354" width="13.57421875" style="827" bestFit="1" customWidth="1"/>
    <col min="14355" max="14594" width="10.8515625" style="827" customWidth="1"/>
    <col min="14595" max="14595" width="19.8515625" style="827" bestFit="1" customWidth="1"/>
    <col min="14596" max="14596" width="14.421875" style="827" bestFit="1" customWidth="1"/>
    <col min="14597" max="14597" width="12.57421875" style="827" bestFit="1" customWidth="1"/>
    <col min="14598" max="14598" width="14.421875" style="827" bestFit="1" customWidth="1"/>
    <col min="14599" max="14604" width="12.57421875" style="827" bestFit="1" customWidth="1"/>
    <col min="14605" max="14605" width="13.421875" style="827" bestFit="1" customWidth="1"/>
    <col min="14606" max="14606" width="12.57421875" style="827" bestFit="1" customWidth="1"/>
    <col min="14607" max="14607" width="13.421875" style="827" bestFit="1" customWidth="1"/>
    <col min="14608" max="14608" width="14.421875" style="827" bestFit="1" customWidth="1"/>
    <col min="14609" max="14609" width="13.28125" style="827" bestFit="1" customWidth="1"/>
    <col min="14610" max="14610" width="13.57421875" style="827" bestFit="1" customWidth="1"/>
    <col min="14611" max="14850" width="10.8515625" style="827" customWidth="1"/>
    <col min="14851" max="14851" width="19.8515625" style="827" bestFit="1" customWidth="1"/>
    <col min="14852" max="14852" width="14.421875" style="827" bestFit="1" customWidth="1"/>
    <col min="14853" max="14853" width="12.57421875" style="827" bestFit="1" customWidth="1"/>
    <col min="14854" max="14854" width="14.421875" style="827" bestFit="1" customWidth="1"/>
    <col min="14855" max="14860" width="12.57421875" style="827" bestFit="1" customWidth="1"/>
    <col min="14861" max="14861" width="13.421875" style="827" bestFit="1" customWidth="1"/>
    <col min="14862" max="14862" width="12.57421875" style="827" bestFit="1" customWidth="1"/>
    <col min="14863" max="14863" width="13.421875" style="827" bestFit="1" customWidth="1"/>
    <col min="14864" max="14864" width="14.421875" style="827" bestFit="1" customWidth="1"/>
    <col min="14865" max="14865" width="13.28125" style="827" bestFit="1" customWidth="1"/>
    <col min="14866" max="14866" width="13.57421875" style="827" bestFit="1" customWidth="1"/>
    <col min="14867" max="15106" width="10.8515625" style="827" customWidth="1"/>
    <col min="15107" max="15107" width="19.8515625" style="827" bestFit="1" customWidth="1"/>
    <col min="15108" max="15108" width="14.421875" style="827" bestFit="1" customWidth="1"/>
    <col min="15109" max="15109" width="12.57421875" style="827" bestFit="1" customWidth="1"/>
    <col min="15110" max="15110" width="14.421875" style="827" bestFit="1" customWidth="1"/>
    <col min="15111" max="15116" width="12.57421875" style="827" bestFit="1" customWidth="1"/>
    <col min="15117" max="15117" width="13.421875" style="827" bestFit="1" customWidth="1"/>
    <col min="15118" max="15118" width="12.57421875" style="827" bestFit="1" customWidth="1"/>
    <col min="15119" max="15119" width="13.421875" style="827" bestFit="1" customWidth="1"/>
    <col min="15120" max="15120" width="14.421875" style="827" bestFit="1" customWidth="1"/>
    <col min="15121" max="15121" width="13.28125" style="827" bestFit="1" customWidth="1"/>
    <col min="15122" max="15122" width="13.57421875" style="827" bestFit="1" customWidth="1"/>
    <col min="15123" max="15362" width="10.8515625" style="827" customWidth="1"/>
    <col min="15363" max="15363" width="19.8515625" style="827" bestFit="1" customWidth="1"/>
    <col min="15364" max="15364" width="14.421875" style="827" bestFit="1" customWidth="1"/>
    <col min="15365" max="15365" width="12.57421875" style="827" bestFit="1" customWidth="1"/>
    <col min="15366" max="15366" width="14.421875" style="827" bestFit="1" customWidth="1"/>
    <col min="15367" max="15372" width="12.57421875" style="827" bestFit="1" customWidth="1"/>
    <col min="15373" max="15373" width="13.421875" style="827" bestFit="1" customWidth="1"/>
    <col min="15374" max="15374" width="12.57421875" style="827" bestFit="1" customWidth="1"/>
    <col min="15375" max="15375" width="13.421875" style="827" bestFit="1" customWidth="1"/>
    <col min="15376" max="15376" width="14.421875" style="827" bestFit="1" customWidth="1"/>
    <col min="15377" max="15377" width="13.28125" style="827" bestFit="1" customWidth="1"/>
    <col min="15378" max="15378" width="13.57421875" style="827" bestFit="1" customWidth="1"/>
    <col min="15379" max="15618" width="10.8515625" style="827" customWidth="1"/>
    <col min="15619" max="15619" width="19.8515625" style="827" bestFit="1" customWidth="1"/>
    <col min="15620" max="15620" width="14.421875" style="827" bestFit="1" customWidth="1"/>
    <col min="15621" max="15621" width="12.57421875" style="827" bestFit="1" customWidth="1"/>
    <col min="15622" max="15622" width="14.421875" style="827" bestFit="1" customWidth="1"/>
    <col min="15623" max="15628" width="12.57421875" style="827" bestFit="1" customWidth="1"/>
    <col min="15629" max="15629" width="13.421875" style="827" bestFit="1" customWidth="1"/>
    <col min="15630" max="15630" width="12.57421875" style="827" bestFit="1" customWidth="1"/>
    <col min="15631" max="15631" width="13.421875" style="827" bestFit="1" customWidth="1"/>
    <col min="15632" max="15632" width="14.421875" style="827" bestFit="1" customWidth="1"/>
    <col min="15633" max="15633" width="13.28125" style="827" bestFit="1" customWidth="1"/>
    <col min="15634" max="15634" width="13.57421875" style="827" bestFit="1" customWidth="1"/>
    <col min="15635" max="15874" width="10.8515625" style="827" customWidth="1"/>
    <col min="15875" max="15875" width="19.8515625" style="827" bestFit="1" customWidth="1"/>
    <col min="15876" max="15876" width="14.421875" style="827" bestFit="1" customWidth="1"/>
    <col min="15877" max="15877" width="12.57421875" style="827" bestFit="1" customWidth="1"/>
    <col min="15878" max="15878" width="14.421875" style="827" bestFit="1" customWidth="1"/>
    <col min="15879" max="15884" width="12.57421875" style="827" bestFit="1" customWidth="1"/>
    <col min="15885" max="15885" width="13.421875" style="827" bestFit="1" customWidth="1"/>
    <col min="15886" max="15886" width="12.57421875" style="827" bestFit="1" customWidth="1"/>
    <col min="15887" max="15887" width="13.421875" style="827" bestFit="1" customWidth="1"/>
    <col min="15888" max="15888" width="14.421875" style="827" bestFit="1" customWidth="1"/>
    <col min="15889" max="15889" width="13.28125" style="827" bestFit="1" customWidth="1"/>
    <col min="15890" max="15890" width="13.57421875" style="827" bestFit="1" customWidth="1"/>
    <col min="15891" max="16130" width="10.8515625" style="827" customWidth="1"/>
    <col min="16131" max="16131" width="19.8515625" style="827" bestFit="1" customWidth="1"/>
    <col min="16132" max="16132" width="14.421875" style="827" bestFit="1" customWidth="1"/>
    <col min="16133" max="16133" width="12.57421875" style="827" bestFit="1" customWidth="1"/>
    <col min="16134" max="16134" width="14.421875" style="827" bestFit="1" customWidth="1"/>
    <col min="16135" max="16140" width="12.57421875" style="827" bestFit="1" customWidth="1"/>
    <col min="16141" max="16141" width="13.421875" style="827" bestFit="1" customWidth="1"/>
    <col min="16142" max="16142" width="12.57421875" style="827" bestFit="1" customWidth="1"/>
    <col min="16143" max="16143" width="13.421875" style="827" bestFit="1" customWidth="1"/>
    <col min="16144" max="16144" width="14.421875" style="827" bestFit="1" customWidth="1"/>
    <col min="16145" max="16145" width="13.28125" style="827" bestFit="1" customWidth="1"/>
    <col min="16146" max="16146" width="13.57421875" style="827" bestFit="1" customWidth="1"/>
    <col min="16147" max="16384" width="10.8515625" style="827" customWidth="1"/>
  </cols>
  <sheetData>
    <row r="1" spans="1:17" s="819" customFormat="1" ht="20.25">
      <c r="A1" s="1210" t="s">
        <v>1053</v>
      </c>
      <c r="B1" s="818"/>
      <c r="C1" s="818"/>
      <c r="D1" s="818"/>
      <c r="E1" s="818"/>
      <c r="F1" s="818"/>
      <c r="G1" s="818"/>
      <c r="H1" s="818"/>
      <c r="I1" s="818"/>
      <c r="J1" s="818"/>
      <c r="K1" s="818"/>
      <c r="L1" s="818"/>
      <c r="M1" s="818"/>
      <c r="N1" s="818"/>
      <c r="O1" s="818"/>
      <c r="P1" s="818"/>
      <c r="Q1" s="818"/>
    </row>
    <row r="2" spans="1:18" s="819" customFormat="1" ht="27.75">
      <c r="A2" s="820" t="s">
        <v>814</v>
      </c>
      <c r="B2" s="821"/>
      <c r="C2" s="821"/>
      <c r="D2" s="821"/>
      <c r="E2" s="821"/>
      <c r="F2" s="821"/>
      <c r="G2" s="821"/>
      <c r="H2" s="821"/>
      <c r="I2" s="821"/>
      <c r="J2" s="821"/>
      <c r="K2" s="821"/>
      <c r="L2" s="821"/>
      <c r="M2" s="821"/>
      <c r="N2" s="821"/>
      <c r="O2" s="821"/>
      <c r="P2" s="821"/>
      <c r="Q2" s="821"/>
      <c r="R2" s="821"/>
    </row>
    <row r="3" spans="1:18" s="819" customFormat="1" ht="20.25">
      <c r="A3" s="1314">
        <v>44439</v>
      </c>
      <c r="B3" s="1314"/>
      <c r="C3" s="1314"/>
      <c r="D3" s="1314"/>
      <c r="E3" s="1314"/>
      <c r="F3" s="1314"/>
      <c r="G3" s="1314"/>
      <c r="H3" s="1314"/>
      <c r="I3" s="1314"/>
      <c r="J3" s="1314"/>
      <c r="K3" s="1314"/>
      <c r="L3" s="1314"/>
      <c r="M3" s="1314"/>
      <c r="N3" s="1314"/>
      <c r="O3" s="1314"/>
      <c r="P3" s="1314"/>
      <c r="Q3" s="1314"/>
      <c r="R3" s="1314"/>
    </row>
    <row r="4" spans="1:18" s="819" customFormat="1" ht="18.75">
      <c r="A4" s="822" t="s">
        <v>70</v>
      </c>
      <c r="B4" s="822"/>
      <c r="C4" s="822"/>
      <c r="D4" s="822"/>
      <c r="E4" s="822"/>
      <c r="F4" s="822"/>
      <c r="G4" s="823"/>
      <c r="H4" s="822"/>
      <c r="I4" s="822"/>
      <c r="J4" s="822"/>
      <c r="K4" s="822"/>
      <c r="L4" s="822"/>
      <c r="M4" s="822"/>
      <c r="N4" s="822"/>
      <c r="O4" s="822"/>
      <c r="P4" s="822"/>
      <c r="Q4" s="822"/>
      <c r="R4" s="822"/>
    </row>
    <row r="5" spans="1:18" s="819" customFormat="1" ht="10.5" customHeight="1">
      <c r="A5" s="822"/>
      <c r="B5" s="822"/>
      <c r="C5" s="822"/>
      <c r="D5" s="822"/>
      <c r="E5" s="822"/>
      <c r="F5" s="822"/>
      <c r="G5" s="823"/>
      <c r="H5" s="822"/>
      <c r="I5" s="822"/>
      <c r="J5" s="822"/>
      <c r="K5" s="822"/>
      <c r="L5" s="822"/>
      <c r="M5" s="822"/>
      <c r="N5" s="822"/>
      <c r="O5" s="822"/>
      <c r="P5" s="822"/>
      <c r="Q5" s="822"/>
      <c r="R5" s="822"/>
    </row>
    <row r="6" spans="1:18" s="819" customFormat="1" ht="21" customHeight="1">
      <c r="A6" s="1315" t="s">
        <v>815</v>
      </c>
      <c r="B6" s="1317" t="s">
        <v>96</v>
      </c>
      <c r="C6" s="1317" t="s">
        <v>97</v>
      </c>
      <c r="D6" s="1319" t="s">
        <v>93</v>
      </c>
      <c r="E6" s="1320"/>
      <c r="F6" s="1320"/>
      <c r="G6" s="1320" t="s">
        <v>71</v>
      </c>
      <c r="H6" s="1320"/>
      <c r="I6" s="1320"/>
      <c r="J6" s="1320" t="s">
        <v>91</v>
      </c>
      <c r="K6" s="1320"/>
      <c r="L6" s="1320"/>
      <c r="M6" s="1320" t="s">
        <v>73</v>
      </c>
      <c r="N6" s="1320"/>
      <c r="O6" s="1320"/>
      <c r="P6" s="1320" t="s">
        <v>75</v>
      </c>
      <c r="Q6" s="1320"/>
      <c r="R6" s="1321"/>
    </row>
    <row r="7" spans="1:18" s="819" customFormat="1" ht="15.75" customHeight="1">
      <c r="A7" s="1316"/>
      <c r="B7" s="1318" t="s">
        <v>97</v>
      </c>
      <c r="C7" s="1318" t="s">
        <v>97</v>
      </c>
      <c r="D7" s="824" t="s">
        <v>816</v>
      </c>
      <c r="E7" s="824" t="s">
        <v>817</v>
      </c>
      <c r="F7" s="824" t="s">
        <v>818</v>
      </c>
      <c r="G7" s="824" t="s">
        <v>816</v>
      </c>
      <c r="H7" s="824" t="s">
        <v>817</v>
      </c>
      <c r="I7" s="824" t="s">
        <v>818</v>
      </c>
      <c r="J7" s="824" t="s">
        <v>816</v>
      </c>
      <c r="K7" s="824" t="s">
        <v>817</v>
      </c>
      <c r="L7" s="824" t="s">
        <v>818</v>
      </c>
      <c r="M7" s="824" t="s">
        <v>816</v>
      </c>
      <c r="N7" s="824" t="s">
        <v>817</v>
      </c>
      <c r="O7" s="824" t="s">
        <v>818</v>
      </c>
      <c r="P7" s="825" t="s">
        <v>816</v>
      </c>
      <c r="Q7" s="825" t="s">
        <v>817</v>
      </c>
      <c r="R7" s="826" t="s">
        <v>818</v>
      </c>
    </row>
    <row r="8" spans="1:18" ht="13.5">
      <c r="A8" s="143" t="s">
        <v>2</v>
      </c>
      <c r="B8" s="143" t="s">
        <v>228</v>
      </c>
      <c r="C8" s="143" t="s">
        <v>228</v>
      </c>
      <c r="D8" s="144">
        <v>40161.978930000005</v>
      </c>
      <c r="E8" s="145">
        <v>0</v>
      </c>
      <c r="F8" s="145">
        <v>40161.978930000005</v>
      </c>
      <c r="G8" s="145">
        <v>0</v>
      </c>
      <c r="H8" s="145">
        <v>0</v>
      </c>
      <c r="I8" s="145">
        <v>0</v>
      </c>
      <c r="J8" s="145">
        <v>1645.13021</v>
      </c>
      <c r="K8" s="145">
        <v>0.05836</v>
      </c>
      <c r="L8" s="145">
        <v>1645.18857</v>
      </c>
      <c r="M8" s="145">
        <v>2661.53744</v>
      </c>
      <c r="N8" s="145">
        <v>12.62716</v>
      </c>
      <c r="O8" s="145">
        <v>2674.1646</v>
      </c>
      <c r="P8" s="145">
        <v>4306.66765</v>
      </c>
      <c r="Q8" s="145">
        <v>12.68552</v>
      </c>
      <c r="R8" s="146">
        <v>4319.35317</v>
      </c>
    </row>
    <row r="9" spans="1:18" ht="13.5">
      <c r="A9" s="143" t="s">
        <v>819</v>
      </c>
      <c r="B9" s="828"/>
      <c r="C9" s="828"/>
      <c r="D9" s="144">
        <v>40161.978930000005</v>
      </c>
      <c r="E9" s="145">
        <v>0</v>
      </c>
      <c r="F9" s="145">
        <v>40161.978930000005</v>
      </c>
      <c r="G9" s="145">
        <v>0</v>
      </c>
      <c r="H9" s="145">
        <v>0</v>
      </c>
      <c r="I9" s="145">
        <v>0</v>
      </c>
      <c r="J9" s="145">
        <v>1645.13021</v>
      </c>
      <c r="K9" s="145">
        <v>0.05836</v>
      </c>
      <c r="L9" s="145">
        <v>1645.18857</v>
      </c>
      <c r="M9" s="145">
        <v>2661.53744</v>
      </c>
      <c r="N9" s="145">
        <v>12.62716</v>
      </c>
      <c r="O9" s="145">
        <v>2674.1646</v>
      </c>
      <c r="P9" s="145">
        <v>4306.66765</v>
      </c>
      <c r="Q9" s="145">
        <v>12.68552</v>
      </c>
      <c r="R9" s="146">
        <v>4319.35317</v>
      </c>
    </row>
    <row r="10" spans="1:18" ht="13.5">
      <c r="A10" s="143" t="s">
        <v>3</v>
      </c>
      <c r="B10" s="143" t="s">
        <v>207</v>
      </c>
      <c r="C10" s="143" t="s">
        <v>207</v>
      </c>
      <c r="D10" s="144">
        <v>17046.98838</v>
      </c>
      <c r="E10" s="145">
        <v>0</v>
      </c>
      <c r="F10" s="145">
        <v>17046.98838</v>
      </c>
      <c r="G10" s="145">
        <v>0</v>
      </c>
      <c r="H10" s="145">
        <v>0</v>
      </c>
      <c r="I10" s="145">
        <v>0</v>
      </c>
      <c r="J10" s="145">
        <v>2229.3241399999997</v>
      </c>
      <c r="K10" s="145">
        <v>9.69308</v>
      </c>
      <c r="L10" s="145">
        <v>2239.0172199999997</v>
      </c>
      <c r="M10" s="145">
        <v>3046.63324</v>
      </c>
      <c r="N10" s="145">
        <v>0</v>
      </c>
      <c r="O10" s="145">
        <v>3046.63324</v>
      </c>
      <c r="P10" s="145">
        <v>5275.95738</v>
      </c>
      <c r="Q10" s="145">
        <v>9.69308</v>
      </c>
      <c r="R10" s="146">
        <v>5285.65046</v>
      </c>
    </row>
    <row r="11" spans="1:18" ht="13.5">
      <c r="A11" s="147"/>
      <c r="B11" s="143" t="s">
        <v>102</v>
      </c>
      <c r="C11" s="143" t="s">
        <v>102</v>
      </c>
      <c r="D11" s="144">
        <v>49659.04724</v>
      </c>
      <c r="E11" s="145">
        <v>0</v>
      </c>
      <c r="F11" s="145">
        <v>49659.04724</v>
      </c>
      <c r="G11" s="145">
        <v>0.0077800000000000005</v>
      </c>
      <c r="H11" s="145">
        <v>0</v>
      </c>
      <c r="I11" s="145">
        <v>0.0077800000000000005</v>
      </c>
      <c r="J11" s="145">
        <v>6589.5369</v>
      </c>
      <c r="K11" s="145">
        <v>195.72489000000002</v>
      </c>
      <c r="L11" s="145">
        <v>6785.261790000001</v>
      </c>
      <c r="M11" s="145">
        <v>11119.24418</v>
      </c>
      <c r="N11" s="145">
        <v>181.21970000000002</v>
      </c>
      <c r="O11" s="145">
        <v>11300.463880000001</v>
      </c>
      <c r="P11" s="145">
        <v>17708.78886</v>
      </c>
      <c r="Q11" s="145">
        <v>376.94459</v>
      </c>
      <c r="R11" s="146">
        <v>18085.73345</v>
      </c>
    </row>
    <row r="12" spans="1:18" ht="13.5">
      <c r="A12" s="147"/>
      <c r="B12" s="147"/>
      <c r="C12" s="148" t="s">
        <v>173</v>
      </c>
      <c r="D12" s="149">
        <v>781.58918</v>
      </c>
      <c r="E12" s="150">
        <v>0</v>
      </c>
      <c r="F12" s="150">
        <v>781.58918</v>
      </c>
      <c r="G12" s="150">
        <v>0</v>
      </c>
      <c r="H12" s="150">
        <v>0</v>
      </c>
      <c r="I12" s="150">
        <v>0</v>
      </c>
      <c r="J12" s="150">
        <v>0</v>
      </c>
      <c r="K12" s="150">
        <v>0</v>
      </c>
      <c r="L12" s="150">
        <v>0</v>
      </c>
      <c r="M12" s="150">
        <v>0</v>
      </c>
      <c r="N12" s="150">
        <v>0</v>
      </c>
      <c r="O12" s="150">
        <v>0</v>
      </c>
      <c r="P12" s="150">
        <v>0</v>
      </c>
      <c r="Q12" s="150">
        <v>0</v>
      </c>
      <c r="R12" s="151">
        <v>0</v>
      </c>
    </row>
    <row r="13" spans="1:18" ht="13.5">
      <c r="A13" s="147"/>
      <c r="B13" s="143" t="s">
        <v>103</v>
      </c>
      <c r="C13" s="143" t="s">
        <v>104</v>
      </c>
      <c r="D13" s="144">
        <v>141686.61092999997</v>
      </c>
      <c r="E13" s="145">
        <v>0</v>
      </c>
      <c r="F13" s="145">
        <v>141686.61092999997</v>
      </c>
      <c r="G13" s="145">
        <v>0.0588</v>
      </c>
      <c r="H13" s="145">
        <v>0</v>
      </c>
      <c r="I13" s="145">
        <v>0.0588</v>
      </c>
      <c r="J13" s="145">
        <v>10293.31934</v>
      </c>
      <c r="K13" s="145">
        <v>275.31615</v>
      </c>
      <c r="L13" s="145">
        <v>10568.63549</v>
      </c>
      <c r="M13" s="145">
        <v>23508.30459</v>
      </c>
      <c r="N13" s="145">
        <v>669.86454</v>
      </c>
      <c r="O13" s="145">
        <v>24178.16913</v>
      </c>
      <c r="P13" s="145">
        <v>33801.68273000001</v>
      </c>
      <c r="Q13" s="145">
        <v>945.1806899999999</v>
      </c>
      <c r="R13" s="146">
        <v>34746.86342</v>
      </c>
    </row>
    <row r="14" spans="1:18" ht="13.5">
      <c r="A14" s="147"/>
      <c r="B14" s="147"/>
      <c r="C14" s="148" t="s">
        <v>208</v>
      </c>
      <c r="D14" s="149">
        <v>12483.92102</v>
      </c>
      <c r="E14" s="150">
        <v>0</v>
      </c>
      <c r="F14" s="150">
        <v>12483.92102</v>
      </c>
      <c r="G14" s="150">
        <v>0</v>
      </c>
      <c r="H14" s="150">
        <v>0</v>
      </c>
      <c r="I14" s="150">
        <v>0</v>
      </c>
      <c r="J14" s="150">
        <v>1792.98997</v>
      </c>
      <c r="K14" s="150">
        <v>0</v>
      </c>
      <c r="L14" s="150">
        <v>1792.98997</v>
      </c>
      <c r="M14" s="150">
        <v>1213.58535</v>
      </c>
      <c r="N14" s="150">
        <v>0</v>
      </c>
      <c r="O14" s="150">
        <v>1213.58535</v>
      </c>
      <c r="P14" s="150">
        <v>3006.5753200000004</v>
      </c>
      <c r="Q14" s="150">
        <v>0</v>
      </c>
      <c r="R14" s="151">
        <v>3006.57532</v>
      </c>
    </row>
    <row r="15" spans="1:18" ht="13.5">
      <c r="A15" s="147"/>
      <c r="B15" s="147"/>
      <c r="C15" s="148" t="s">
        <v>229</v>
      </c>
      <c r="D15" s="149">
        <v>234.71851</v>
      </c>
      <c r="E15" s="150">
        <v>0</v>
      </c>
      <c r="F15" s="150">
        <v>234.71851</v>
      </c>
      <c r="G15" s="150">
        <v>0</v>
      </c>
      <c r="H15" s="150">
        <v>0</v>
      </c>
      <c r="I15" s="150">
        <v>0</v>
      </c>
      <c r="J15" s="150">
        <v>0</v>
      </c>
      <c r="K15" s="150">
        <v>0</v>
      </c>
      <c r="L15" s="150">
        <v>0</v>
      </c>
      <c r="M15" s="150">
        <v>0</v>
      </c>
      <c r="N15" s="150">
        <v>0</v>
      </c>
      <c r="O15" s="150">
        <v>0</v>
      </c>
      <c r="P15" s="150">
        <v>0</v>
      </c>
      <c r="Q15" s="150">
        <v>0</v>
      </c>
      <c r="R15" s="151">
        <v>0</v>
      </c>
    </row>
    <row r="16" spans="1:18" ht="13.5">
      <c r="A16" s="147"/>
      <c r="B16" s="143" t="s">
        <v>209</v>
      </c>
      <c r="C16" s="143" t="s">
        <v>209</v>
      </c>
      <c r="D16" s="144">
        <v>2173.6844100000003</v>
      </c>
      <c r="E16" s="145">
        <v>0</v>
      </c>
      <c r="F16" s="145">
        <v>2173.6844100000003</v>
      </c>
      <c r="G16" s="145">
        <v>0</v>
      </c>
      <c r="H16" s="145">
        <v>0</v>
      </c>
      <c r="I16" s="145">
        <v>0</v>
      </c>
      <c r="J16" s="145">
        <v>794.78908</v>
      </c>
      <c r="K16" s="145">
        <v>0.0011799999999999998</v>
      </c>
      <c r="L16" s="145">
        <v>794.79026</v>
      </c>
      <c r="M16" s="145">
        <v>100.48433</v>
      </c>
      <c r="N16" s="145">
        <v>0</v>
      </c>
      <c r="O16" s="145">
        <v>100.48433</v>
      </c>
      <c r="P16" s="145">
        <v>895.2734099999999</v>
      </c>
      <c r="Q16" s="145">
        <v>0.0011799999999999998</v>
      </c>
      <c r="R16" s="146">
        <v>895.27459</v>
      </c>
    </row>
    <row r="17" spans="1:18" ht="13.5">
      <c r="A17" s="143" t="s">
        <v>820</v>
      </c>
      <c r="B17" s="828"/>
      <c r="C17" s="828"/>
      <c r="D17" s="144">
        <v>224066.55967</v>
      </c>
      <c r="E17" s="145">
        <v>0</v>
      </c>
      <c r="F17" s="145">
        <v>224066.55967</v>
      </c>
      <c r="G17" s="145">
        <v>0.06658</v>
      </c>
      <c r="H17" s="145">
        <v>0</v>
      </c>
      <c r="I17" s="145">
        <v>0.06658</v>
      </c>
      <c r="J17" s="145">
        <v>21699.959429999995</v>
      </c>
      <c r="K17" s="145">
        <v>480.7353</v>
      </c>
      <c r="L17" s="145">
        <v>22180.69473</v>
      </c>
      <c r="M17" s="145">
        <v>38988.25169</v>
      </c>
      <c r="N17" s="145">
        <v>851.08424</v>
      </c>
      <c r="O17" s="145">
        <v>39839.33593</v>
      </c>
      <c r="P17" s="145">
        <v>60688.2777</v>
      </c>
      <c r="Q17" s="145">
        <v>1331.8195399999997</v>
      </c>
      <c r="R17" s="146">
        <v>62020.09724</v>
      </c>
    </row>
    <row r="18" spans="1:18" ht="13.5">
      <c r="A18" s="143" t="s">
        <v>66</v>
      </c>
      <c r="B18" s="143" t="s">
        <v>105</v>
      </c>
      <c r="C18" s="143" t="s">
        <v>105</v>
      </c>
      <c r="D18" s="144">
        <v>50751.78846</v>
      </c>
      <c r="E18" s="145">
        <v>0</v>
      </c>
      <c r="F18" s="145">
        <v>50751.78846</v>
      </c>
      <c r="G18" s="145">
        <v>1.47645</v>
      </c>
      <c r="H18" s="145">
        <v>0</v>
      </c>
      <c r="I18" s="145">
        <v>1.47645</v>
      </c>
      <c r="J18" s="145">
        <v>14849.6259</v>
      </c>
      <c r="K18" s="145">
        <v>334.94280000000003</v>
      </c>
      <c r="L18" s="145">
        <v>15184.5687</v>
      </c>
      <c r="M18" s="145">
        <v>36622.44514</v>
      </c>
      <c r="N18" s="145">
        <v>820.2693399999999</v>
      </c>
      <c r="O18" s="145">
        <v>37442.71448</v>
      </c>
      <c r="P18" s="145">
        <v>51473.54749</v>
      </c>
      <c r="Q18" s="145">
        <v>1155.2121399999996</v>
      </c>
      <c r="R18" s="146">
        <v>52628.75963</v>
      </c>
    </row>
    <row r="19" spans="1:18" ht="13.5">
      <c r="A19" s="147"/>
      <c r="B19" s="147"/>
      <c r="C19" s="148" t="s">
        <v>321</v>
      </c>
      <c r="D19" s="149">
        <v>5956.122780000001</v>
      </c>
      <c r="E19" s="150">
        <v>0</v>
      </c>
      <c r="F19" s="150">
        <v>5956.122780000001</v>
      </c>
      <c r="G19" s="150">
        <v>0</v>
      </c>
      <c r="H19" s="150">
        <v>0</v>
      </c>
      <c r="I19" s="150">
        <v>0</v>
      </c>
      <c r="J19" s="150">
        <v>637.37547</v>
      </c>
      <c r="K19" s="150">
        <v>10.652370000000001</v>
      </c>
      <c r="L19" s="150">
        <v>648.02784</v>
      </c>
      <c r="M19" s="150">
        <v>716.64423</v>
      </c>
      <c r="N19" s="150">
        <v>0.00387</v>
      </c>
      <c r="O19" s="150">
        <v>716.6481</v>
      </c>
      <c r="P19" s="150">
        <v>1354.0197</v>
      </c>
      <c r="Q19" s="150">
        <v>10.656240000000002</v>
      </c>
      <c r="R19" s="151">
        <v>1364.6759399999999</v>
      </c>
    </row>
    <row r="20" spans="1:18" ht="13.5">
      <c r="A20" s="147"/>
      <c r="B20" s="143" t="s">
        <v>106</v>
      </c>
      <c r="C20" s="143" t="s">
        <v>106</v>
      </c>
      <c r="D20" s="144">
        <v>62380.576049999996</v>
      </c>
      <c r="E20" s="145">
        <v>0</v>
      </c>
      <c r="F20" s="145">
        <v>62380.576049999996</v>
      </c>
      <c r="G20" s="145">
        <v>1.33095</v>
      </c>
      <c r="H20" s="145">
        <v>0</v>
      </c>
      <c r="I20" s="145">
        <v>1.33095</v>
      </c>
      <c r="J20" s="145">
        <v>4540.693850000001</v>
      </c>
      <c r="K20" s="145">
        <v>7.88796</v>
      </c>
      <c r="L20" s="145">
        <v>4548.58181</v>
      </c>
      <c r="M20" s="145">
        <v>4701.47069</v>
      </c>
      <c r="N20" s="145">
        <v>11.096260000000001</v>
      </c>
      <c r="O20" s="145">
        <v>4712.566949999999</v>
      </c>
      <c r="P20" s="145">
        <v>9243.49549</v>
      </c>
      <c r="Q20" s="145">
        <v>18.98422</v>
      </c>
      <c r="R20" s="146">
        <v>9262.479710000001</v>
      </c>
    </row>
    <row r="21" spans="1:18" ht="13.5">
      <c r="A21" s="147"/>
      <c r="B21" s="143" t="s">
        <v>306</v>
      </c>
      <c r="C21" s="143" t="s">
        <v>307</v>
      </c>
      <c r="D21" s="144">
        <v>8655.569619999998</v>
      </c>
      <c r="E21" s="145">
        <v>0</v>
      </c>
      <c r="F21" s="145">
        <v>8655.569619999998</v>
      </c>
      <c r="G21" s="145">
        <v>0</v>
      </c>
      <c r="H21" s="145">
        <v>0</v>
      </c>
      <c r="I21" s="145">
        <v>0</v>
      </c>
      <c r="J21" s="145">
        <v>208.45432</v>
      </c>
      <c r="K21" s="145">
        <v>0</v>
      </c>
      <c r="L21" s="145">
        <v>208.45432</v>
      </c>
      <c r="M21" s="145">
        <v>90.95138</v>
      </c>
      <c r="N21" s="145">
        <v>0</v>
      </c>
      <c r="O21" s="145">
        <v>90.95138</v>
      </c>
      <c r="P21" s="145">
        <v>299.4057</v>
      </c>
      <c r="Q21" s="145">
        <v>0</v>
      </c>
      <c r="R21" s="146">
        <v>299.4057</v>
      </c>
    </row>
    <row r="22" spans="1:18" ht="13.5">
      <c r="A22" s="147"/>
      <c r="B22" s="143" t="s">
        <v>322</v>
      </c>
      <c r="C22" s="143" t="s">
        <v>323</v>
      </c>
      <c r="D22" s="144">
        <v>11892.911789999998</v>
      </c>
      <c r="E22" s="145">
        <v>0</v>
      </c>
      <c r="F22" s="145">
        <v>11892.911789999998</v>
      </c>
      <c r="G22" s="145">
        <v>0</v>
      </c>
      <c r="H22" s="145">
        <v>0</v>
      </c>
      <c r="I22" s="145">
        <v>0</v>
      </c>
      <c r="J22" s="145">
        <v>1678.41253</v>
      </c>
      <c r="K22" s="145">
        <v>24.33243</v>
      </c>
      <c r="L22" s="145">
        <v>1702.74496</v>
      </c>
      <c r="M22" s="145">
        <v>8337.097230000001</v>
      </c>
      <c r="N22" s="145">
        <v>8E-05</v>
      </c>
      <c r="O22" s="145">
        <v>8337.09731</v>
      </c>
      <c r="P22" s="145">
        <v>10015.509759999999</v>
      </c>
      <c r="Q22" s="145">
        <v>24.332510000000003</v>
      </c>
      <c r="R22" s="146">
        <v>10039.84227</v>
      </c>
    </row>
    <row r="23" spans="1:18" ht="13.5">
      <c r="A23" s="143" t="s">
        <v>821</v>
      </c>
      <c r="B23" s="828"/>
      <c r="C23" s="828"/>
      <c r="D23" s="144">
        <v>139636.9687</v>
      </c>
      <c r="E23" s="145">
        <v>0</v>
      </c>
      <c r="F23" s="145">
        <v>139636.9687</v>
      </c>
      <c r="G23" s="145">
        <v>2.8074</v>
      </c>
      <c r="H23" s="145">
        <v>0</v>
      </c>
      <c r="I23" s="145">
        <v>2.8074</v>
      </c>
      <c r="J23" s="145">
        <v>21914.56207</v>
      </c>
      <c r="K23" s="145">
        <v>377.81556000000006</v>
      </c>
      <c r="L23" s="145">
        <v>22292.37763</v>
      </c>
      <c r="M23" s="145">
        <v>50468.60867</v>
      </c>
      <c r="N23" s="145">
        <v>831.3695499999999</v>
      </c>
      <c r="O23" s="145">
        <v>51299.978220000005</v>
      </c>
      <c r="P23" s="145">
        <v>72385.97814</v>
      </c>
      <c r="Q23" s="145">
        <v>1209.1851099999997</v>
      </c>
      <c r="R23" s="146">
        <v>73595.16325</v>
      </c>
    </row>
    <row r="24" spans="1:18" ht="13.5">
      <c r="A24" s="143" t="s">
        <v>5</v>
      </c>
      <c r="B24" s="143" t="s">
        <v>5</v>
      </c>
      <c r="C24" s="143" t="s">
        <v>5</v>
      </c>
      <c r="D24" s="144">
        <v>327560.41521</v>
      </c>
      <c r="E24" s="145">
        <v>0</v>
      </c>
      <c r="F24" s="145">
        <v>327560.41521</v>
      </c>
      <c r="G24" s="145">
        <v>0.9963899999999999</v>
      </c>
      <c r="H24" s="145">
        <v>0</v>
      </c>
      <c r="I24" s="145">
        <v>0.9963899999999999</v>
      </c>
      <c r="J24" s="145">
        <v>42284.72989</v>
      </c>
      <c r="K24" s="145">
        <v>2850.42616</v>
      </c>
      <c r="L24" s="145">
        <v>45135.15605</v>
      </c>
      <c r="M24" s="145">
        <v>160583.25352</v>
      </c>
      <c r="N24" s="145">
        <v>2579.65643</v>
      </c>
      <c r="O24" s="145">
        <v>163162.90995</v>
      </c>
      <c r="P24" s="145">
        <v>202868.9798</v>
      </c>
      <c r="Q24" s="145">
        <v>5430.08259</v>
      </c>
      <c r="R24" s="146">
        <v>208299.06239</v>
      </c>
    </row>
    <row r="25" spans="1:18" ht="13.5">
      <c r="A25" s="147"/>
      <c r="B25" s="147"/>
      <c r="C25" s="148" t="s">
        <v>107</v>
      </c>
      <c r="D25" s="149">
        <v>119269.39944</v>
      </c>
      <c r="E25" s="150">
        <v>349.28900999999996</v>
      </c>
      <c r="F25" s="150">
        <v>119618.68844999999</v>
      </c>
      <c r="G25" s="150">
        <v>2.03714</v>
      </c>
      <c r="H25" s="150">
        <v>0</v>
      </c>
      <c r="I25" s="150">
        <v>2.03714</v>
      </c>
      <c r="J25" s="150">
        <v>23905.313369999996</v>
      </c>
      <c r="K25" s="150">
        <v>3034.08487</v>
      </c>
      <c r="L25" s="150">
        <v>26939.398240000002</v>
      </c>
      <c r="M25" s="150">
        <v>131356.59842</v>
      </c>
      <c r="N25" s="150">
        <v>3091.41867</v>
      </c>
      <c r="O25" s="150">
        <v>134448.01709</v>
      </c>
      <c r="P25" s="150">
        <v>155263.94893</v>
      </c>
      <c r="Q25" s="150">
        <v>6125.50354</v>
      </c>
      <c r="R25" s="151">
        <v>161389.45247</v>
      </c>
    </row>
    <row r="26" spans="1:18" ht="13.5">
      <c r="A26" s="147"/>
      <c r="B26" s="147"/>
      <c r="C26" s="148" t="s">
        <v>210</v>
      </c>
      <c r="D26" s="149">
        <v>74383.96789</v>
      </c>
      <c r="E26" s="150">
        <v>25.13861</v>
      </c>
      <c r="F26" s="150">
        <v>74409.1065</v>
      </c>
      <c r="G26" s="150">
        <v>0</v>
      </c>
      <c r="H26" s="150">
        <v>0</v>
      </c>
      <c r="I26" s="150">
        <v>0</v>
      </c>
      <c r="J26" s="150">
        <v>3892.2116800000003</v>
      </c>
      <c r="K26" s="150">
        <v>0.8625799999999999</v>
      </c>
      <c r="L26" s="150">
        <v>3893.07426</v>
      </c>
      <c r="M26" s="150">
        <v>3781.2892599999996</v>
      </c>
      <c r="N26" s="150">
        <v>0</v>
      </c>
      <c r="O26" s="150">
        <v>3781.2892599999996</v>
      </c>
      <c r="P26" s="150">
        <v>7673.500940000001</v>
      </c>
      <c r="Q26" s="150">
        <v>0.8625799999999999</v>
      </c>
      <c r="R26" s="151">
        <v>7674.36352</v>
      </c>
    </row>
    <row r="27" spans="1:18" ht="13.5">
      <c r="A27" s="147"/>
      <c r="B27" s="147"/>
      <c r="C27" s="148" t="s">
        <v>108</v>
      </c>
      <c r="D27" s="149">
        <v>102557.72144</v>
      </c>
      <c r="E27" s="150">
        <v>356.10625</v>
      </c>
      <c r="F27" s="150">
        <v>102913.82768999999</v>
      </c>
      <c r="G27" s="150">
        <v>0.06774</v>
      </c>
      <c r="H27" s="150">
        <v>0</v>
      </c>
      <c r="I27" s="150">
        <v>0.06774</v>
      </c>
      <c r="J27" s="150">
        <v>12501.704689999999</v>
      </c>
      <c r="K27" s="150">
        <v>135.58012</v>
      </c>
      <c r="L27" s="150">
        <v>12637.28481</v>
      </c>
      <c r="M27" s="150">
        <v>35272.57687</v>
      </c>
      <c r="N27" s="150">
        <v>348.37318000000005</v>
      </c>
      <c r="O27" s="150">
        <v>35620.95005</v>
      </c>
      <c r="P27" s="150">
        <v>47774.349299999994</v>
      </c>
      <c r="Q27" s="150">
        <v>483.9533</v>
      </c>
      <c r="R27" s="151">
        <v>48258.3026</v>
      </c>
    </row>
    <row r="28" spans="1:18" ht="13.5">
      <c r="A28" s="147"/>
      <c r="B28" s="147"/>
      <c r="C28" s="148" t="s">
        <v>230</v>
      </c>
      <c r="D28" s="149">
        <v>18303.18984</v>
      </c>
      <c r="E28" s="150">
        <v>0</v>
      </c>
      <c r="F28" s="150">
        <v>18303.18984</v>
      </c>
      <c r="G28" s="150">
        <v>0</v>
      </c>
      <c r="H28" s="150">
        <v>0</v>
      </c>
      <c r="I28" s="150">
        <v>0</v>
      </c>
      <c r="J28" s="150">
        <v>2836.17273</v>
      </c>
      <c r="K28" s="150">
        <v>278.83198</v>
      </c>
      <c r="L28" s="150">
        <v>3115.00471</v>
      </c>
      <c r="M28" s="150">
        <v>3115.66705</v>
      </c>
      <c r="N28" s="150">
        <v>24.52061</v>
      </c>
      <c r="O28" s="150">
        <v>3140.18766</v>
      </c>
      <c r="P28" s="150">
        <v>5951.83978</v>
      </c>
      <c r="Q28" s="150">
        <v>303.35258999999996</v>
      </c>
      <c r="R28" s="151">
        <v>6255.19237</v>
      </c>
    </row>
    <row r="29" spans="1:18" ht="13.5">
      <c r="A29" s="147"/>
      <c r="B29" s="147"/>
      <c r="C29" s="148" t="s">
        <v>161</v>
      </c>
      <c r="D29" s="149">
        <v>66345.64216</v>
      </c>
      <c r="E29" s="150">
        <v>0</v>
      </c>
      <c r="F29" s="150">
        <v>66345.64216</v>
      </c>
      <c r="G29" s="150">
        <v>0</v>
      </c>
      <c r="H29" s="150">
        <v>0</v>
      </c>
      <c r="I29" s="150">
        <v>0</v>
      </c>
      <c r="J29" s="150">
        <v>8911.67893</v>
      </c>
      <c r="K29" s="150">
        <v>20.93924</v>
      </c>
      <c r="L29" s="150">
        <v>8932.61817</v>
      </c>
      <c r="M29" s="150">
        <v>7640.51345</v>
      </c>
      <c r="N29" s="150">
        <v>0</v>
      </c>
      <c r="O29" s="150">
        <v>7640.51345</v>
      </c>
      <c r="P29" s="150">
        <v>16552.19238</v>
      </c>
      <c r="Q29" s="150">
        <v>20.93924</v>
      </c>
      <c r="R29" s="151">
        <v>16573.13162</v>
      </c>
    </row>
    <row r="30" spans="1:18" ht="13.5">
      <c r="A30" s="147"/>
      <c r="B30" s="147"/>
      <c r="C30" s="148" t="s">
        <v>211</v>
      </c>
      <c r="D30" s="149">
        <v>81783.90142</v>
      </c>
      <c r="E30" s="150">
        <v>0</v>
      </c>
      <c r="F30" s="150">
        <v>81783.90142</v>
      </c>
      <c r="G30" s="150">
        <v>0</v>
      </c>
      <c r="H30" s="150">
        <v>0</v>
      </c>
      <c r="I30" s="150">
        <v>0</v>
      </c>
      <c r="J30" s="150">
        <v>5254.82395</v>
      </c>
      <c r="K30" s="150">
        <v>329.91974000000005</v>
      </c>
      <c r="L30" s="150">
        <v>5584.74369</v>
      </c>
      <c r="M30" s="150">
        <v>5693.994449999999</v>
      </c>
      <c r="N30" s="150">
        <v>0</v>
      </c>
      <c r="O30" s="150">
        <v>5693.994449999999</v>
      </c>
      <c r="P30" s="150">
        <v>10948.8184</v>
      </c>
      <c r="Q30" s="150">
        <v>329.91974000000005</v>
      </c>
      <c r="R30" s="151">
        <v>11278.738140000001</v>
      </c>
    </row>
    <row r="31" spans="1:18" ht="13.5">
      <c r="A31" s="147"/>
      <c r="B31" s="147"/>
      <c r="C31" s="148" t="s">
        <v>212</v>
      </c>
      <c r="D31" s="149">
        <v>33879.34104</v>
      </c>
      <c r="E31" s="150">
        <v>0</v>
      </c>
      <c r="F31" s="150">
        <v>33879.34104</v>
      </c>
      <c r="G31" s="150">
        <v>0</v>
      </c>
      <c r="H31" s="150">
        <v>0</v>
      </c>
      <c r="I31" s="150">
        <v>0</v>
      </c>
      <c r="J31" s="150">
        <v>2942.60761</v>
      </c>
      <c r="K31" s="150">
        <v>5.59733</v>
      </c>
      <c r="L31" s="150">
        <v>2948.20494</v>
      </c>
      <c r="M31" s="150">
        <v>1918.65096</v>
      </c>
      <c r="N31" s="150">
        <v>0</v>
      </c>
      <c r="O31" s="150">
        <v>1918.65096</v>
      </c>
      <c r="P31" s="150">
        <v>4861.25857</v>
      </c>
      <c r="Q31" s="150">
        <v>5.59733</v>
      </c>
      <c r="R31" s="151">
        <v>4866.8559000000005</v>
      </c>
    </row>
    <row r="32" spans="1:18" ht="13.5">
      <c r="A32" s="147"/>
      <c r="B32" s="147"/>
      <c r="C32" s="148" t="s">
        <v>308</v>
      </c>
      <c r="D32" s="149">
        <v>9684.17378</v>
      </c>
      <c r="E32" s="150">
        <v>0</v>
      </c>
      <c r="F32" s="150">
        <v>9684.17378</v>
      </c>
      <c r="G32" s="150">
        <v>0</v>
      </c>
      <c r="H32" s="150">
        <v>0</v>
      </c>
      <c r="I32" s="150">
        <v>0</v>
      </c>
      <c r="J32" s="150">
        <v>380.72689</v>
      </c>
      <c r="K32" s="150">
        <v>0.15784</v>
      </c>
      <c r="L32" s="150">
        <v>380.88473000000005</v>
      </c>
      <c r="M32" s="150">
        <v>740.30038</v>
      </c>
      <c r="N32" s="150">
        <v>0.009470000000000001</v>
      </c>
      <c r="O32" s="150">
        <v>740.3098500000001</v>
      </c>
      <c r="P32" s="150">
        <v>1121.02727</v>
      </c>
      <c r="Q32" s="150">
        <v>0.16731000000000001</v>
      </c>
      <c r="R32" s="151">
        <v>1121.19458</v>
      </c>
    </row>
    <row r="33" spans="1:18" ht="13.5">
      <c r="A33" s="147"/>
      <c r="B33" s="147"/>
      <c r="C33" s="148" t="s">
        <v>213</v>
      </c>
      <c r="D33" s="149">
        <v>35522.75796</v>
      </c>
      <c r="E33" s="150">
        <v>0</v>
      </c>
      <c r="F33" s="150">
        <v>35522.75796</v>
      </c>
      <c r="G33" s="150">
        <v>0</v>
      </c>
      <c r="H33" s="150">
        <v>0</v>
      </c>
      <c r="I33" s="150">
        <v>0</v>
      </c>
      <c r="J33" s="150">
        <v>3580.08679</v>
      </c>
      <c r="K33" s="150">
        <v>4.17944</v>
      </c>
      <c r="L33" s="150">
        <v>3584.26623</v>
      </c>
      <c r="M33" s="150">
        <v>2841.0854</v>
      </c>
      <c r="N33" s="150">
        <v>0</v>
      </c>
      <c r="O33" s="150">
        <v>2841.0854</v>
      </c>
      <c r="P33" s="150">
        <v>6421.172189999999</v>
      </c>
      <c r="Q33" s="150">
        <v>4.17944</v>
      </c>
      <c r="R33" s="151">
        <v>6425.35163</v>
      </c>
    </row>
    <row r="34" spans="1:18" ht="13.5">
      <c r="A34" s="147"/>
      <c r="B34" s="147"/>
      <c r="C34" s="148" t="s">
        <v>291</v>
      </c>
      <c r="D34" s="149">
        <v>1315.0983</v>
      </c>
      <c r="E34" s="150">
        <v>0</v>
      </c>
      <c r="F34" s="150">
        <v>1315.0983</v>
      </c>
      <c r="G34" s="150">
        <v>0</v>
      </c>
      <c r="H34" s="150">
        <v>0</v>
      </c>
      <c r="I34" s="150">
        <v>0</v>
      </c>
      <c r="J34" s="150">
        <v>0</v>
      </c>
      <c r="K34" s="150">
        <v>0</v>
      </c>
      <c r="L34" s="150">
        <v>0</v>
      </c>
      <c r="M34" s="150">
        <v>0</v>
      </c>
      <c r="N34" s="150">
        <v>0</v>
      </c>
      <c r="O34" s="150">
        <v>0</v>
      </c>
      <c r="P34" s="150">
        <v>0</v>
      </c>
      <c r="Q34" s="150">
        <v>0</v>
      </c>
      <c r="R34" s="151">
        <v>0</v>
      </c>
    </row>
    <row r="35" spans="1:18" ht="13.5">
      <c r="A35" s="147"/>
      <c r="B35" s="143" t="s">
        <v>109</v>
      </c>
      <c r="C35" s="143" t="s">
        <v>109</v>
      </c>
      <c r="D35" s="144">
        <v>61306.05660999999</v>
      </c>
      <c r="E35" s="145">
        <v>0</v>
      </c>
      <c r="F35" s="145">
        <v>61306.05660999999</v>
      </c>
      <c r="G35" s="145">
        <v>0.30116000000000004</v>
      </c>
      <c r="H35" s="145">
        <v>0</v>
      </c>
      <c r="I35" s="145">
        <v>0.30116000000000004</v>
      </c>
      <c r="J35" s="145">
        <v>6151.555399999999</v>
      </c>
      <c r="K35" s="145">
        <v>237.87640000000002</v>
      </c>
      <c r="L35" s="145">
        <v>6389.431799999999</v>
      </c>
      <c r="M35" s="145">
        <v>4161.648450000001</v>
      </c>
      <c r="N35" s="145">
        <v>315.53315</v>
      </c>
      <c r="O35" s="145">
        <v>4477.1816</v>
      </c>
      <c r="P35" s="145">
        <v>10313.505009999999</v>
      </c>
      <c r="Q35" s="145">
        <v>553.4095500000001</v>
      </c>
      <c r="R35" s="146">
        <v>10866.914560000001</v>
      </c>
    </row>
    <row r="36" spans="1:18" ht="13.5">
      <c r="A36" s="147"/>
      <c r="B36" s="143" t="s">
        <v>189</v>
      </c>
      <c r="C36" s="143" t="s">
        <v>231</v>
      </c>
      <c r="D36" s="144">
        <v>20240.54967</v>
      </c>
      <c r="E36" s="145">
        <v>0</v>
      </c>
      <c r="F36" s="145">
        <v>20240.54967</v>
      </c>
      <c r="G36" s="145">
        <v>0</v>
      </c>
      <c r="H36" s="145">
        <v>0</v>
      </c>
      <c r="I36" s="145">
        <v>0</v>
      </c>
      <c r="J36" s="145">
        <v>2880.8417799999997</v>
      </c>
      <c r="K36" s="145">
        <v>219.79242000000002</v>
      </c>
      <c r="L36" s="145">
        <v>3100.6342</v>
      </c>
      <c r="M36" s="145">
        <v>1548.23424</v>
      </c>
      <c r="N36" s="145">
        <v>14.42198</v>
      </c>
      <c r="O36" s="145">
        <v>1562.65622</v>
      </c>
      <c r="P36" s="145">
        <v>4429.0760199999995</v>
      </c>
      <c r="Q36" s="145">
        <v>234.2144</v>
      </c>
      <c r="R36" s="146">
        <v>4663.29042</v>
      </c>
    </row>
    <row r="37" spans="1:18" ht="13.5">
      <c r="A37" s="147"/>
      <c r="B37" s="147"/>
      <c r="C37" s="148" t="s">
        <v>309</v>
      </c>
      <c r="D37" s="149">
        <v>4495.94309</v>
      </c>
      <c r="E37" s="150">
        <v>0</v>
      </c>
      <c r="F37" s="150">
        <v>4495.94309</v>
      </c>
      <c r="G37" s="150">
        <v>0</v>
      </c>
      <c r="H37" s="150">
        <v>0</v>
      </c>
      <c r="I37" s="150">
        <v>0</v>
      </c>
      <c r="J37" s="150">
        <v>169.47068</v>
      </c>
      <c r="K37" s="150">
        <v>0</v>
      </c>
      <c r="L37" s="150">
        <v>169.47068</v>
      </c>
      <c r="M37" s="150">
        <v>534.1912</v>
      </c>
      <c r="N37" s="150">
        <v>0</v>
      </c>
      <c r="O37" s="150">
        <v>534.1912</v>
      </c>
      <c r="P37" s="150">
        <v>703.6618799999999</v>
      </c>
      <c r="Q37" s="150">
        <v>0</v>
      </c>
      <c r="R37" s="151">
        <v>703.66188</v>
      </c>
    </row>
    <row r="38" spans="1:18" ht="13.5">
      <c r="A38" s="147"/>
      <c r="B38" s="143" t="s">
        <v>110</v>
      </c>
      <c r="C38" s="143" t="s">
        <v>232</v>
      </c>
      <c r="D38" s="144">
        <v>18092.12575</v>
      </c>
      <c r="E38" s="145">
        <v>0</v>
      </c>
      <c r="F38" s="145">
        <v>18092.12575</v>
      </c>
      <c r="G38" s="145">
        <v>0</v>
      </c>
      <c r="H38" s="145">
        <v>0</v>
      </c>
      <c r="I38" s="145">
        <v>0</v>
      </c>
      <c r="J38" s="145">
        <v>1126.77044</v>
      </c>
      <c r="K38" s="145">
        <v>0.16101999999999997</v>
      </c>
      <c r="L38" s="145">
        <v>1126.93146</v>
      </c>
      <c r="M38" s="145">
        <v>1449.80501</v>
      </c>
      <c r="N38" s="145">
        <v>0</v>
      </c>
      <c r="O38" s="145">
        <v>1449.80501</v>
      </c>
      <c r="P38" s="145">
        <v>2576.57545</v>
      </c>
      <c r="Q38" s="145">
        <v>0.16101999999999997</v>
      </c>
      <c r="R38" s="146">
        <v>2576.7364700000003</v>
      </c>
    </row>
    <row r="39" spans="1:18" ht="13.5">
      <c r="A39" s="147"/>
      <c r="B39" s="147"/>
      <c r="C39" s="148" t="s">
        <v>111</v>
      </c>
      <c r="D39" s="149">
        <v>53894.49346</v>
      </c>
      <c r="E39" s="150">
        <v>0</v>
      </c>
      <c r="F39" s="150">
        <v>53894.49346</v>
      </c>
      <c r="G39" s="150">
        <v>0.03193</v>
      </c>
      <c r="H39" s="150">
        <v>0</v>
      </c>
      <c r="I39" s="150">
        <v>0.03193</v>
      </c>
      <c r="J39" s="150">
        <v>13557.03983</v>
      </c>
      <c r="K39" s="150">
        <v>668.5549500000001</v>
      </c>
      <c r="L39" s="150">
        <v>14225.594780000001</v>
      </c>
      <c r="M39" s="150">
        <v>11858.42418</v>
      </c>
      <c r="N39" s="150">
        <v>588.50028</v>
      </c>
      <c r="O39" s="150">
        <v>12446.92446</v>
      </c>
      <c r="P39" s="150">
        <v>25415.49594</v>
      </c>
      <c r="Q39" s="150">
        <v>1257.05523</v>
      </c>
      <c r="R39" s="151">
        <v>26672.55117</v>
      </c>
    </row>
    <row r="40" spans="1:18" ht="13.5">
      <c r="A40" s="147"/>
      <c r="B40" s="143" t="s">
        <v>112</v>
      </c>
      <c r="C40" s="143" t="s">
        <v>214</v>
      </c>
      <c r="D40" s="144">
        <v>13986.384159999998</v>
      </c>
      <c r="E40" s="145">
        <v>0</v>
      </c>
      <c r="F40" s="145">
        <v>13986.384159999998</v>
      </c>
      <c r="G40" s="145">
        <v>0</v>
      </c>
      <c r="H40" s="145">
        <v>0</v>
      </c>
      <c r="I40" s="145">
        <v>0</v>
      </c>
      <c r="J40" s="145">
        <v>2198.0013400000003</v>
      </c>
      <c r="K40" s="145">
        <v>70.41977</v>
      </c>
      <c r="L40" s="145">
        <v>2268.42111</v>
      </c>
      <c r="M40" s="145">
        <v>1917.0245699999998</v>
      </c>
      <c r="N40" s="145">
        <v>0.51185</v>
      </c>
      <c r="O40" s="145">
        <v>1917.53642</v>
      </c>
      <c r="P40" s="145">
        <v>4115.02591</v>
      </c>
      <c r="Q40" s="145">
        <v>70.93162000000001</v>
      </c>
      <c r="R40" s="146">
        <v>4185.95753</v>
      </c>
    </row>
    <row r="41" spans="1:18" ht="13.5">
      <c r="A41" s="147"/>
      <c r="B41" s="147"/>
      <c r="C41" s="148" t="s">
        <v>113</v>
      </c>
      <c r="D41" s="149">
        <v>31841.39965</v>
      </c>
      <c r="E41" s="150">
        <v>0</v>
      </c>
      <c r="F41" s="150">
        <v>31841.39965</v>
      </c>
      <c r="G41" s="150">
        <v>0</v>
      </c>
      <c r="H41" s="150">
        <v>0</v>
      </c>
      <c r="I41" s="150">
        <v>0</v>
      </c>
      <c r="J41" s="150">
        <v>7382.17872</v>
      </c>
      <c r="K41" s="150">
        <v>606.04978</v>
      </c>
      <c r="L41" s="150">
        <v>7988.2285</v>
      </c>
      <c r="M41" s="150">
        <v>12765.93519</v>
      </c>
      <c r="N41" s="150">
        <v>461.19154</v>
      </c>
      <c r="O41" s="150">
        <v>13227.12673</v>
      </c>
      <c r="P41" s="150">
        <v>20148.11391</v>
      </c>
      <c r="Q41" s="150">
        <v>1067.24132</v>
      </c>
      <c r="R41" s="151">
        <v>21215.35523</v>
      </c>
    </row>
    <row r="42" spans="1:18" ht="13.5">
      <c r="A42" s="147"/>
      <c r="B42" s="147"/>
      <c r="C42" s="148" t="s">
        <v>112</v>
      </c>
      <c r="D42" s="149">
        <v>2187.3721499999997</v>
      </c>
      <c r="E42" s="150">
        <v>0</v>
      </c>
      <c r="F42" s="150">
        <v>2187.3721499999997</v>
      </c>
      <c r="G42" s="150">
        <v>0</v>
      </c>
      <c r="H42" s="150">
        <v>0</v>
      </c>
      <c r="I42" s="150">
        <v>0</v>
      </c>
      <c r="J42" s="150">
        <v>0</v>
      </c>
      <c r="K42" s="150">
        <v>0</v>
      </c>
      <c r="L42" s="150">
        <v>0</v>
      </c>
      <c r="M42" s="150">
        <v>0</v>
      </c>
      <c r="N42" s="150">
        <v>0</v>
      </c>
      <c r="O42" s="150">
        <v>0</v>
      </c>
      <c r="P42" s="150">
        <v>0</v>
      </c>
      <c r="Q42" s="150">
        <v>0</v>
      </c>
      <c r="R42" s="151">
        <v>0</v>
      </c>
    </row>
    <row r="43" spans="1:18" ht="13.5">
      <c r="A43" s="147"/>
      <c r="B43" s="143" t="s">
        <v>233</v>
      </c>
      <c r="C43" s="143" t="s">
        <v>234</v>
      </c>
      <c r="D43" s="144">
        <v>6006.38793</v>
      </c>
      <c r="E43" s="145">
        <v>0</v>
      </c>
      <c r="F43" s="145">
        <v>6006.38793</v>
      </c>
      <c r="G43" s="145">
        <v>0</v>
      </c>
      <c r="H43" s="145">
        <v>0</v>
      </c>
      <c r="I43" s="145">
        <v>0</v>
      </c>
      <c r="J43" s="145">
        <v>758.75374</v>
      </c>
      <c r="K43" s="145">
        <v>16.73195</v>
      </c>
      <c r="L43" s="145">
        <v>775.48569</v>
      </c>
      <c r="M43" s="145">
        <v>283.2499</v>
      </c>
      <c r="N43" s="145">
        <v>0</v>
      </c>
      <c r="O43" s="145">
        <v>283.2499</v>
      </c>
      <c r="P43" s="145">
        <v>1042.00364</v>
      </c>
      <c r="Q43" s="145">
        <v>16.73195</v>
      </c>
      <c r="R43" s="146">
        <v>1058.73559</v>
      </c>
    </row>
    <row r="44" spans="1:18" ht="13.5">
      <c r="A44" s="143" t="s">
        <v>822</v>
      </c>
      <c r="B44" s="828"/>
      <c r="C44" s="828"/>
      <c r="D44" s="144">
        <v>1082656.32095</v>
      </c>
      <c r="E44" s="145">
        <v>730.5338699999999</v>
      </c>
      <c r="F44" s="145">
        <v>1083386.85482</v>
      </c>
      <c r="G44" s="145">
        <v>3.4343599999999994</v>
      </c>
      <c r="H44" s="145">
        <v>0</v>
      </c>
      <c r="I44" s="145">
        <v>3.4343599999999994</v>
      </c>
      <c r="J44" s="145">
        <v>140714.66846000004</v>
      </c>
      <c r="K44" s="145">
        <v>8480.16559</v>
      </c>
      <c r="L44" s="145">
        <v>149194.83405</v>
      </c>
      <c r="M44" s="145">
        <v>387462.4424999999</v>
      </c>
      <c r="N44" s="145">
        <v>7424.13716</v>
      </c>
      <c r="O44" s="145">
        <v>394886.57966</v>
      </c>
      <c r="P44" s="145">
        <v>528180.5453199999</v>
      </c>
      <c r="Q44" s="145">
        <v>15904.30275</v>
      </c>
      <c r="R44" s="146">
        <v>544084.8480700001</v>
      </c>
    </row>
    <row r="45" spans="1:18" ht="13.5">
      <c r="A45" s="143" t="s">
        <v>6</v>
      </c>
      <c r="B45" s="143" t="s">
        <v>114</v>
      </c>
      <c r="C45" s="143" t="s">
        <v>6</v>
      </c>
      <c r="D45" s="144">
        <v>66815.28447999999</v>
      </c>
      <c r="E45" s="145">
        <v>0</v>
      </c>
      <c r="F45" s="145">
        <v>66815.28447999999</v>
      </c>
      <c r="G45" s="145">
        <v>0.39979000000000003</v>
      </c>
      <c r="H45" s="145">
        <v>0</v>
      </c>
      <c r="I45" s="145">
        <v>0.39979000000000003</v>
      </c>
      <c r="J45" s="145">
        <v>5246.297350000001</v>
      </c>
      <c r="K45" s="145">
        <v>743.7577</v>
      </c>
      <c r="L45" s="145">
        <v>5990.05505</v>
      </c>
      <c r="M45" s="145">
        <v>6121.66766</v>
      </c>
      <c r="N45" s="145">
        <v>353.78613999999993</v>
      </c>
      <c r="O45" s="145">
        <v>6475.453800000001</v>
      </c>
      <c r="P45" s="145">
        <v>11368.364800000001</v>
      </c>
      <c r="Q45" s="145">
        <v>1097.5438399999998</v>
      </c>
      <c r="R45" s="146">
        <v>12465.908639999998</v>
      </c>
    </row>
    <row r="46" spans="1:18" ht="13.5">
      <c r="A46" s="147"/>
      <c r="B46" s="147"/>
      <c r="C46" s="148" t="s">
        <v>235</v>
      </c>
      <c r="D46" s="149">
        <v>17677.26832</v>
      </c>
      <c r="E46" s="150">
        <v>0</v>
      </c>
      <c r="F46" s="150">
        <v>17677.26832</v>
      </c>
      <c r="G46" s="150">
        <v>0</v>
      </c>
      <c r="H46" s="150">
        <v>0</v>
      </c>
      <c r="I46" s="150">
        <v>0</v>
      </c>
      <c r="J46" s="150">
        <v>1434.70775</v>
      </c>
      <c r="K46" s="150">
        <v>41.84928</v>
      </c>
      <c r="L46" s="150">
        <v>1476.55703</v>
      </c>
      <c r="M46" s="150">
        <v>898.74667</v>
      </c>
      <c r="N46" s="150">
        <v>0</v>
      </c>
      <c r="O46" s="150">
        <v>898.74667</v>
      </c>
      <c r="P46" s="150">
        <v>2333.45442</v>
      </c>
      <c r="Q46" s="150">
        <v>41.84928</v>
      </c>
      <c r="R46" s="151">
        <v>2375.3037000000004</v>
      </c>
    </row>
    <row r="47" spans="1:18" ht="13.5">
      <c r="A47" s="147"/>
      <c r="B47" s="143" t="s">
        <v>115</v>
      </c>
      <c r="C47" s="143" t="s">
        <v>115</v>
      </c>
      <c r="D47" s="144">
        <v>19264.160359999998</v>
      </c>
      <c r="E47" s="145">
        <v>0</v>
      </c>
      <c r="F47" s="145">
        <v>19264.160359999998</v>
      </c>
      <c r="G47" s="145">
        <v>0</v>
      </c>
      <c r="H47" s="145">
        <v>0</v>
      </c>
      <c r="I47" s="145">
        <v>0</v>
      </c>
      <c r="J47" s="145">
        <v>189.10473000000002</v>
      </c>
      <c r="K47" s="145">
        <v>0</v>
      </c>
      <c r="L47" s="145">
        <v>189.10473000000002</v>
      </c>
      <c r="M47" s="145">
        <v>365.05</v>
      </c>
      <c r="N47" s="145">
        <v>0</v>
      </c>
      <c r="O47" s="145">
        <v>365.05</v>
      </c>
      <c r="P47" s="145">
        <v>554.1547300000001</v>
      </c>
      <c r="Q47" s="145">
        <v>0</v>
      </c>
      <c r="R47" s="146">
        <v>554.15473</v>
      </c>
    </row>
    <row r="48" spans="1:18" ht="13.5">
      <c r="A48" s="147"/>
      <c r="B48" s="143" t="s">
        <v>310</v>
      </c>
      <c r="C48" s="143" t="s">
        <v>311</v>
      </c>
      <c r="D48" s="144">
        <v>14314.196119999999</v>
      </c>
      <c r="E48" s="145">
        <v>0</v>
      </c>
      <c r="F48" s="145">
        <v>14314.196119999999</v>
      </c>
      <c r="G48" s="145">
        <v>0</v>
      </c>
      <c r="H48" s="145">
        <v>0</v>
      </c>
      <c r="I48" s="145">
        <v>0</v>
      </c>
      <c r="J48" s="145">
        <v>99.1461</v>
      </c>
      <c r="K48" s="145">
        <v>0.00604</v>
      </c>
      <c r="L48" s="145">
        <v>99.15214</v>
      </c>
      <c r="M48" s="145">
        <v>171.9115</v>
      </c>
      <c r="N48" s="145">
        <v>0</v>
      </c>
      <c r="O48" s="145">
        <v>171.9115</v>
      </c>
      <c r="P48" s="145">
        <v>271.0576</v>
      </c>
      <c r="Q48" s="145">
        <v>0.00604</v>
      </c>
      <c r="R48" s="146">
        <v>271.06364</v>
      </c>
    </row>
    <row r="49" spans="1:18" ht="13.5">
      <c r="A49" s="147"/>
      <c r="B49" s="147"/>
      <c r="C49" s="148" t="s">
        <v>168</v>
      </c>
      <c r="D49" s="149">
        <v>2511.00394</v>
      </c>
      <c r="E49" s="150">
        <v>0</v>
      </c>
      <c r="F49" s="150">
        <v>2511.00394</v>
      </c>
      <c r="G49" s="150">
        <v>0</v>
      </c>
      <c r="H49" s="150">
        <v>0</v>
      </c>
      <c r="I49" s="150">
        <v>0</v>
      </c>
      <c r="J49" s="150">
        <v>0</v>
      </c>
      <c r="K49" s="150">
        <v>0</v>
      </c>
      <c r="L49" s="150">
        <v>0</v>
      </c>
      <c r="M49" s="150">
        <v>0</v>
      </c>
      <c r="N49" s="150">
        <v>0</v>
      </c>
      <c r="O49" s="150">
        <v>0</v>
      </c>
      <c r="P49" s="150">
        <v>0</v>
      </c>
      <c r="Q49" s="150">
        <v>0</v>
      </c>
      <c r="R49" s="151">
        <v>0</v>
      </c>
    </row>
    <row r="50" spans="1:18" ht="13.5">
      <c r="A50" s="147"/>
      <c r="B50" s="143" t="s">
        <v>312</v>
      </c>
      <c r="C50" s="143" t="s">
        <v>313</v>
      </c>
      <c r="D50" s="144">
        <v>14303.39719</v>
      </c>
      <c r="E50" s="145">
        <v>0</v>
      </c>
      <c r="F50" s="145">
        <v>14303.39719</v>
      </c>
      <c r="G50" s="145">
        <v>0</v>
      </c>
      <c r="H50" s="145">
        <v>0</v>
      </c>
      <c r="I50" s="145">
        <v>0</v>
      </c>
      <c r="J50" s="145">
        <v>782.1591000000001</v>
      </c>
      <c r="K50" s="145">
        <v>0.8983099999999999</v>
      </c>
      <c r="L50" s="145">
        <v>783.05741</v>
      </c>
      <c r="M50" s="145">
        <v>3323.53538</v>
      </c>
      <c r="N50" s="145">
        <v>20.55031</v>
      </c>
      <c r="O50" s="145">
        <v>3344.0856900000003</v>
      </c>
      <c r="P50" s="145">
        <v>4105.694479999999</v>
      </c>
      <c r="Q50" s="145">
        <v>21.44862</v>
      </c>
      <c r="R50" s="146">
        <v>4127.1431</v>
      </c>
    </row>
    <row r="51" spans="1:18" ht="13.5">
      <c r="A51" s="147"/>
      <c r="B51" s="143" t="s">
        <v>314</v>
      </c>
      <c r="C51" s="143" t="s">
        <v>315</v>
      </c>
      <c r="D51" s="144">
        <v>1512.9086399999999</v>
      </c>
      <c r="E51" s="145">
        <v>0</v>
      </c>
      <c r="F51" s="145">
        <v>1512.9086399999999</v>
      </c>
      <c r="G51" s="145">
        <v>0</v>
      </c>
      <c r="H51" s="145">
        <v>0</v>
      </c>
      <c r="I51" s="145">
        <v>0</v>
      </c>
      <c r="J51" s="145">
        <v>0</v>
      </c>
      <c r="K51" s="145">
        <v>0</v>
      </c>
      <c r="L51" s="145">
        <v>0</v>
      </c>
      <c r="M51" s="145">
        <v>0</v>
      </c>
      <c r="N51" s="145">
        <v>0</v>
      </c>
      <c r="O51" s="145">
        <v>0</v>
      </c>
      <c r="P51" s="145">
        <v>0</v>
      </c>
      <c r="Q51" s="145">
        <v>0</v>
      </c>
      <c r="R51" s="146">
        <v>0</v>
      </c>
    </row>
    <row r="52" spans="1:18" ht="13.5">
      <c r="A52" s="143" t="s">
        <v>823</v>
      </c>
      <c r="B52" s="828"/>
      <c r="C52" s="828"/>
      <c r="D52" s="144">
        <v>136398.21904999999</v>
      </c>
      <c r="E52" s="145">
        <v>0</v>
      </c>
      <c r="F52" s="145">
        <v>136398.21904999999</v>
      </c>
      <c r="G52" s="145">
        <v>0.39979000000000003</v>
      </c>
      <c r="H52" s="145">
        <v>0</v>
      </c>
      <c r="I52" s="145">
        <v>0.39979000000000003</v>
      </c>
      <c r="J52" s="145">
        <v>7751.415030000001</v>
      </c>
      <c r="K52" s="145">
        <v>786.51133</v>
      </c>
      <c r="L52" s="145">
        <v>8537.92636</v>
      </c>
      <c r="M52" s="145">
        <v>10880.91121</v>
      </c>
      <c r="N52" s="145">
        <v>374.33644999999996</v>
      </c>
      <c r="O52" s="145">
        <v>11255.24766</v>
      </c>
      <c r="P52" s="145">
        <v>18632.72603</v>
      </c>
      <c r="Q52" s="145">
        <v>1160.84778</v>
      </c>
      <c r="R52" s="146">
        <v>19793.57381</v>
      </c>
    </row>
    <row r="53" spans="1:18" ht="13.5">
      <c r="A53" s="143" t="s">
        <v>7</v>
      </c>
      <c r="B53" s="143" t="s">
        <v>236</v>
      </c>
      <c r="C53" s="143" t="s">
        <v>236</v>
      </c>
      <c r="D53" s="144">
        <v>34916.498380000005</v>
      </c>
      <c r="E53" s="145">
        <v>122.52</v>
      </c>
      <c r="F53" s="145">
        <v>35039.01838</v>
      </c>
      <c r="G53" s="145">
        <v>0</v>
      </c>
      <c r="H53" s="145">
        <v>0</v>
      </c>
      <c r="I53" s="145">
        <v>0</v>
      </c>
      <c r="J53" s="145">
        <v>3897.67944</v>
      </c>
      <c r="K53" s="145">
        <v>2.8247000000000004</v>
      </c>
      <c r="L53" s="145">
        <v>3900.5041399999996</v>
      </c>
      <c r="M53" s="145">
        <v>4238.795929999999</v>
      </c>
      <c r="N53" s="145">
        <v>0</v>
      </c>
      <c r="O53" s="145">
        <v>4238.795929999999</v>
      </c>
      <c r="P53" s="145">
        <v>8136.475369999999</v>
      </c>
      <c r="Q53" s="145">
        <v>2.8247000000000004</v>
      </c>
      <c r="R53" s="146">
        <v>8139.300069999999</v>
      </c>
    </row>
    <row r="54" spans="1:18" ht="13.5">
      <c r="A54" s="147"/>
      <c r="B54" s="143" t="s">
        <v>7</v>
      </c>
      <c r="C54" s="143" t="s">
        <v>7</v>
      </c>
      <c r="D54" s="144">
        <v>120766.42281</v>
      </c>
      <c r="E54" s="145">
        <v>0</v>
      </c>
      <c r="F54" s="145">
        <v>120766.42281</v>
      </c>
      <c r="G54" s="145">
        <v>0.07922</v>
      </c>
      <c r="H54" s="145">
        <v>0</v>
      </c>
      <c r="I54" s="145">
        <v>0.07922</v>
      </c>
      <c r="J54" s="145">
        <v>22954.15805</v>
      </c>
      <c r="K54" s="145">
        <v>1484.0894299999998</v>
      </c>
      <c r="L54" s="145">
        <v>24438.247479999998</v>
      </c>
      <c r="M54" s="145">
        <v>99448.55258</v>
      </c>
      <c r="N54" s="145">
        <v>1610.0309000000002</v>
      </c>
      <c r="O54" s="145">
        <v>101058.58348</v>
      </c>
      <c r="P54" s="145">
        <v>122402.78985000002</v>
      </c>
      <c r="Q54" s="145">
        <v>3094.1203299999997</v>
      </c>
      <c r="R54" s="146">
        <v>125496.91017999999</v>
      </c>
    </row>
    <row r="55" spans="1:18" ht="13.5">
      <c r="A55" s="147"/>
      <c r="B55" s="143" t="s">
        <v>237</v>
      </c>
      <c r="C55" s="143" t="s">
        <v>237</v>
      </c>
      <c r="D55" s="144">
        <v>32401.62147</v>
      </c>
      <c r="E55" s="145">
        <v>0</v>
      </c>
      <c r="F55" s="145">
        <v>32401.62147</v>
      </c>
      <c r="G55" s="145">
        <v>0</v>
      </c>
      <c r="H55" s="145">
        <v>0</v>
      </c>
      <c r="I55" s="145">
        <v>0</v>
      </c>
      <c r="J55" s="145">
        <v>1207.0429199999999</v>
      </c>
      <c r="K55" s="145">
        <v>0</v>
      </c>
      <c r="L55" s="145">
        <v>1207.0429199999999</v>
      </c>
      <c r="M55" s="145">
        <v>814.85281</v>
      </c>
      <c r="N55" s="145">
        <v>0</v>
      </c>
      <c r="O55" s="145">
        <v>814.85281</v>
      </c>
      <c r="P55" s="145">
        <v>2021.89573</v>
      </c>
      <c r="Q55" s="145">
        <v>0</v>
      </c>
      <c r="R55" s="146">
        <v>2021.89573</v>
      </c>
    </row>
    <row r="56" spans="1:18" ht="13.5">
      <c r="A56" s="147"/>
      <c r="B56" s="143" t="s">
        <v>215</v>
      </c>
      <c r="C56" s="143" t="s">
        <v>215</v>
      </c>
      <c r="D56" s="144">
        <v>73435.4807</v>
      </c>
      <c r="E56" s="145">
        <v>0</v>
      </c>
      <c r="F56" s="145">
        <v>73435.4807</v>
      </c>
      <c r="G56" s="145">
        <v>0</v>
      </c>
      <c r="H56" s="145">
        <v>0</v>
      </c>
      <c r="I56" s="145">
        <v>0</v>
      </c>
      <c r="J56" s="145">
        <v>4173.690809999999</v>
      </c>
      <c r="K56" s="145">
        <v>0.05012</v>
      </c>
      <c r="L56" s="145">
        <v>4173.74093</v>
      </c>
      <c r="M56" s="145">
        <v>4419.381469999999</v>
      </c>
      <c r="N56" s="145">
        <v>0</v>
      </c>
      <c r="O56" s="145">
        <v>4419.381469999999</v>
      </c>
      <c r="P56" s="145">
        <v>8593.07228</v>
      </c>
      <c r="Q56" s="145">
        <v>0.05012</v>
      </c>
      <c r="R56" s="146">
        <v>8593.1224</v>
      </c>
    </row>
    <row r="57" spans="1:18" ht="13.5">
      <c r="A57" s="147"/>
      <c r="B57" s="143" t="s">
        <v>324</v>
      </c>
      <c r="C57" s="143" t="s">
        <v>325</v>
      </c>
      <c r="D57" s="144">
        <v>2801.11895</v>
      </c>
      <c r="E57" s="145">
        <v>0</v>
      </c>
      <c r="F57" s="145">
        <v>2801.11895</v>
      </c>
      <c r="G57" s="145">
        <v>0</v>
      </c>
      <c r="H57" s="145">
        <v>0</v>
      </c>
      <c r="I57" s="145">
        <v>0</v>
      </c>
      <c r="J57" s="145">
        <v>53.03725</v>
      </c>
      <c r="K57" s="145">
        <v>0</v>
      </c>
      <c r="L57" s="145">
        <v>53.03725</v>
      </c>
      <c r="M57" s="145">
        <v>73.95603</v>
      </c>
      <c r="N57" s="145">
        <v>0</v>
      </c>
      <c r="O57" s="145">
        <v>73.95603</v>
      </c>
      <c r="P57" s="145">
        <v>126.99328</v>
      </c>
      <c r="Q57" s="145">
        <v>0</v>
      </c>
      <c r="R57" s="146">
        <v>126.99328</v>
      </c>
    </row>
    <row r="58" spans="1:18" ht="13.5">
      <c r="A58" s="147"/>
      <c r="B58" s="143" t="s">
        <v>238</v>
      </c>
      <c r="C58" s="143" t="s">
        <v>238</v>
      </c>
      <c r="D58" s="144">
        <v>21156.36018</v>
      </c>
      <c r="E58" s="145">
        <v>0</v>
      </c>
      <c r="F58" s="145">
        <v>21156.36018</v>
      </c>
      <c r="G58" s="145">
        <v>0</v>
      </c>
      <c r="H58" s="145">
        <v>0</v>
      </c>
      <c r="I58" s="145">
        <v>0</v>
      </c>
      <c r="J58" s="145">
        <v>657.2659299999999</v>
      </c>
      <c r="K58" s="145">
        <v>0</v>
      </c>
      <c r="L58" s="145">
        <v>657.2659299999999</v>
      </c>
      <c r="M58" s="145">
        <v>1125.4005900000002</v>
      </c>
      <c r="N58" s="145">
        <v>0</v>
      </c>
      <c r="O58" s="145">
        <v>1125.4005900000002</v>
      </c>
      <c r="P58" s="145">
        <v>1782.66652</v>
      </c>
      <c r="Q58" s="145">
        <v>0</v>
      </c>
      <c r="R58" s="146">
        <v>1782.66652</v>
      </c>
    </row>
    <row r="59" spans="1:18" ht="13.5">
      <c r="A59" s="147"/>
      <c r="B59" s="143" t="s">
        <v>239</v>
      </c>
      <c r="C59" s="143" t="s">
        <v>240</v>
      </c>
      <c r="D59" s="144">
        <v>33155.48562</v>
      </c>
      <c r="E59" s="145">
        <v>0</v>
      </c>
      <c r="F59" s="145">
        <v>33155.48562</v>
      </c>
      <c r="G59" s="145">
        <v>0</v>
      </c>
      <c r="H59" s="145">
        <v>0</v>
      </c>
      <c r="I59" s="145">
        <v>0</v>
      </c>
      <c r="J59" s="145">
        <v>940.63094</v>
      </c>
      <c r="K59" s="145">
        <v>0.00347</v>
      </c>
      <c r="L59" s="145">
        <v>940.63441</v>
      </c>
      <c r="M59" s="145">
        <v>2525.96655</v>
      </c>
      <c r="N59" s="145">
        <v>0</v>
      </c>
      <c r="O59" s="145">
        <v>2525.96655</v>
      </c>
      <c r="P59" s="145">
        <v>3466.59749</v>
      </c>
      <c r="Q59" s="145">
        <v>0.00347</v>
      </c>
      <c r="R59" s="146">
        <v>3466.6009599999998</v>
      </c>
    </row>
    <row r="60" spans="1:18" ht="13.5">
      <c r="A60" s="147"/>
      <c r="B60" s="143" t="s">
        <v>116</v>
      </c>
      <c r="C60" s="143" t="s">
        <v>116</v>
      </c>
      <c r="D60" s="144">
        <v>94364.04634</v>
      </c>
      <c r="E60" s="145">
        <v>0</v>
      </c>
      <c r="F60" s="145">
        <v>94364.04634</v>
      </c>
      <c r="G60" s="145">
        <v>0.11040000000000001</v>
      </c>
      <c r="H60" s="145">
        <v>0</v>
      </c>
      <c r="I60" s="145">
        <v>0.11040000000000001</v>
      </c>
      <c r="J60" s="145">
        <v>4618.56123</v>
      </c>
      <c r="K60" s="145">
        <v>27.53381</v>
      </c>
      <c r="L60" s="145">
        <v>4646.09504</v>
      </c>
      <c r="M60" s="145">
        <v>2417.9395</v>
      </c>
      <c r="N60" s="145">
        <v>400.92775</v>
      </c>
      <c r="O60" s="145">
        <v>2818.86725</v>
      </c>
      <c r="P60" s="145">
        <v>7036.61113</v>
      </c>
      <c r="Q60" s="145">
        <v>428.46156</v>
      </c>
      <c r="R60" s="146">
        <v>7465.072689999999</v>
      </c>
    </row>
    <row r="61" spans="1:18" ht="13.5">
      <c r="A61" s="147"/>
      <c r="B61" s="143" t="s">
        <v>241</v>
      </c>
      <c r="C61" s="143" t="s">
        <v>242</v>
      </c>
      <c r="D61" s="144">
        <v>24361.4299</v>
      </c>
      <c r="E61" s="145">
        <v>0</v>
      </c>
      <c r="F61" s="145">
        <v>24361.4299</v>
      </c>
      <c r="G61" s="145">
        <v>0</v>
      </c>
      <c r="H61" s="145">
        <v>0</v>
      </c>
      <c r="I61" s="145">
        <v>0</v>
      </c>
      <c r="J61" s="145">
        <v>2613.19603</v>
      </c>
      <c r="K61" s="145">
        <v>0.0018700000000000001</v>
      </c>
      <c r="L61" s="145">
        <v>2613.1979000000006</v>
      </c>
      <c r="M61" s="145">
        <v>2150.93395</v>
      </c>
      <c r="N61" s="145">
        <v>0</v>
      </c>
      <c r="O61" s="145">
        <v>2150.93395</v>
      </c>
      <c r="P61" s="145">
        <v>4764.129980000001</v>
      </c>
      <c r="Q61" s="145">
        <v>0.0018700000000000001</v>
      </c>
      <c r="R61" s="146">
        <v>4764.13185</v>
      </c>
    </row>
    <row r="62" spans="1:18" ht="13.5">
      <c r="A62" s="143" t="s">
        <v>824</v>
      </c>
      <c r="B62" s="828"/>
      <c r="C62" s="828"/>
      <c r="D62" s="144">
        <v>437358.46435</v>
      </c>
      <c r="E62" s="145">
        <v>122.52</v>
      </c>
      <c r="F62" s="145">
        <v>437480.98435000004</v>
      </c>
      <c r="G62" s="145">
        <v>0.18962</v>
      </c>
      <c r="H62" s="145">
        <v>0</v>
      </c>
      <c r="I62" s="145">
        <v>0.18962</v>
      </c>
      <c r="J62" s="145">
        <v>41115.262599999995</v>
      </c>
      <c r="K62" s="145">
        <v>1514.5033999999998</v>
      </c>
      <c r="L62" s="145">
        <v>42629.765999999996</v>
      </c>
      <c r="M62" s="145">
        <v>117215.77941</v>
      </c>
      <c r="N62" s="145">
        <v>2010.95865</v>
      </c>
      <c r="O62" s="145">
        <v>119226.73806</v>
      </c>
      <c r="P62" s="145">
        <v>158331.23163000002</v>
      </c>
      <c r="Q62" s="145">
        <v>3525.46205</v>
      </c>
      <c r="R62" s="146">
        <v>161856.69368</v>
      </c>
    </row>
    <row r="63" spans="1:18" ht="13.5">
      <c r="A63" s="143" t="s">
        <v>8</v>
      </c>
      <c r="B63" s="143" t="s">
        <v>117</v>
      </c>
      <c r="C63" s="143" t="s">
        <v>216</v>
      </c>
      <c r="D63" s="144">
        <v>69016.29572</v>
      </c>
      <c r="E63" s="145">
        <v>0</v>
      </c>
      <c r="F63" s="145">
        <v>69016.29572</v>
      </c>
      <c r="G63" s="145">
        <v>0</v>
      </c>
      <c r="H63" s="145">
        <v>0</v>
      </c>
      <c r="I63" s="145">
        <v>0</v>
      </c>
      <c r="J63" s="145">
        <v>13245.14634</v>
      </c>
      <c r="K63" s="145">
        <v>453.64446999999996</v>
      </c>
      <c r="L63" s="145">
        <v>13698.79081</v>
      </c>
      <c r="M63" s="145">
        <v>42476.25065</v>
      </c>
      <c r="N63" s="145">
        <v>102.75735999999999</v>
      </c>
      <c r="O63" s="145">
        <v>42579.00801</v>
      </c>
      <c r="P63" s="145">
        <v>55721.396989999994</v>
      </c>
      <c r="Q63" s="145">
        <v>556.4018299999999</v>
      </c>
      <c r="R63" s="146">
        <v>56277.79882</v>
      </c>
    </row>
    <row r="64" spans="1:18" ht="13.5">
      <c r="A64" s="147"/>
      <c r="B64" s="147"/>
      <c r="C64" s="148" t="s">
        <v>8</v>
      </c>
      <c r="D64" s="149">
        <v>29088.425170000002</v>
      </c>
      <c r="E64" s="150">
        <v>0</v>
      </c>
      <c r="F64" s="150">
        <v>29088.425170000002</v>
      </c>
      <c r="G64" s="150">
        <v>0.01062</v>
      </c>
      <c r="H64" s="150">
        <v>0</v>
      </c>
      <c r="I64" s="150">
        <v>0.01062</v>
      </c>
      <c r="J64" s="150">
        <v>2069.19436</v>
      </c>
      <c r="K64" s="150">
        <v>131.69801</v>
      </c>
      <c r="L64" s="150">
        <v>2200.89237</v>
      </c>
      <c r="M64" s="150">
        <v>6985.5591699999995</v>
      </c>
      <c r="N64" s="150">
        <v>472.27784</v>
      </c>
      <c r="O64" s="150">
        <v>7457.83701</v>
      </c>
      <c r="P64" s="150">
        <v>9054.76415</v>
      </c>
      <c r="Q64" s="150">
        <v>603.97585</v>
      </c>
      <c r="R64" s="151">
        <v>9658.74</v>
      </c>
    </row>
    <row r="65" spans="1:18" ht="13.5">
      <c r="A65" s="147"/>
      <c r="B65" s="147"/>
      <c r="C65" s="148" t="s">
        <v>118</v>
      </c>
      <c r="D65" s="149">
        <v>115986.715</v>
      </c>
      <c r="E65" s="150">
        <v>0</v>
      </c>
      <c r="F65" s="150">
        <v>115986.715</v>
      </c>
      <c r="G65" s="150">
        <v>0.5498500000000001</v>
      </c>
      <c r="H65" s="150">
        <v>0</v>
      </c>
      <c r="I65" s="150">
        <v>0.5498500000000001</v>
      </c>
      <c r="J65" s="150">
        <v>9941.39608</v>
      </c>
      <c r="K65" s="150">
        <v>86.47083</v>
      </c>
      <c r="L65" s="150">
        <v>10027.86691</v>
      </c>
      <c r="M65" s="150">
        <v>11029.53358</v>
      </c>
      <c r="N65" s="150">
        <v>127.65076</v>
      </c>
      <c r="O65" s="150">
        <v>11157.18434</v>
      </c>
      <c r="P65" s="150">
        <v>20971.479510000005</v>
      </c>
      <c r="Q65" s="150">
        <v>214.12159</v>
      </c>
      <c r="R65" s="151">
        <v>21185.601099999996</v>
      </c>
    </row>
    <row r="66" spans="1:18" ht="13.5">
      <c r="A66" s="143" t="s">
        <v>825</v>
      </c>
      <c r="B66" s="828"/>
      <c r="C66" s="828"/>
      <c r="D66" s="144">
        <v>214091.43589</v>
      </c>
      <c r="E66" s="145">
        <v>0</v>
      </c>
      <c r="F66" s="145">
        <v>214091.43589</v>
      </c>
      <c r="G66" s="145">
        <v>0.56047</v>
      </c>
      <c r="H66" s="145">
        <v>0</v>
      </c>
      <c r="I66" s="145">
        <v>0.56047</v>
      </c>
      <c r="J66" s="145">
        <v>25255.736780000003</v>
      </c>
      <c r="K66" s="145">
        <v>671.8133099999999</v>
      </c>
      <c r="L66" s="145">
        <v>25927.55009</v>
      </c>
      <c r="M66" s="145">
        <v>60491.3434</v>
      </c>
      <c r="N66" s="145">
        <v>702.6859599999999</v>
      </c>
      <c r="O66" s="145">
        <v>61194.02936</v>
      </c>
      <c r="P66" s="145">
        <v>85747.64065</v>
      </c>
      <c r="Q66" s="145">
        <v>1374.4992700000003</v>
      </c>
      <c r="R66" s="146">
        <v>87122.13992</v>
      </c>
    </row>
    <row r="67" spans="1:18" ht="13.5">
      <c r="A67" s="143" t="s">
        <v>9</v>
      </c>
      <c r="B67" s="143" t="s">
        <v>243</v>
      </c>
      <c r="C67" s="143" t="s">
        <v>243</v>
      </c>
      <c r="D67" s="144">
        <v>29051.605460000002</v>
      </c>
      <c r="E67" s="145">
        <v>0</v>
      </c>
      <c r="F67" s="145">
        <v>29051.605460000002</v>
      </c>
      <c r="G67" s="145">
        <v>0</v>
      </c>
      <c r="H67" s="145">
        <v>0</v>
      </c>
      <c r="I67" s="145">
        <v>0</v>
      </c>
      <c r="J67" s="145">
        <v>2292.93148</v>
      </c>
      <c r="K67" s="145">
        <v>12.312439999999999</v>
      </c>
      <c r="L67" s="145">
        <v>2305.24392</v>
      </c>
      <c r="M67" s="145">
        <v>2876.03986</v>
      </c>
      <c r="N67" s="145">
        <v>2.0670300000000004</v>
      </c>
      <c r="O67" s="145">
        <v>2878.10689</v>
      </c>
      <c r="P67" s="145">
        <v>5168.971340000001</v>
      </c>
      <c r="Q67" s="145">
        <v>14.37947</v>
      </c>
      <c r="R67" s="146">
        <v>5183.350810000001</v>
      </c>
    </row>
    <row r="68" spans="1:18" ht="13.5">
      <c r="A68" s="147"/>
      <c r="B68" s="143" t="s">
        <v>244</v>
      </c>
      <c r="C68" s="143" t="s">
        <v>326</v>
      </c>
      <c r="D68" s="144">
        <v>4722.227059999999</v>
      </c>
      <c r="E68" s="145">
        <v>0</v>
      </c>
      <c r="F68" s="145">
        <v>4722.227059999999</v>
      </c>
      <c r="G68" s="145">
        <v>0</v>
      </c>
      <c r="H68" s="145">
        <v>0</v>
      </c>
      <c r="I68" s="145">
        <v>0</v>
      </c>
      <c r="J68" s="145">
        <v>401.17138</v>
      </c>
      <c r="K68" s="145">
        <v>0.06791</v>
      </c>
      <c r="L68" s="145">
        <v>401.23929</v>
      </c>
      <c r="M68" s="145">
        <v>789.4156800000001</v>
      </c>
      <c r="N68" s="145">
        <v>0.00269</v>
      </c>
      <c r="O68" s="145">
        <v>789.41837</v>
      </c>
      <c r="P68" s="145">
        <v>1190.58706</v>
      </c>
      <c r="Q68" s="145">
        <v>0.0706</v>
      </c>
      <c r="R68" s="146">
        <v>1190.6576599999999</v>
      </c>
    </row>
    <row r="69" spans="1:18" ht="13.5">
      <c r="A69" s="147"/>
      <c r="B69" s="147"/>
      <c r="C69" s="148" t="s">
        <v>245</v>
      </c>
      <c r="D69" s="149">
        <v>16984.47477</v>
      </c>
      <c r="E69" s="150">
        <v>0</v>
      </c>
      <c r="F69" s="150">
        <v>16984.47477</v>
      </c>
      <c r="G69" s="150">
        <v>0</v>
      </c>
      <c r="H69" s="150">
        <v>0</v>
      </c>
      <c r="I69" s="150">
        <v>0</v>
      </c>
      <c r="J69" s="150">
        <v>1093.14341</v>
      </c>
      <c r="K69" s="150">
        <v>18.32365</v>
      </c>
      <c r="L69" s="150">
        <v>1111.46706</v>
      </c>
      <c r="M69" s="150">
        <v>994.14072</v>
      </c>
      <c r="N69" s="150">
        <v>6.16962</v>
      </c>
      <c r="O69" s="150">
        <v>1000.31034</v>
      </c>
      <c r="P69" s="150">
        <v>2087.28413</v>
      </c>
      <c r="Q69" s="150">
        <v>24.49327</v>
      </c>
      <c r="R69" s="151">
        <v>2111.7774</v>
      </c>
    </row>
    <row r="70" spans="1:18" ht="13.5">
      <c r="A70" s="147"/>
      <c r="B70" s="143" t="s">
        <v>119</v>
      </c>
      <c r="C70" s="143" t="s">
        <v>120</v>
      </c>
      <c r="D70" s="144">
        <v>17518.79197</v>
      </c>
      <c r="E70" s="145">
        <v>0</v>
      </c>
      <c r="F70" s="145">
        <v>17518.79197</v>
      </c>
      <c r="G70" s="145">
        <v>1.9999</v>
      </c>
      <c r="H70" s="145">
        <v>0</v>
      </c>
      <c r="I70" s="145">
        <v>1.9999</v>
      </c>
      <c r="J70" s="145">
        <v>3096.7063599999997</v>
      </c>
      <c r="K70" s="145">
        <v>260.51688</v>
      </c>
      <c r="L70" s="145">
        <v>3357.2232400000003</v>
      </c>
      <c r="M70" s="145">
        <v>7027.93494</v>
      </c>
      <c r="N70" s="145">
        <v>8.79958</v>
      </c>
      <c r="O70" s="145">
        <v>7036.73452</v>
      </c>
      <c r="P70" s="145">
        <v>10126.641200000002</v>
      </c>
      <c r="Q70" s="145">
        <v>269.31646</v>
      </c>
      <c r="R70" s="146">
        <v>10395.95766</v>
      </c>
    </row>
    <row r="71" spans="1:18" ht="13.5">
      <c r="A71" s="147"/>
      <c r="B71" s="143" t="s">
        <v>9</v>
      </c>
      <c r="C71" s="143" t="s">
        <v>9</v>
      </c>
      <c r="D71" s="144">
        <v>167132.74585</v>
      </c>
      <c r="E71" s="145">
        <v>71.36708</v>
      </c>
      <c r="F71" s="145">
        <v>167204.11293</v>
      </c>
      <c r="G71" s="145">
        <v>20.61286</v>
      </c>
      <c r="H71" s="145">
        <v>0</v>
      </c>
      <c r="I71" s="145">
        <v>20.61286</v>
      </c>
      <c r="J71" s="145">
        <v>34108.75896</v>
      </c>
      <c r="K71" s="145">
        <v>4723.81084</v>
      </c>
      <c r="L71" s="145">
        <v>38832.5698</v>
      </c>
      <c r="M71" s="145">
        <v>110856.49264999999</v>
      </c>
      <c r="N71" s="145">
        <v>4448.53579</v>
      </c>
      <c r="O71" s="145">
        <v>115305.02844</v>
      </c>
      <c r="P71" s="145">
        <v>144985.86446999997</v>
      </c>
      <c r="Q71" s="145">
        <v>9172.346629999998</v>
      </c>
      <c r="R71" s="146">
        <v>154158.2111</v>
      </c>
    </row>
    <row r="72" spans="1:18" ht="13.5">
      <c r="A72" s="147"/>
      <c r="B72" s="147"/>
      <c r="C72" s="148" t="s">
        <v>217</v>
      </c>
      <c r="D72" s="149">
        <v>30112.12001</v>
      </c>
      <c r="E72" s="150">
        <v>0</v>
      </c>
      <c r="F72" s="150">
        <v>30112.12001</v>
      </c>
      <c r="G72" s="150">
        <v>0</v>
      </c>
      <c r="H72" s="150">
        <v>0</v>
      </c>
      <c r="I72" s="150">
        <v>0</v>
      </c>
      <c r="J72" s="150">
        <v>3554.9315899999997</v>
      </c>
      <c r="K72" s="150">
        <v>102.02498</v>
      </c>
      <c r="L72" s="150">
        <v>3656.95657</v>
      </c>
      <c r="M72" s="150">
        <v>3120.70993</v>
      </c>
      <c r="N72" s="150">
        <v>0.06362</v>
      </c>
      <c r="O72" s="150">
        <v>3120.77355</v>
      </c>
      <c r="P72" s="150">
        <v>6675.64152</v>
      </c>
      <c r="Q72" s="150">
        <v>102.08859999999999</v>
      </c>
      <c r="R72" s="151">
        <v>6777.730119999999</v>
      </c>
    </row>
    <row r="73" spans="1:18" ht="13.5">
      <c r="A73" s="147"/>
      <c r="B73" s="147"/>
      <c r="C73" s="148" t="s">
        <v>246</v>
      </c>
      <c r="D73" s="149">
        <v>44843.88176</v>
      </c>
      <c r="E73" s="150">
        <v>0</v>
      </c>
      <c r="F73" s="150">
        <v>44843.88176</v>
      </c>
      <c r="G73" s="150">
        <v>0</v>
      </c>
      <c r="H73" s="150">
        <v>0</v>
      </c>
      <c r="I73" s="150">
        <v>0</v>
      </c>
      <c r="J73" s="150">
        <v>5225.15116</v>
      </c>
      <c r="K73" s="150">
        <v>467.80613</v>
      </c>
      <c r="L73" s="150">
        <v>5692.95729</v>
      </c>
      <c r="M73" s="150">
        <v>13530.49845</v>
      </c>
      <c r="N73" s="150">
        <v>238.98417999999998</v>
      </c>
      <c r="O73" s="150">
        <v>13769.48263</v>
      </c>
      <c r="P73" s="150">
        <v>18755.64961</v>
      </c>
      <c r="Q73" s="150">
        <v>706.79031</v>
      </c>
      <c r="R73" s="151">
        <v>19462.43992</v>
      </c>
    </row>
    <row r="74" spans="1:18" ht="13.5">
      <c r="A74" s="147"/>
      <c r="B74" s="147"/>
      <c r="C74" s="148" t="s">
        <v>327</v>
      </c>
      <c r="D74" s="149">
        <v>25068.71349</v>
      </c>
      <c r="E74" s="150">
        <v>0</v>
      </c>
      <c r="F74" s="150">
        <v>25068.71349</v>
      </c>
      <c r="G74" s="150">
        <v>0</v>
      </c>
      <c r="H74" s="150">
        <v>0</v>
      </c>
      <c r="I74" s="150">
        <v>0</v>
      </c>
      <c r="J74" s="150">
        <v>947.62694</v>
      </c>
      <c r="K74" s="150">
        <v>188.56448</v>
      </c>
      <c r="L74" s="150">
        <v>1136.1914199999999</v>
      </c>
      <c r="M74" s="150">
        <v>2779.27847</v>
      </c>
      <c r="N74" s="150">
        <v>0.01751</v>
      </c>
      <c r="O74" s="150">
        <v>2779.29598</v>
      </c>
      <c r="P74" s="150">
        <v>3726.9054100000003</v>
      </c>
      <c r="Q74" s="150">
        <v>188.58199000000002</v>
      </c>
      <c r="R74" s="151">
        <v>3915.4874</v>
      </c>
    </row>
    <row r="75" spans="1:18" ht="13.5">
      <c r="A75" s="147"/>
      <c r="B75" s="143" t="s">
        <v>328</v>
      </c>
      <c r="C75" s="143" t="s">
        <v>328</v>
      </c>
      <c r="D75" s="144">
        <v>11040.72691</v>
      </c>
      <c r="E75" s="145">
        <v>0</v>
      </c>
      <c r="F75" s="145">
        <v>11040.72691</v>
      </c>
      <c r="G75" s="145">
        <v>0</v>
      </c>
      <c r="H75" s="145">
        <v>0</v>
      </c>
      <c r="I75" s="145">
        <v>0</v>
      </c>
      <c r="J75" s="145">
        <v>1603.08467</v>
      </c>
      <c r="K75" s="145">
        <v>165.53803</v>
      </c>
      <c r="L75" s="145">
        <v>1768.6227</v>
      </c>
      <c r="M75" s="145">
        <v>2352.96097</v>
      </c>
      <c r="N75" s="145">
        <v>8.18425</v>
      </c>
      <c r="O75" s="145">
        <v>2361.1452200000003</v>
      </c>
      <c r="P75" s="145">
        <v>3956.0456400000003</v>
      </c>
      <c r="Q75" s="145">
        <v>173.72228</v>
      </c>
      <c r="R75" s="146">
        <v>4129.76792</v>
      </c>
    </row>
    <row r="76" spans="1:18" ht="13.5">
      <c r="A76" s="147"/>
      <c r="B76" s="143" t="s">
        <v>121</v>
      </c>
      <c r="C76" s="143" t="s">
        <v>122</v>
      </c>
      <c r="D76" s="144">
        <v>16356.16932</v>
      </c>
      <c r="E76" s="145">
        <v>0.79474</v>
      </c>
      <c r="F76" s="145">
        <v>16356.96406</v>
      </c>
      <c r="G76" s="145">
        <v>0</v>
      </c>
      <c r="H76" s="145">
        <v>0</v>
      </c>
      <c r="I76" s="145">
        <v>0</v>
      </c>
      <c r="J76" s="145">
        <v>12221.805349999999</v>
      </c>
      <c r="K76" s="145">
        <v>451.74854</v>
      </c>
      <c r="L76" s="145">
        <v>12673.553890000001</v>
      </c>
      <c r="M76" s="145">
        <v>15432.9575</v>
      </c>
      <c r="N76" s="145">
        <v>118.55789999999999</v>
      </c>
      <c r="O76" s="145">
        <v>15551.5154</v>
      </c>
      <c r="P76" s="145">
        <v>27654.762850000003</v>
      </c>
      <c r="Q76" s="145">
        <v>570.30644</v>
      </c>
      <c r="R76" s="146">
        <v>28225.06929</v>
      </c>
    </row>
    <row r="77" spans="1:18" ht="13.5">
      <c r="A77" s="147"/>
      <c r="B77" s="147"/>
      <c r="C77" s="148" t="s">
        <v>329</v>
      </c>
      <c r="D77" s="149">
        <v>4006.69971</v>
      </c>
      <c r="E77" s="150">
        <v>0</v>
      </c>
      <c r="F77" s="150">
        <v>4006.69971</v>
      </c>
      <c r="G77" s="150">
        <v>0</v>
      </c>
      <c r="H77" s="150">
        <v>0</v>
      </c>
      <c r="I77" s="150">
        <v>0</v>
      </c>
      <c r="J77" s="150">
        <v>1299.8406499999999</v>
      </c>
      <c r="K77" s="150">
        <v>2.34768</v>
      </c>
      <c r="L77" s="150">
        <v>1302.1883300000002</v>
      </c>
      <c r="M77" s="150">
        <v>1364.67985</v>
      </c>
      <c r="N77" s="150">
        <v>0.01286</v>
      </c>
      <c r="O77" s="150">
        <v>1364.69271</v>
      </c>
      <c r="P77" s="150">
        <v>2664.5205</v>
      </c>
      <c r="Q77" s="150">
        <v>2.36054</v>
      </c>
      <c r="R77" s="151">
        <v>2666.88104</v>
      </c>
    </row>
    <row r="78" spans="1:18" ht="13.5">
      <c r="A78" s="147"/>
      <c r="B78" s="147"/>
      <c r="C78" s="148" t="s">
        <v>316</v>
      </c>
      <c r="D78" s="149">
        <v>26789.65935</v>
      </c>
      <c r="E78" s="150">
        <v>0</v>
      </c>
      <c r="F78" s="150">
        <v>26789.65935</v>
      </c>
      <c r="G78" s="150">
        <v>0</v>
      </c>
      <c r="H78" s="150">
        <v>0</v>
      </c>
      <c r="I78" s="150">
        <v>0</v>
      </c>
      <c r="J78" s="150">
        <v>356.43197</v>
      </c>
      <c r="K78" s="150">
        <v>8.189359999999999</v>
      </c>
      <c r="L78" s="150">
        <v>364.62133</v>
      </c>
      <c r="M78" s="150">
        <v>41.4985</v>
      </c>
      <c r="N78" s="150">
        <v>8.168</v>
      </c>
      <c r="O78" s="150">
        <v>49.6665</v>
      </c>
      <c r="P78" s="150">
        <v>397.93046999999996</v>
      </c>
      <c r="Q78" s="150">
        <v>16.35736</v>
      </c>
      <c r="R78" s="151">
        <v>414.28783000000004</v>
      </c>
    </row>
    <row r="79" spans="1:18" ht="13.5">
      <c r="A79" s="147"/>
      <c r="B79" s="143" t="s">
        <v>247</v>
      </c>
      <c r="C79" s="143" t="s">
        <v>248</v>
      </c>
      <c r="D79" s="144">
        <v>24856.44572</v>
      </c>
      <c r="E79" s="145">
        <v>0</v>
      </c>
      <c r="F79" s="145">
        <v>24856.44572</v>
      </c>
      <c r="G79" s="145">
        <v>0</v>
      </c>
      <c r="H79" s="145">
        <v>0</v>
      </c>
      <c r="I79" s="145">
        <v>0</v>
      </c>
      <c r="J79" s="145">
        <v>3624.19169</v>
      </c>
      <c r="K79" s="145">
        <v>2.26765</v>
      </c>
      <c r="L79" s="145">
        <v>3626.45934</v>
      </c>
      <c r="M79" s="145">
        <v>3032.78507</v>
      </c>
      <c r="N79" s="145">
        <v>0.00138</v>
      </c>
      <c r="O79" s="145">
        <v>3032.7864499999996</v>
      </c>
      <c r="P79" s="145">
        <v>6656.9767600000005</v>
      </c>
      <c r="Q79" s="145">
        <v>2.2690300000000003</v>
      </c>
      <c r="R79" s="146">
        <v>6659.24579</v>
      </c>
    </row>
    <row r="80" spans="1:18" ht="13.5">
      <c r="A80" s="147"/>
      <c r="B80" s="143" t="s">
        <v>249</v>
      </c>
      <c r="C80" s="143" t="s">
        <v>249</v>
      </c>
      <c r="D80" s="144">
        <v>13083.61705</v>
      </c>
      <c r="E80" s="145">
        <v>0</v>
      </c>
      <c r="F80" s="145">
        <v>13083.61705</v>
      </c>
      <c r="G80" s="145">
        <v>0</v>
      </c>
      <c r="H80" s="145">
        <v>0</v>
      </c>
      <c r="I80" s="145">
        <v>0</v>
      </c>
      <c r="J80" s="145">
        <v>2486.28818</v>
      </c>
      <c r="K80" s="145">
        <v>60.61798</v>
      </c>
      <c r="L80" s="145">
        <v>2546.90616</v>
      </c>
      <c r="M80" s="145">
        <v>7046.0806600000005</v>
      </c>
      <c r="N80" s="145">
        <v>0.11859</v>
      </c>
      <c r="O80" s="145">
        <v>7046.19925</v>
      </c>
      <c r="P80" s="145">
        <v>9532.36884</v>
      </c>
      <c r="Q80" s="145">
        <v>60.73657</v>
      </c>
      <c r="R80" s="146">
        <v>9593.10541</v>
      </c>
    </row>
    <row r="81" spans="1:18" ht="13.5">
      <c r="A81" s="147"/>
      <c r="B81" s="147"/>
      <c r="C81" s="148" t="s">
        <v>250</v>
      </c>
      <c r="D81" s="149">
        <v>7149.26076</v>
      </c>
      <c r="E81" s="150">
        <v>0</v>
      </c>
      <c r="F81" s="150">
        <v>7149.26076</v>
      </c>
      <c r="G81" s="150">
        <v>0</v>
      </c>
      <c r="H81" s="150">
        <v>0</v>
      </c>
      <c r="I81" s="150">
        <v>0</v>
      </c>
      <c r="J81" s="150">
        <v>164.82397</v>
      </c>
      <c r="K81" s="150">
        <v>0</v>
      </c>
      <c r="L81" s="150">
        <v>164.82397</v>
      </c>
      <c r="M81" s="150">
        <v>117.05075</v>
      </c>
      <c r="N81" s="150">
        <v>0</v>
      </c>
      <c r="O81" s="150">
        <v>117.05075</v>
      </c>
      <c r="P81" s="150">
        <v>281.87471999999997</v>
      </c>
      <c r="Q81" s="150">
        <v>0</v>
      </c>
      <c r="R81" s="151">
        <v>281.87471999999997</v>
      </c>
    </row>
    <row r="82" spans="1:18" ht="13.5">
      <c r="A82" s="147"/>
      <c r="B82" s="143" t="s">
        <v>330</v>
      </c>
      <c r="C82" s="143" t="s">
        <v>331</v>
      </c>
      <c r="D82" s="144">
        <v>14296.660189999999</v>
      </c>
      <c r="E82" s="145">
        <v>0</v>
      </c>
      <c r="F82" s="145">
        <v>14296.660189999999</v>
      </c>
      <c r="G82" s="145">
        <v>0</v>
      </c>
      <c r="H82" s="145">
        <v>0</v>
      </c>
      <c r="I82" s="145">
        <v>0</v>
      </c>
      <c r="J82" s="145">
        <v>727.2148000000001</v>
      </c>
      <c r="K82" s="145">
        <v>0.07759</v>
      </c>
      <c r="L82" s="145">
        <v>727.2923900000001</v>
      </c>
      <c r="M82" s="145">
        <v>1341.14046</v>
      </c>
      <c r="N82" s="145">
        <v>0.0169</v>
      </c>
      <c r="O82" s="145">
        <v>1341.1573600000002</v>
      </c>
      <c r="P82" s="145">
        <v>2068.35526</v>
      </c>
      <c r="Q82" s="145">
        <v>0.09449</v>
      </c>
      <c r="R82" s="146">
        <v>2068.44975</v>
      </c>
    </row>
    <row r="83" spans="1:18" ht="13.5">
      <c r="A83" s="147"/>
      <c r="B83" s="143" t="s">
        <v>332</v>
      </c>
      <c r="C83" s="143" t="s">
        <v>332</v>
      </c>
      <c r="D83" s="144">
        <v>5509.09479</v>
      </c>
      <c r="E83" s="145">
        <v>0</v>
      </c>
      <c r="F83" s="145">
        <v>5509.09479</v>
      </c>
      <c r="G83" s="145">
        <v>0</v>
      </c>
      <c r="H83" s="145">
        <v>0</v>
      </c>
      <c r="I83" s="145">
        <v>0</v>
      </c>
      <c r="J83" s="145">
        <v>579.43127</v>
      </c>
      <c r="K83" s="145">
        <v>0</v>
      </c>
      <c r="L83" s="145">
        <v>579.43127</v>
      </c>
      <c r="M83" s="145">
        <v>575.77086</v>
      </c>
      <c r="N83" s="145">
        <v>0</v>
      </c>
      <c r="O83" s="145">
        <v>575.77086</v>
      </c>
      <c r="P83" s="145">
        <v>1155.20213</v>
      </c>
      <c r="Q83" s="145">
        <v>0</v>
      </c>
      <c r="R83" s="146">
        <v>1155.20213</v>
      </c>
    </row>
    <row r="84" spans="1:18" ht="13.5">
      <c r="A84" s="147"/>
      <c r="B84" s="147"/>
      <c r="C84" s="148" t="s">
        <v>333</v>
      </c>
      <c r="D84" s="149">
        <v>4011.3718599999997</v>
      </c>
      <c r="E84" s="150">
        <v>0</v>
      </c>
      <c r="F84" s="150">
        <v>4011.3718599999997</v>
      </c>
      <c r="G84" s="150">
        <v>0</v>
      </c>
      <c r="H84" s="150">
        <v>0</v>
      </c>
      <c r="I84" s="150">
        <v>0</v>
      </c>
      <c r="J84" s="150">
        <v>32.53734</v>
      </c>
      <c r="K84" s="150">
        <v>0</v>
      </c>
      <c r="L84" s="150">
        <v>32.53734</v>
      </c>
      <c r="M84" s="150">
        <v>5</v>
      </c>
      <c r="N84" s="150">
        <v>0</v>
      </c>
      <c r="O84" s="150">
        <v>5</v>
      </c>
      <c r="P84" s="150">
        <v>37.53733999999999</v>
      </c>
      <c r="Q84" s="150">
        <v>0</v>
      </c>
      <c r="R84" s="151">
        <v>37.53733999999999</v>
      </c>
    </row>
    <row r="85" spans="1:18" ht="13.5">
      <c r="A85" s="147"/>
      <c r="B85" s="143" t="s">
        <v>334</v>
      </c>
      <c r="C85" s="143" t="s">
        <v>334</v>
      </c>
      <c r="D85" s="144">
        <v>6384.32469</v>
      </c>
      <c r="E85" s="145">
        <v>0</v>
      </c>
      <c r="F85" s="145">
        <v>6384.32469</v>
      </c>
      <c r="G85" s="145">
        <v>0</v>
      </c>
      <c r="H85" s="145">
        <v>0</v>
      </c>
      <c r="I85" s="145">
        <v>0</v>
      </c>
      <c r="J85" s="145">
        <v>659.83428</v>
      </c>
      <c r="K85" s="145">
        <v>0</v>
      </c>
      <c r="L85" s="145">
        <v>659.83428</v>
      </c>
      <c r="M85" s="145">
        <v>231.17257</v>
      </c>
      <c r="N85" s="145">
        <v>0.00032</v>
      </c>
      <c r="O85" s="145">
        <v>231.17289000000002</v>
      </c>
      <c r="P85" s="145">
        <v>891.0068500000001</v>
      </c>
      <c r="Q85" s="145">
        <v>0.00032</v>
      </c>
      <c r="R85" s="146">
        <v>891.0071700000001</v>
      </c>
    </row>
    <row r="86" spans="1:18" ht="13.5">
      <c r="A86" s="147"/>
      <c r="B86" s="147"/>
      <c r="C86" s="148" t="s">
        <v>335</v>
      </c>
      <c r="D86" s="149">
        <v>2896.65416</v>
      </c>
      <c r="E86" s="150">
        <v>0</v>
      </c>
      <c r="F86" s="150">
        <v>2896.65416</v>
      </c>
      <c r="G86" s="150">
        <v>0</v>
      </c>
      <c r="H86" s="150">
        <v>0</v>
      </c>
      <c r="I86" s="150">
        <v>0</v>
      </c>
      <c r="J86" s="150">
        <v>54.51311</v>
      </c>
      <c r="K86" s="150">
        <v>0</v>
      </c>
      <c r="L86" s="150">
        <v>54.51311</v>
      </c>
      <c r="M86" s="150">
        <v>121.80936</v>
      </c>
      <c r="N86" s="150">
        <v>0</v>
      </c>
      <c r="O86" s="150">
        <v>121.80936</v>
      </c>
      <c r="P86" s="150">
        <v>176.32247</v>
      </c>
      <c r="Q86" s="150">
        <v>0</v>
      </c>
      <c r="R86" s="151">
        <v>176.32247</v>
      </c>
    </row>
    <row r="87" spans="1:18" ht="13.5">
      <c r="A87" s="143" t="s">
        <v>826</v>
      </c>
      <c r="B87" s="828"/>
      <c r="C87" s="828"/>
      <c r="D87" s="144">
        <v>471815.2448800001</v>
      </c>
      <c r="E87" s="145">
        <v>72.16182</v>
      </c>
      <c r="F87" s="145">
        <v>471887.4067000001</v>
      </c>
      <c r="G87" s="145">
        <v>22.61276</v>
      </c>
      <c r="H87" s="145">
        <v>0</v>
      </c>
      <c r="I87" s="145">
        <v>22.61276</v>
      </c>
      <c r="J87" s="145">
        <v>74530.41856</v>
      </c>
      <c r="K87" s="145">
        <v>6464.214140000002</v>
      </c>
      <c r="L87" s="145">
        <v>80994.6327</v>
      </c>
      <c r="M87" s="145">
        <v>173637.41725</v>
      </c>
      <c r="N87" s="145">
        <v>4839.700220000001</v>
      </c>
      <c r="O87" s="145">
        <v>178477.11747000003</v>
      </c>
      <c r="P87" s="145">
        <v>248190.44856999992</v>
      </c>
      <c r="Q87" s="145">
        <v>11303.914359999997</v>
      </c>
      <c r="R87" s="146">
        <v>259494.36292999997</v>
      </c>
    </row>
    <row r="88" spans="1:18" ht="13.5">
      <c r="A88" s="143" t="s">
        <v>10</v>
      </c>
      <c r="B88" s="143" t="s">
        <v>317</v>
      </c>
      <c r="C88" s="143" t="s">
        <v>318</v>
      </c>
      <c r="D88" s="144">
        <v>1126.11003</v>
      </c>
      <c r="E88" s="145">
        <v>0</v>
      </c>
      <c r="F88" s="145">
        <v>1126.11003</v>
      </c>
      <c r="G88" s="145">
        <v>0</v>
      </c>
      <c r="H88" s="145">
        <v>0</v>
      </c>
      <c r="I88" s="145">
        <v>0</v>
      </c>
      <c r="J88" s="145">
        <v>0</v>
      </c>
      <c r="K88" s="145">
        <v>0</v>
      </c>
      <c r="L88" s="145">
        <v>0</v>
      </c>
      <c r="M88" s="145">
        <v>0</v>
      </c>
      <c r="N88" s="145">
        <v>0</v>
      </c>
      <c r="O88" s="145">
        <v>0</v>
      </c>
      <c r="P88" s="145">
        <v>0</v>
      </c>
      <c r="Q88" s="145">
        <v>0</v>
      </c>
      <c r="R88" s="146">
        <v>0</v>
      </c>
    </row>
    <row r="89" spans="1:18" ht="13.5">
      <c r="A89" s="147"/>
      <c r="B89" s="143" t="s">
        <v>10</v>
      </c>
      <c r="C89" s="143" t="s">
        <v>10</v>
      </c>
      <c r="D89" s="144">
        <v>45152.42368</v>
      </c>
      <c r="E89" s="145">
        <v>0</v>
      </c>
      <c r="F89" s="145">
        <v>45152.42368</v>
      </c>
      <c r="G89" s="145">
        <v>0.00017999999999999998</v>
      </c>
      <c r="H89" s="145">
        <v>0</v>
      </c>
      <c r="I89" s="145">
        <v>0.00017999999999999998</v>
      </c>
      <c r="J89" s="145">
        <v>1732.20687</v>
      </c>
      <c r="K89" s="145">
        <v>88.16086</v>
      </c>
      <c r="L89" s="145">
        <v>1820.36773</v>
      </c>
      <c r="M89" s="145">
        <v>8482.93683</v>
      </c>
      <c r="N89" s="145">
        <v>4.34946</v>
      </c>
      <c r="O89" s="145">
        <v>8487.286290000002</v>
      </c>
      <c r="P89" s="145">
        <v>10215.143880000001</v>
      </c>
      <c r="Q89" s="145">
        <v>92.51032000000001</v>
      </c>
      <c r="R89" s="146">
        <v>10307.654199999999</v>
      </c>
    </row>
    <row r="90" spans="1:18" ht="13.5">
      <c r="A90" s="147"/>
      <c r="B90" s="143" t="s">
        <v>251</v>
      </c>
      <c r="C90" s="143" t="s">
        <v>252</v>
      </c>
      <c r="D90" s="144">
        <v>28561.27943</v>
      </c>
      <c r="E90" s="145">
        <v>0</v>
      </c>
      <c r="F90" s="145">
        <v>28561.27943</v>
      </c>
      <c r="G90" s="145">
        <v>0</v>
      </c>
      <c r="H90" s="145">
        <v>0</v>
      </c>
      <c r="I90" s="145">
        <v>0</v>
      </c>
      <c r="J90" s="145">
        <v>2279.1188700000002</v>
      </c>
      <c r="K90" s="145">
        <v>72.27962</v>
      </c>
      <c r="L90" s="145">
        <v>2351.39849</v>
      </c>
      <c r="M90" s="145">
        <v>3967.62937</v>
      </c>
      <c r="N90" s="145">
        <v>35.702529999999996</v>
      </c>
      <c r="O90" s="145">
        <v>4003.3319</v>
      </c>
      <c r="P90" s="145">
        <v>6246.74824</v>
      </c>
      <c r="Q90" s="145">
        <v>107.98214999999999</v>
      </c>
      <c r="R90" s="146">
        <v>6354.73039</v>
      </c>
    </row>
    <row r="91" spans="1:18" ht="13.5">
      <c r="A91" s="143" t="s">
        <v>827</v>
      </c>
      <c r="B91" s="828"/>
      <c r="C91" s="828"/>
      <c r="D91" s="144">
        <v>74839.81314</v>
      </c>
      <c r="E91" s="145">
        <v>0</v>
      </c>
      <c r="F91" s="145">
        <v>74839.81314</v>
      </c>
      <c r="G91" s="145">
        <v>0.00017999999999999998</v>
      </c>
      <c r="H91" s="145">
        <v>0</v>
      </c>
      <c r="I91" s="145">
        <v>0.00017999999999999998</v>
      </c>
      <c r="J91" s="145">
        <v>4011.32574</v>
      </c>
      <c r="K91" s="145">
        <v>160.44047999999998</v>
      </c>
      <c r="L91" s="145">
        <v>4171.76622</v>
      </c>
      <c r="M91" s="145">
        <v>12450.5662</v>
      </c>
      <c r="N91" s="145">
        <v>40.051989999999996</v>
      </c>
      <c r="O91" s="145">
        <v>12490.618190000001</v>
      </c>
      <c r="P91" s="145">
        <v>16461.89212</v>
      </c>
      <c r="Q91" s="145">
        <v>200.49247</v>
      </c>
      <c r="R91" s="146">
        <v>16662.38459</v>
      </c>
    </row>
    <row r="92" spans="1:18" ht="13.5">
      <c r="A92" s="143" t="s">
        <v>123</v>
      </c>
      <c r="B92" s="143" t="s">
        <v>123</v>
      </c>
      <c r="C92" s="143" t="s">
        <v>123</v>
      </c>
      <c r="D92" s="144">
        <v>126267.95520000001</v>
      </c>
      <c r="E92" s="145">
        <v>0</v>
      </c>
      <c r="F92" s="145">
        <v>126267.95520000001</v>
      </c>
      <c r="G92" s="145">
        <v>0.18986999999999998</v>
      </c>
      <c r="H92" s="145">
        <v>0.00029</v>
      </c>
      <c r="I92" s="145">
        <v>0.19016</v>
      </c>
      <c r="J92" s="145">
        <v>10539.7378</v>
      </c>
      <c r="K92" s="145">
        <v>400.82562</v>
      </c>
      <c r="L92" s="145">
        <v>10940.56342</v>
      </c>
      <c r="M92" s="145">
        <v>7490.687210000001</v>
      </c>
      <c r="N92" s="145">
        <v>192.58923</v>
      </c>
      <c r="O92" s="145">
        <v>7683.276440000001</v>
      </c>
      <c r="P92" s="145">
        <v>18030.61488</v>
      </c>
      <c r="Q92" s="145">
        <v>593.4151400000001</v>
      </c>
      <c r="R92" s="146">
        <v>18624.03002</v>
      </c>
    </row>
    <row r="93" spans="1:18" ht="13.5">
      <c r="A93" s="147"/>
      <c r="B93" s="143" t="s">
        <v>124</v>
      </c>
      <c r="C93" s="143" t="s">
        <v>125</v>
      </c>
      <c r="D93" s="144">
        <v>84621.32411</v>
      </c>
      <c r="E93" s="145">
        <v>0</v>
      </c>
      <c r="F93" s="145">
        <v>84621.32411</v>
      </c>
      <c r="G93" s="145">
        <v>4.36781</v>
      </c>
      <c r="H93" s="145">
        <v>0</v>
      </c>
      <c r="I93" s="145">
        <v>4.36781</v>
      </c>
      <c r="J93" s="145">
        <v>3692.6323800000005</v>
      </c>
      <c r="K93" s="145">
        <v>91.80676000000001</v>
      </c>
      <c r="L93" s="145">
        <v>3784.4391400000004</v>
      </c>
      <c r="M93" s="145">
        <v>1575.98649</v>
      </c>
      <c r="N93" s="145">
        <v>0.5355800000000001</v>
      </c>
      <c r="O93" s="145">
        <v>1576.52207</v>
      </c>
      <c r="P93" s="145">
        <v>5272.986680000001</v>
      </c>
      <c r="Q93" s="145">
        <v>92.34234</v>
      </c>
      <c r="R93" s="146">
        <v>5365.329019999999</v>
      </c>
    </row>
    <row r="94" spans="1:18" ht="13.5">
      <c r="A94" s="147"/>
      <c r="B94" s="143" t="s">
        <v>253</v>
      </c>
      <c r="C94" s="143" t="s">
        <v>254</v>
      </c>
      <c r="D94" s="144">
        <v>11829.053300000001</v>
      </c>
      <c r="E94" s="145">
        <v>0</v>
      </c>
      <c r="F94" s="145">
        <v>11829.053300000001</v>
      </c>
      <c r="G94" s="145">
        <v>0</v>
      </c>
      <c r="H94" s="145">
        <v>0</v>
      </c>
      <c r="I94" s="145">
        <v>0</v>
      </c>
      <c r="J94" s="145">
        <v>196.40201000000002</v>
      </c>
      <c r="K94" s="145">
        <v>0</v>
      </c>
      <c r="L94" s="145">
        <v>196.40201000000002</v>
      </c>
      <c r="M94" s="145">
        <v>120.79486</v>
      </c>
      <c r="N94" s="145">
        <v>0</v>
      </c>
      <c r="O94" s="145">
        <v>120.79486</v>
      </c>
      <c r="P94" s="145">
        <v>317.19687</v>
      </c>
      <c r="Q94" s="145">
        <v>0</v>
      </c>
      <c r="R94" s="146">
        <v>317.19687</v>
      </c>
    </row>
    <row r="95" spans="1:18" ht="13.5">
      <c r="A95" s="143" t="s">
        <v>828</v>
      </c>
      <c r="B95" s="828"/>
      <c r="C95" s="828"/>
      <c r="D95" s="144">
        <v>222718.33261</v>
      </c>
      <c r="E95" s="145">
        <v>0</v>
      </c>
      <c r="F95" s="145">
        <v>222718.33261</v>
      </c>
      <c r="G95" s="145">
        <v>4.55768</v>
      </c>
      <c r="H95" s="145">
        <v>0.00029</v>
      </c>
      <c r="I95" s="145">
        <v>4.55797</v>
      </c>
      <c r="J95" s="145">
        <v>14428.772190000002</v>
      </c>
      <c r="K95" s="145">
        <v>492.63238</v>
      </c>
      <c r="L95" s="145">
        <v>14921.40457</v>
      </c>
      <c r="M95" s="145">
        <v>9187.468560000001</v>
      </c>
      <c r="N95" s="145">
        <v>193.12480999999997</v>
      </c>
      <c r="O95" s="145">
        <v>9380.593369999999</v>
      </c>
      <c r="P95" s="145">
        <v>23620.798430000003</v>
      </c>
      <c r="Q95" s="145">
        <v>685.75748</v>
      </c>
      <c r="R95" s="146">
        <v>24306.55591</v>
      </c>
    </row>
    <row r="96" spans="1:18" ht="13.5">
      <c r="A96" s="143" t="s">
        <v>12</v>
      </c>
      <c r="B96" s="143" t="s">
        <v>126</v>
      </c>
      <c r="C96" s="143" t="s">
        <v>127</v>
      </c>
      <c r="D96" s="144">
        <v>76327.95927999998</v>
      </c>
      <c r="E96" s="145">
        <v>0</v>
      </c>
      <c r="F96" s="145">
        <v>76327.95927999998</v>
      </c>
      <c r="G96" s="145">
        <v>4.00711</v>
      </c>
      <c r="H96" s="145">
        <v>0</v>
      </c>
      <c r="I96" s="145">
        <v>4.00711</v>
      </c>
      <c r="J96" s="145">
        <v>4438.22222</v>
      </c>
      <c r="K96" s="145">
        <v>122.15182</v>
      </c>
      <c r="L96" s="145">
        <v>4560.374039999999</v>
      </c>
      <c r="M96" s="145">
        <v>3492.3044000000004</v>
      </c>
      <c r="N96" s="145">
        <v>10.23736</v>
      </c>
      <c r="O96" s="145">
        <v>3502.5417599999996</v>
      </c>
      <c r="P96" s="145">
        <v>7934.53373</v>
      </c>
      <c r="Q96" s="145">
        <v>132.38917999999998</v>
      </c>
      <c r="R96" s="146">
        <v>8066.92291</v>
      </c>
    </row>
    <row r="97" spans="1:18" ht="13.5">
      <c r="A97" s="147"/>
      <c r="B97" s="147"/>
      <c r="C97" s="148" t="s">
        <v>349</v>
      </c>
      <c r="D97" s="149">
        <v>121.01298</v>
      </c>
      <c r="E97" s="150">
        <v>0</v>
      </c>
      <c r="F97" s="150">
        <v>121.01298</v>
      </c>
      <c r="G97" s="150">
        <v>0</v>
      </c>
      <c r="H97" s="150">
        <v>0</v>
      </c>
      <c r="I97" s="150">
        <v>0</v>
      </c>
      <c r="J97" s="150">
        <v>0</v>
      </c>
      <c r="K97" s="150">
        <v>0</v>
      </c>
      <c r="L97" s="150">
        <v>0</v>
      </c>
      <c r="M97" s="150">
        <v>0</v>
      </c>
      <c r="N97" s="150">
        <v>0</v>
      </c>
      <c r="O97" s="150">
        <v>0</v>
      </c>
      <c r="P97" s="150">
        <v>0</v>
      </c>
      <c r="Q97" s="150">
        <v>0</v>
      </c>
      <c r="R97" s="151">
        <v>0</v>
      </c>
    </row>
    <row r="98" spans="1:18" ht="13.5">
      <c r="A98" s="147"/>
      <c r="B98" s="143" t="s">
        <v>12</v>
      </c>
      <c r="C98" s="143" t="s">
        <v>12</v>
      </c>
      <c r="D98" s="144">
        <v>119353.72905</v>
      </c>
      <c r="E98" s="145">
        <v>0</v>
      </c>
      <c r="F98" s="145">
        <v>119353.72905</v>
      </c>
      <c r="G98" s="145">
        <v>25.01739</v>
      </c>
      <c r="H98" s="145">
        <v>0</v>
      </c>
      <c r="I98" s="145">
        <v>25.01739</v>
      </c>
      <c r="J98" s="145">
        <v>9855.359050000001</v>
      </c>
      <c r="K98" s="145">
        <v>212.24710000000002</v>
      </c>
      <c r="L98" s="145">
        <v>10067.60615</v>
      </c>
      <c r="M98" s="145">
        <v>14193.8338</v>
      </c>
      <c r="N98" s="145">
        <v>251.2861</v>
      </c>
      <c r="O98" s="145">
        <v>14445.119899999998</v>
      </c>
      <c r="P98" s="145">
        <v>24074.21024</v>
      </c>
      <c r="Q98" s="145">
        <v>463.53319999999997</v>
      </c>
      <c r="R98" s="146">
        <v>24537.74344</v>
      </c>
    </row>
    <row r="99" spans="1:18" ht="13.5">
      <c r="A99" s="147"/>
      <c r="B99" s="143" t="s">
        <v>128</v>
      </c>
      <c r="C99" s="143" t="s">
        <v>128</v>
      </c>
      <c r="D99" s="144">
        <v>16480.89192</v>
      </c>
      <c r="E99" s="145">
        <v>0</v>
      </c>
      <c r="F99" s="145">
        <v>16480.89192</v>
      </c>
      <c r="G99" s="145">
        <v>0.00023</v>
      </c>
      <c r="H99" s="145">
        <v>0</v>
      </c>
      <c r="I99" s="145">
        <v>0.00023</v>
      </c>
      <c r="J99" s="145">
        <v>1938.0199</v>
      </c>
      <c r="K99" s="145">
        <v>595.0783299999999</v>
      </c>
      <c r="L99" s="145">
        <v>2533.09823</v>
      </c>
      <c r="M99" s="145">
        <v>1196.78708</v>
      </c>
      <c r="N99" s="145">
        <v>57.41883</v>
      </c>
      <c r="O99" s="145">
        <v>1254.2059100000001</v>
      </c>
      <c r="P99" s="145">
        <v>3134.8072099999995</v>
      </c>
      <c r="Q99" s="145">
        <v>652.49716</v>
      </c>
      <c r="R99" s="146">
        <v>3787.3043700000003</v>
      </c>
    </row>
    <row r="100" spans="1:18" ht="13.5">
      <c r="A100" s="147"/>
      <c r="B100" s="143" t="s">
        <v>129</v>
      </c>
      <c r="C100" s="143" t="s">
        <v>129</v>
      </c>
      <c r="D100" s="144">
        <v>38813.82858</v>
      </c>
      <c r="E100" s="145">
        <v>0</v>
      </c>
      <c r="F100" s="145">
        <v>38813.82858</v>
      </c>
      <c r="G100" s="145">
        <v>0.06811</v>
      </c>
      <c r="H100" s="145">
        <v>0</v>
      </c>
      <c r="I100" s="145">
        <v>0.06811</v>
      </c>
      <c r="J100" s="145">
        <v>3221.30108</v>
      </c>
      <c r="K100" s="145">
        <v>67.98536999999999</v>
      </c>
      <c r="L100" s="145">
        <v>3289.28645</v>
      </c>
      <c r="M100" s="145">
        <v>1984.08878</v>
      </c>
      <c r="N100" s="145">
        <v>2.3628</v>
      </c>
      <c r="O100" s="145">
        <v>1986.4515800000001</v>
      </c>
      <c r="P100" s="145">
        <v>5205.4579699999995</v>
      </c>
      <c r="Q100" s="145">
        <v>70.34817</v>
      </c>
      <c r="R100" s="146">
        <v>5275.80614</v>
      </c>
    </row>
    <row r="101" spans="1:18" ht="13.5">
      <c r="A101" s="143" t="s">
        <v>829</v>
      </c>
      <c r="B101" s="828"/>
      <c r="C101" s="828"/>
      <c r="D101" s="144">
        <v>251097.42181</v>
      </c>
      <c r="E101" s="145">
        <v>0</v>
      </c>
      <c r="F101" s="145">
        <v>251097.42181</v>
      </c>
      <c r="G101" s="145">
        <v>29.09284</v>
      </c>
      <c r="H101" s="145">
        <v>0</v>
      </c>
      <c r="I101" s="145">
        <v>29.09284</v>
      </c>
      <c r="J101" s="145">
        <v>19452.90225</v>
      </c>
      <c r="K101" s="145">
        <v>997.46262</v>
      </c>
      <c r="L101" s="145">
        <v>20450.364869999998</v>
      </c>
      <c r="M101" s="145">
        <v>20867.01406</v>
      </c>
      <c r="N101" s="145">
        <v>321.30509</v>
      </c>
      <c r="O101" s="145">
        <v>21188.31915</v>
      </c>
      <c r="P101" s="145">
        <v>40349.00915</v>
      </c>
      <c r="Q101" s="145">
        <v>1318.7677099999999</v>
      </c>
      <c r="R101" s="146">
        <v>41667.77686</v>
      </c>
    </row>
    <row r="102" spans="1:18" ht="13.5">
      <c r="A102" s="143" t="s">
        <v>130</v>
      </c>
      <c r="B102" s="143" t="s">
        <v>131</v>
      </c>
      <c r="C102" s="143" t="s">
        <v>131</v>
      </c>
      <c r="D102" s="144">
        <v>52838.50521</v>
      </c>
      <c r="E102" s="145">
        <v>0</v>
      </c>
      <c r="F102" s="145">
        <v>52838.50521</v>
      </c>
      <c r="G102" s="145">
        <v>8.50102</v>
      </c>
      <c r="H102" s="145">
        <v>0</v>
      </c>
      <c r="I102" s="145">
        <v>8.50102</v>
      </c>
      <c r="J102" s="145">
        <v>4302.99213</v>
      </c>
      <c r="K102" s="145">
        <v>78.44424999999998</v>
      </c>
      <c r="L102" s="145">
        <v>4381.43638</v>
      </c>
      <c r="M102" s="145">
        <v>3082.08807</v>
      </c>
      <c r="N102" s="145">
        <v>15.943940000000001</v>
      </c>
      <c r="O102" s="145">
        <v>3098.03201</v>
      </c>
      <c r="P102" s="145">
        <v>7393.58122</v>
      </c>
      <c r="Q102" s="145">
        <v>94.38819</v>
      </c>
      <c r="R102" s="146">
        <v>7487.9694100000015</v>
      </c>
    </row>
    <row r="103" spans="1:18" ht="13.5">
      <c r="A103" s="147"/>
      <c r="B103" s="147"/>
      <c r="C103" s="148" t="s">
        <v>132</v>
      </c>
      <c r="D103" s="149">
        <v>48124.95856</v>
      </c>
      <c r="E103" s="150">
        <v>0</v>
      </c>
      <c r="F103" s="150">
        <v>48124.95856</v>
      </c>
      <c r="G103" s="150">
        <v>12.07317</v>
      </c>
      <c r="H103" s="150">
        <v>0</v>
      </c>
      <c r="I103" s="150">
        <v>12.07317</v>
      </c>
      <c r="J103" s="150">
        <v>7192.256130000001</v>
      </c>
      <c r="K103" s="150">
        <v>18.729950000000002</v>
      </c>
      <c r="L103" s="150">
        <v>7210.98608</v>
      </c>
      <c r="M103" s="150">
        <v>2428.86923</v>
      </c>
      <c r="N103" s="150">
        <v>0</v>
      </c>
      <c r="O103" s="150">
        <v>2428.86923</v>
      </c>
      <c r="P103" s="150">
        <v>9633.19853</v>
      </c>
      <c r="Q103" s="150">
        <v>18.729950000000002</v>
      </c>
      <c r="R103" s="151">
        <v>9651.92848</v>
      </c>
    </row>
    <row r="104" spans="1:18" ht="13.5">
      <c r="A104" s="147"/>
      <c r="B104" s="147"/>
      <c r="C104" s="148" t="s">
        <v>255</v>
      </c>
      <c r="D104" s="149">
        <v>10667.6726</v>
      </c>
      <c r="E104" s="150">
        <v>0</v>
      </c>
      <c r="F104" s="150">
        <v>10667.6726</v>
      </c>
      <c r="G104" s="150">
        <v>0</v>
      </c>
      <c r="H104" s="150">
        <v>0</v>
      </c>
      <c r="I104" s="150">
        <v>0</v>
      </c>
      <c r="J104" s="150">
        <v>566.23732</v>
      </c>
      <c r="K104" s="150">
        <v>0</v>
      </c>
      <c r="L104" s="150">
        <v>566.23732</v>
      </c>
      <c r="M104" s="150">
        <v>232.31051000000002</v>
      </c>
      <c r="N104" s="150">
        <v>0</v>
      </c>
      <c r="O104" s="150">
        <v>232.31051000000002</v>
      </c>
      <c r="P104" s="150">
        <v>798.54783</v>
      </c>
      <c r="Q104" s="150">
        <v>0</v>
      </c>
      <c r="R104" s="151">
        <v>798.54783</v>
      </c>
    </row>
    <row r="105" spans="1:18" ht="13.5">
      <c r="A105" s="147"/>
      <c r="B105" s="143" t="s">
        <v>256</v>
      </c>
      <c r="C105" s="143" t="s">
        <v>256</v>
      </c>
      <c r="D105" s="144">
        <v>16008.65031</v>
      </c>
      <c r="E105" s="145">
        <v>0</v>
      </c>
      <c r="F105" s="145">
        <v>16008.65031</v>
      </c>
      <c r="G105" s="145">
        <v>0</v>
      </c>
      <c r="H105" s="145">
        <v>0</v>
      </c>
      <c r="I105" s="145">
        <v>0</v>
      </c>
      <c r="J105" s="145">
        <v>3734.5323</v>
      </c>
      <c r="K105" s="145">
        <v>0.31797000000000003</v>
      </c>
      <c r="L105" s="145">
        <v>3734.85027</v>
      </c>
      <c r="M105" s="145">
        <v>3032.1702</v>
      </c>
      <c r="N105" s="145">
        <v>42.31089</v>
      </c>
      <c r="O105" s="145">
        <v>3074.4810899999998</v>
      </c>
      <c r="P105" s="145">
        <v>6766.7025</v>
      </c>
      <c r="Q105" s="145">
        <v>42.62886</v>
      </c>
      <c r="R105" s="146">
        <v>6809.33136</v>
      </c>
    </row>
    <row r="106" spans="1:18" ht="13.5">
      <c r="A106" s="147"/>
      <c r="B106" s="143" t="s">
        <v>257</v>
      </c>
      <c r="C106" s="143" t="s">
        <v>257</v>
      </c>
      <c r="D106" s="144">
        <v>7549.22884</v>
      </c>
      <c r="E106" s="145">
        <v>43.148160000000004</v>
      </c>
      <c r="F106" s="145">
        <v>7592.377</v>
      </c>
      <c r="G106" s="145">
        <v>0</v>
      </c>
      <c r="H106" s="145">
        <v>0</v>
      </c>
      <c r="I106" s="145">
        <v>0</v>
      </c>
      <c r="J106" s="145">
        <v>242.32612</v>
      </c>
      <c r="K106" s="145">
        <v>0.00229</v>
      </c>
      <c r="L106" s="145">
        <v>242.32841</v>
      </c>
      <c r="M106" s="145">
        <v>747.80829</v>
      </c>
      <c r="N106" s="145">
        <v>0</v>
      </c>
      <c r="O106" s="145">
        <v>747.80829</v>
      </c>
      <c r="P106" s="145">
        <v>990.13441</v>
      </c>
      <c r="Q106" s="145">
        <v>0.00229</v>
      </c>
      <c r="R106" s="146">
        <v>990.1366999999999</v>
      </c>
    </row>
    <row r="107" spans="1:18" ht="13.5">
      <c r="A107" s="147"/>
      <c r="B107" s="143" t="s">
        <v>133</v>
      </c>
      <c r="C107" s="143" t="s">
        <v>258</v>
      </c>
      <c r="D107" s="144">
        <v>24932.062939999996</v>
      </c>
      <c r="E107" s="145">
        <v>0</v>
      </c>
      <c r="F107" s="145">
        <v>24932.062939999996</v>
      </c>
      <c r="G107" s="145">
        <v>0</v>
      </c>
      <c r="H107" s="145">
        <v>0</v>
      </c>
      <c r="I107" s="145">
        <v>0</v>
      </c>
      <c r="J107" s="145">
        <v>1049.87506</v>
      </c>
      <c r="K107" s="145">
        <v>0.40088</v>
      </c>
      <c r="L107" s="145">
        <v>1050.27594</v>
      </c>
      <c r="M107" s="145">
        <v>2707.00897</v>
      </c>
      <c r="N107" s="145">
        <v>0</v>
      </c>
      <c r="O107" s="145">
        <v>2707.00897</v>
      </c>
      <c r="P107" s="145">
        <v>3756.8840299999997</v>
      </c>
      <c r="Q107" s="145">
        <v>0.40088</v>
      </c>
      <c r="R107" s="146">
        <v>3757.28491</v>
      </c>
    </row>
    <row r="108" spans="1:18" ht="13.5">
      <c r="A108" s="147"/>
      <c r="B108" s="147"/>
      <c r="C108" s="148" t="s">
        <v>134</v>
      </c>
      <c r="D108" s="149">
        <v>58831.07177</v>
      </c>
      <c r="E108" s="150">
        <v>0</v>
      </c>
      <c r="F108" s="150">
        <v>58831.07177</v>
      </c>
      <c r="G108" s="150">
        <v>0.8082</v>
      </c>
      <c r="H108" s="150">
        <v>0</v>
      </c>
      <c r="I108" s="150">
        <v>0.8082</v>
      </c>
      <c r="J108" s="150">
        <v>5506.988289999999</v>
      </c>
      <c r="K108" s="150">
        <v>529.3124500000001</v>
      </c>
      <c r="L108" s="150">
        <v>6036.300740000001</v>
      </c>
      <c r="M108" s="150">
        <v>17605.22177</v>
      </c>
      <c r="N108" s="150">
        <v>83.71235</v>
      </c>
      <c r="O108" s="150">
        <v>17688.93412</v>
      </c>
      <c r="P108" s="150">
        <v>23113.018259999997</v>
      </c>
      <c r="Q108" s="150">
        <v>613.0248</v>
      </c>
      <c r="R108" s="151">
        <v>23726.04306</v>
      </c>
    </row>
    <row r="109" spans="1:18" ht="13.5">
      <c r="A109" s="147"/>
      <c r="B109" s="147"/>
      <c r="C109" s="148" t="s">
        <v>133</v>
      </c>
      <c r="D109" s="149">
        <v>144379.71394000002</v>
      </c>
      <c r="E109" s="150">
        <v>175.88979999999998</v>
      </c>
      <c r="F109" s="150">
        <v>144555.60374000002</v>
      </c>
      <c r="G109" s="150">
        <v>0.12886</v>
      </c>
      <c r="H109" s="150">
        <v>0</v>
      </c>
      <c r="I109" s="150">
        <v>0.12886</v>
      </c>
      <c r="J109" s="150">
        <v>11093.564450000002</v>
      </c>
      <c r="K109" s="150">
        <v>409.41929</v>
      </c>
      <c r="L109" s="150">
        <v>11502.98374</v>
      </c>
      <c r="M109" s="150">
        <v>45393.86166</v>
      </c>
      <c r="N109" s="150">
        <v>1117.6326999999999</v>
      </c>
      <c r="O109" s="150">
        <v>46511.49436</v>
      </c>
      <c r="P109" s="150">
        <v>56487.554970000005</v>
      </c>
      <c r="Q109" s="150">
        <v>1527.0519900000002</v>
      </c>
      <c r="R109" s="151">
        <v>58014.60695999999</v>
      </c>
    </row>
    <row r="110" spans="1:18" ht="13.5">
      <c r="A110" s="147"/>
      <c r="B110" s="143" t="s">
        <v>259</v>
      </c>
      <c r="C110" s="143" t="s">
        <v>259</v>
      </c>
      <c r="D110" s="144">
        <v>21579.73485</v>
      </c>
      <c r="E110" s="145">
        <v>0</v>
      </c>
      <c r="F110" s="145">
        <v>21579.73485</v>
      </c>
      <c r="G110" s="145">
        <v>0</v>
      </c>
      <c r="H110" s="145">
        <v>0</v>
      </c>
      <c r="I110" s="145">
        <v>0</v>
      </c>
      <c r="J110" s="145">
        <v>3060.36508</v>
      </c>
      <c r="K110" s="145">
        <v>25.677529999999997</v>
      </c>
      <c r="L110" s="145">
        <v>3086.04261</v>
      </c>
      <c r="M110" s="145">
        <v>8909.62882</v>
      </c>
      <c r="N110" s="145">
        <v>0.00588</v>
      </c>
      <c r="O110" s="145">
        <v>8909.634699999999</v>
      </c>
      <c r="P110" s="145">
        <v>11969.9939</v>
      </c>
      <c r="Q110" s="145">
        <v>25.68341</v>
      </c>
      <c r="R110" s="146">
        <v>11995.677310000001</v>
      </c>
    </row>
    <row r="111" spans="1:18" ht="13.5">
      <c r="A111" s="147"/>
      <c r="B111" s="143" t="s">
        <v>260</v>
      </c>
      <c r="C111" s="143" t="s">
        <v>261</v>
      </c>
      <c r="D111" s="144">
        <v>20933.54309</v>
      </c>
      <c r="E111" s="145">
        <v>0</v>
      </c>
      <c r="F111" s="145">
        <v>20933.54309</v>
      </c>
      <c r="G111" s="145">
        <v>0</v>
      </c>
      <c r="H111" s="145">
        <v>0</v>
      </c>
      <c r="I111" s="145">
        <v>0</v>
      </c>
      <c r="J111" s="145">
        <v>3359.41378</v>
      </c>
      <c r="K111" s="145">
        <v>4.3562899999999996</v>
      </c>
      <c r="L111" s="145">
        <v>3363.77007</v>
      </c>
      <c r="M111" s="145">
        <v>487.74497</v>
      </c>
      <c r="N111" s="145">
        <v>0</v>
      </c>
      <c r="O111" s="145">
        <v>487.74497</v>
      </c>
      <c r="P111" s="145">
        <v>3847.15875</v>
      </c>
      <c r="Q111" s="145">
        <v>4.3562899999999996</v>
      </c>
      <c r="R111" s="146">
        <v>3851.51504</v>
      </c>
    </row>
    <row r="112" spans="1:18" ht="13.5">
      <c r="A112" s="147"/>
      <c r="B112" s="147"/>
      <c r="C112" s="148" t="s">
        <v>260</v>
      </c>
      <c r="D112" s="149">
        <v>33871.4017</v>
      </c>
      <c r="E112" s="150">
        <v>0</v>
      </c>
      <c r="F112" s="150">
        <v>33871.4017</v>
      </c>
      <c r="G112" s="150">
        <v>0</v>
      </c>
      <c r="H112" s="150">
        <v>0</v>
      </c>
      <c r="I112" s="150">
        <v>0</v>
      </c>
      <c r="J112" s="150">
        <v>4216.00838</v>
      </c>
      <c r="K112" s="150">
        <v>2.09387</v>
      </c>
      <c r="L112" s="150">
        <v>4218.10225</v>
      </c>
      <c r="M112" s="150">
        <v>1888.32776</v>
      </c>
      <c r="N112" s="150">
        <v>40.966480000000004</v>
      </c>
      <c r="O112" s="150">
        <v>1929.29424</v>
      </c>
      <c r="P112" s="150">
        <v>6104.336139999999</v>
      </c>
      <c r="Q112" s="150">
        <v>43.06035000000001</v>
      </c>
      <c r="R112" s="151">
        <v>6147.39649</v>
      </c>
    </row>
    <row r="113" spans="1:18" ht="13.5">
      <c r="A113" s="147"/>
      <c r="B113" s="147"/>
      <c r="C113" s="148" t="s">
        <v>319</v>
      </c>
      <c r="D113" s="149">
        <v>4271.121929999999</v>
      </c>
      <c r="E113" s="150">
        <v>0</v>
      </c>
      <c r="F113" s="150">
        <v>4271.121929999999</v>
      </c>
      <c r="G113" s="150">
        <v>0</v>
      </c>
      <c r="H113" s="150">
        <v>0</v>
      </c>
      <c r="I113" s="150">
        <v>0</v>
      </c>
      <c r="J113" s="150">
        <v>0</v>
      </c>
      <c r="K113" s="150">
        <v>0</v>
      </c>
      <c r="L113" s="150">
        <v>0</v>
      </c>
      <c r="M113" s="150">
        <v>0</v>
      </c>
      <c r="N113" s="150">
        <v>0</v>
      </c>
      <c r="O113" s="150">
        <v>0</v>
      </c>
      <c r="P113" s="150">
        <v>0</v>
      </c>
      <c r="Q113" s="150">
        <v>0</v>
      </c>
      <c r="R113" s="151">
        <v>0</v>
      </c>
    </row>
    <row r="114" spans="1:18" ht="13.5">
      <c r="A114" s="147"/>
      <c r="B114" s="143" t="s">
        <v>135</v>
      </c>
      <c r="C114" s="143" t="s">
        <v>135</v>
      </c>
      <c r="D114" s="144">
        <v>39402.92938</v>
      </c>
      <c r="E114" s="145">
        <v>0</v>
      </c>
      <c r="F114" s="145">
        <v>39402.92938</v>
      </c>
      <c r="G114" s="145">
        <v>0.9471900000000001</v>
      </c>
      <c r="H114" s="145">
        <v>0</v>
      </c>
      <c r="I114" s="145">
        <v>0.9471900000000001</v>
      </c>
      <c r="J114" s="145">
        <v>3077.08522</v>
      </c>
      <c r="K114" s="145">
        <v>42.27664</v>
      </c>
      <c r="L114" s="145">
        <v>3119.3618600000004</v>
      </c>
      <c r="M114" s="145">
        <v>9665.923459999998</v>
      </c>
      <c r="N114" s="145">
        <v>65.73088</v>
      </c>
      <c r="O114" s="145">
        <v>9731.65434</v>
      </c>
      <c r="P114" s="145">
        <v>12743.95587</v>
      </c>
      <c r="Q114" s="145">
        <v>108.00752</v>
      </c>
      <c r="R114" s="146">
        <v>12851.963390000003</v>
      </c>
    </row>
    <row r="115" spans="1:18" ht="13.5">
      <c r="A115" s="147"/>
      <c r="B115" s="143" t="s">
        <v>262</v>
      </c>
      <c r="C115" s="143" t="s">
        <v>263</v>
      </c>
      <c r="D115" s="144">
        <v>16135.31209</v>
      </c>
      <c r="E115" s="145">
        <v>0</v>
      </c>
      <c r="F115" s="145">
        <v>16135.31209</v>
      </c>
      <c r="G115" s="145">
        <v>0</v>
      </c>
      <c r="H115" s="145">
        <v>0</v>
      </c>
      <c r="I115" s="145">
        <v>0</v>
      </c>
      <c r="J115" s="145">
        <v>1244.93068</v>
      </c>
      <c r="K115" s="145">
        <v>6.12783</v>
      </c>
      <c r="L115" s="145">
        <v>1251.05851</v>
      </c>
      <c r="M115" s="145">
        <v>6340.33873</v>
      </c>
      <c r="N115" s="145">
        <v>132.8834</v>
      </c>
      <c r="O115" s="145">
        <v>6473.22213</v>
      </c>
      <c r="P115" s="145">
        <v>7585.26941</v>
      </c>
      <c r="Q115" s="145">
        <v>139.01122999999998</v>
      </c>
      <c r="R115" s="146">
        <v>7724.28064</v>
      </c>
    </row>
    <row r="116" spans="1:18" ht="13.5">
      <c r="A116" s="143" t="s">
        <v>830</v>
      </c>
      <c r="B116" s="828"/>
      <c r="C116" s="828"/>
      <c r="D116" s="144">
        <v>499525.90721000003</v>
      </c>
      <c r="E116" s="145">
        <v>219.03796</v>
      </c>
      <c r="F116" s="145">
        <v>499744.94516999996</v>
      </c>
      <c r="G116" s="145">
        <v>22.458440000000003</v>
      </c>
      <c r="H116" s="145">
        <v>0</v>
      </c>
      <c r="I116" s="145">
        <v>22.458440000000003</v>
      </c>
      <c r="J116" s="145">
        <v>48646.574940000006</v>
      </c>
      <c r="K116" s="145">
        <v>1117.1592400000002</v>
      </c>
      <c r="L116" s="145">
        <v>49763.73418</v>
      </c>
      <c r="M116" s="145">
        <v>102521.30244000001</v>
      </c>
      <c r="N116" s="145">
        <v>1499.1865199999995</v>
      </c>
      <c r="O116" s="145">
        <v>104020.48895999999</v>
      </c>
      <c r="P116" s="145">
        <v>151190.33581999998</v>
      </c>
      <c r="Q116" s="145">
        <v>2616.3457600000006</v>
      </c>
      <c r="R116" s="146">
        <v>153806.68157999997</v>
      </c>
    </row>
    <row r="117" spans="1:18" ht="13.5">
      <c r="A117" s="143" t="s">
        <v>14</v>
      </c>
      <c r="B117" s="143" t="s">
        <v>136</v>
      </c>
      <c r="C117" s="143" t="s">
        <v>264</v>
      </c>
      <c r="D117" s="144">
        <v>14666.05634</v>
      </c>
      <c r="E117" s="145">
        <v>0</v>
      </c>
      <c r="F117" s="145">
        <v>14666.05634</v>
      </c>
      <c r="G117" s="145">
        <v>0</v>
      </c>
      <c r="H117" s="145">
        <v>0</v>
      </c>
      <c r="I117" s="145">
        <v>0</v>
      </c>
      <c r="J117" s="145">
        <v>454.6768</v>
      </c>
      <c r="K117" s="145">
        <v>29.40525</v>
      </c>
      <c r="L117" s="145">
        <v>484.08205</v>
      </c>
      <c r="M117" s="145">
        <v>957.77297</v>
      </c>
      <c r="N117" s="145">
        <v>0</v>
      </c>
      <c r="O117" s="145">
        <v>957.77297</v>
      </c>
      <c r="P117" s="145">
        <v>1412.44977</v>
      </c>
      <c r="Q117" s="145">
        <v>29.40525</v>
      </c>
      <c r="R117" s="146">
        <v>1441.85502</v>
      </c>
    </row>
    <row r="118" spans="1:18" ht="13.5">
      <c r="A118" s="147"/>
      <c r="B118" s="147"/>
      <c r="C118" s="148" t="s">
        <v>137</v>
      </c>
      <c r="D118" s="149">
        <v>20701.94356</v>
      </c>
      <c r="E118" s="150">
        <v>0</v>
      </c>
      <c r="F118" s="150">
        <v>20701.94356</v>
      </c>
      <c r="G118" s="150">
        <v>0.43356</v>
      </c>
      <c r="H118" s="150">
        <v>0</v>
      </c>
      <c r="I118" s="150">
        <v>0.43356</v>
      </c>
      <c r="J118" s="150">
        <v>3010.8889699999995</v>
      </c>
      <c r="K118" s="150">
        <v>74.63988</v>
      </c>
      <c r="L118" s="150">
        <v>3085.5288499999997</v>
      </c>
      <c r="M118" s="150">
        <v>3059.1370899999997</v>
      </c>
      <c r="N118" s="150">
        <v>225.73362</v>
      </c>
      <c r="O118" s="150">
        <v>3284.87071</v>
      </c>
      <c r="P118" s="150">
        <v>6070.4596200000005</v>
      </c>
      <c r="Q118" s="150">
        <v>300.3735</v>
      </c>
      <c r="R118" s="151">
        <v>6370.83312</v>
      </c>
    </row>
    <row r="119" spans="1:18" ht="13.5">
      <c r="A119" s="147"/>
      <c r="B119" s="147"/>
      <c r="C119" s="148" t="s">
        <v>136</v>
      </c>
      <c r="D119" s="149">
        <v>2142.10038</v>
      </c>
      <c r="E119" s="150">
        <v>0</v>
      </c>
      <c r="F119" s="150">
        <v>2142.10038</v>
      </c>
      <c r="G119" s="150">
        <v>0</v>
      </c>
      <c r="H119" s="150">
        <v>0</v>
      </c>
      <c r="I119" s="150">
        <v>0</v>
      </c>
      <c r="J119" s="150">
        <v>0</v>
      </c>
      <c r="K119" s="150">
        <v>0</v>
      </c>
      <c r="L119" s="150">
        <v>0</v>
      </c>
      <c r="M119" s="150">
        <v>0</v>
      </c>
      <c r="N119" s="150">
        <v>0</v>
      </c>
      <c r="O119" s="150">
        <v>0</v>
      </c>
      <c r="P119" s="150">
        <v>0</v>
      </c>
      <c r="Q119" s="150">
        <v>0</v>
      </c>
      <c r="R119" s="151">
        <v>0</v>
      </c>
    </row>
    <row r="120" spans="1:18" ht="13.5">
      <c r="A120" s="147"/>
      <c r="B120" s="143" t="s">
        <v>138</v>
      </c>
      <c r="C120" s="143" t="s">
        <v>138</v>
      </c>
      <c r="D120" s="144">
        <v>58735.666090000006</v>
      </c>
      <c r="E120" s="145">
        <v>0</v>
      </c>
      <c r="F120" s="145">
        <v>58735.666090000006</v>
      </c>
      <c r="G120" s="145">
        <v>0.00667</v>
      </c>
      <c r="H120" s="145">
        <v>0</v>
      </c>
      <c r="I120" s="145">
        <v>0.00667</v>
      </c>
      <c r="J120" s="145">
        <v>7145.185060000001</v>
      </c>
      <c r="K120" s="145">
        <v>144.64655</v>
      </c>
      <c r="L120" s="145">
        <v>7289.831609999999</v>
      </c>
      <c r="M120" s="145">
        <v>9520.73056</v>
      </c>
      <c r="N120" s="145">
        <v>175.06556</v>
      </c>
      <c r="O120" s="145">
        <v>9695.796119999999</v>
      </c>
      <c r="P120" s="145">
        <v>16665.922290000002</v>
      </c>
      <c r="Q120" s="145">
        <v>319.71211</v>
      </c>
      <c r="R120" s="146">
        <v>16985.6344</v>
      </c>
    </row>
    <row r="121" spans="1:18" ht="13.5">
      <c r="A121" s="147"/>
      <c r="B121" s="143" t="s">
        <v>265</v>
      </c>
      <c r="C121" s="143" t="s">
        <v>265</v>
      </c>
      <c r="D121" s="144">
        <v>13663.94528</v>
      </c>
      <c r="E121" s="145">
        <v>0</v>
      </c>
      <c r="F121" s="145">
        <v>13663.94528</v>
      </c>
      <c r="G121" s="145">
        <v>0</v>
      </c>
      <c r="H121" s="145">
        <v>0</v>
      </c>
      <c r="I121" s="145">
        <v>0</v>
      </c>
      <c r="J121" s="145">
        <v>149.23069</v>
      </c>
      <c r="K121" s="145">
        <v>0</v>
      </c>
      <c r="L121" s="145">
        <v>149.23069</v>
      </c>
      <c r="M121" s="145">
        <v>243.92031</v>
      </c>
      <c r="N121" s="145">
        <v>0</v>
      </c>
      <c r="O121" s="145">
        <v>243.92031</v>
      </c>
      <c r="P121" s="145">
        <v>393.151</v>
      </c>
      <c r="Q121" s="145">
        <v>0</v>
      </c>
      <c r="R121" s="146">
        <v>393.151</v>
      </c>
    </row>
    <row r="122" spans="1:18" ht="13.5">
      <c r="A122" s="147"/>
      <c r="B122" s="143" t="s">
        <v>266</v>
      </c>
      <c r="C122" s="143" t="s">
        <v>267</v>
      </c>
      <c r="D122" s="144">
        <v>57813.69716</v>
      </c>
      <c r="E122" s="145">
        <v>0</v>
      </c>
      <c r="F122" s="145">
        <v>57813.69716</v>
      </c>
      <c r="G122" s="145">
        <v>0</v>
      </c>
      <c r="H122" s="145">
        <v>0</v>
      </c>
      <c r="I122" s="145">
        <v>0</v>
      </c>
      <c r="J122" s="145">
        <v>7495.10533</v>
      </c>
      <c r="K122" s="145">
        <v>315.35078000000004</v>
      </c>
      <c r="L122" s="145">
        <v>7810.45611</v>
      </c>
      <c r="M122" s="145">
        <v>16705.7765</v>
      </c>
      <c r="N122" s="145">
        <v>80.25253</v>
      </c>
      <c r="O122" s="145">
        <v>16786.02903</v>
      </c>
      <c r="P122" s="145">
        <v>24200.88183</v>
      </c>
      <c r="Q122" s="145">
        <v>395.6033100000001</v>
      </c>
      <c r="R122" s="146">
        <v>24596.485140000004</v>
      </c>
    </row>
    <row r="123" spans="1:18" ht="13.5">
      <c r="A123" s="147"/>
      <c r="B123" s="143" t="s">
        <v>139</v>
      </c>
      <c r="C123" s="143" t="s">
        <v>140</v>
      </c>
      <c r="D123" s="144">
        <v>58329.52736</v>
      </c>
      <c r="E123" s="145">
        <v>0</v>
      </c>
      <c r="F123" s="145">
        <v>58329.52736</v>
      </c>
      <c r="G123" s="145">
        <v>0.054369999999999995</v>
      </c>
      <c r="H123" s="145">
        <v>0</v>
      </c>
      <c r="I123" s="145">
        <v>0.054369999999999995</v>
      </c>
      <c r="J123" s="145">
        <v>4414.09797</v>
      </c>
      <c r="K123" s="145">
        <v>77.12361999999999</v>
      </c>
      <c r="L123" s="145">
        <v>4491.22159</v>
      </c>
      <c r="M123" s="145">
        <v>16093.90184</v>
      </c>
      <c r="N123" s="145">
        <v>51.407309999999995</v>
      </c>
      <c r="O123" s="145">
        <v>16145.309150000001</v>
      </c>
      <c r="P123" s="145">
        <v>20508.054180000003</v>
      </c>
      <c r="Q123" s="145">
        <v>128.53092999999998</v>
      </c>
      <c r="R123" s="146">
        <v>20636.58511</v>
      </c>
    </row>
    <row r="124" spans="1:18" ht="13.5">
      <c r="A124" s="147"/>
      <c r="B124" s="147"/>
      <c r="C124" s="148" t="s">
        <v>218</v>
      </c>
      <c r="D124" s="149">
        <v>42243.15157</v>
      </c>
      <c r="E124" s="150">
        <v>0</v>
      </c>
      <c r="F124" s="150">
        <v>42243.15157</v>
      </c>
      <c r="G124" s="150">
        <v>0</v>
      </c>
      <c r="H124" s="150">
        <v>0</v>
      </c>
      <c r="I124" s="150">
        <v>0</v>
      </c>
      <c r="J124" s="150">
        <v>4597.532279999999</v>
      </c>
      <c r="K124" s="150">
        <v>128.20109000000002</v>
      </c>
      <c r="L124" s="150">
        <v>4725.73337</v>
      </c>
      <c r="M124" s="150">
        <v>11525.07274</v>
      </c>
      <c r="N124" s="150">
        <v>50.510510000000004</v>
      </c>
      <c r="O124" s="150">
        <v>11575.58325</v>
      </c>
      <c r="P124" s="150">
        <v>16122.605019999999</v>
      </c>
      <c r="Q124" s="150">
        <v>178.7116</v>
      </c>
      <c r="R124" s="151">
        <v>16301.31662</v>
      </c>
    </row>
    <row r="125" spans="1:18" ht="13.5">
      <c r="A125" s="147"/>
      <c r="B125" s="147"/>
      <c r="C125" s="148" t="s">
        <v>139</v>
      </c>
      <c r="D125" s="149">
        <v>233229.85645999998</v>
      </c>
      <c r="E125" s="150">
        <v>106.62372</v>
      </c>
      <c r="F125" s="150">
        <v>233336.48018</v>
      </c>
      <c r="G125" s="150">
        <v>0.74908</v>
      </c>
      <c r="H125" s="150">
        <v>0</v>
      </c>
      <c r="I125" s="150">
        <v>0.74908</v>
      </c>
      <c r="J125" s="150">
        <v>25725.884590000005</v>
      </c>
      <c r="K125" s="150">
        <v>2826.16348</v>
      </c>
      <c r="L125" s="150">
        <v>28552.04807</v>
      </c>
      <c r="M125" s="150">
        <v>151491.16726000002</v>
      </c>
      <c r="N125" s="150">
        <v>5130.33387</v>
      </c>
      <c r="O125" s="150">
        <v>156621.50113000002</v>
      </c>
      <c r="P125" s="150">
        <v>177217.80093000003</v>
      </c>
      <c r="Q125" s="150">
        <v>7956.49735</v>
      </c>
      <c r="R125" s="151">
        <v>185174.29828000002</v>
      </c>
    </row>
    <row r="126" spans="1:18" ht="13.5">
      <c r="A126" s="147"/>
      <c r="B126" s="147"/>
      <c r="C126" s="148" t="s">
        <v>292</v>
      </c>
      <c r="D126" s="149">
        <v>3295.1791200000002</v>
      </c>
      <c r="E126" s="150">
        <v>0</v>
      </c>
      <c r="F126" s="150">
        <v>3295.1791200000002</v>
      </c>
      <c r="G126" s="150">
        <v>0</v>
      </c>
      <c r="H126" s="150">
        <v>0</v>
      </c>
      <c r="I126" s="150">
        <v>0</v>
      </c>
      <c r="J126" s="150">
        <v>0</v>
      </c>
      <c r="K126" s="150">
        <v>0</v>
      </c>
      <c r="L126" s="150">
        <v>0</v>
      </c>
      <c r="M126" s="150">
        <v>0</v>
      </c>
      <c r="N126" s="150">
        <v>0</v>
      </c>
      <c r="O126" s="150">
        <v>0</v>
      </c>
      <c r="P126" s="150">
        <v>0</v>
      </c>
      <c r="Q126" s="150">
        <v>0</v>
      </c>
      <c r="R126" s="151">
        <v>0</v>
      </c>
    </row>
    <row r="127" spans="1:18" ht="13.5">
      <c r="A127" s="147"/>
      <c r="B127" s="147"/>
      <c r="C127" s="148" t="s">
        <v>350</v>
      </c>
      <c r="D127" s="149">
        <v>255.03611999999998</v>
      </c>
      <c r="E127" s="150">
        <v>0</v>
      </c>
      <c r="F127" s="150">
        <v>255.03611999999998</v>
      </c>
      <c r="G127" s="150">
        <v>0</v>
      </c>
      <c r="H127" s="150">
        <v>0</v>
      </c>
      <c r="I127" s="150">
        <v>0</v>
      </c>
      <c r="J127" s="150">
        <v>0</v>
      </c>
      <c r="K127" s="150">
        <v>0</v>
      </c>
      <c r="L127" s="150">
        <v>0</v>
      </c>
      <c r="M127" s="150">
        <v>0</v>
      </c>
      <c r="N127" s="150">
        <v>0</v>
      </c>
      <c r="O127" s="150">
        <v>0</v>
      </c>
      <c r="P127" s="150">
        <v>0</v>
      </c>
      <c r="Q127" s="150">
        <v>0</v>
      </c>
      <c r="R127" s="151">
        <v>0</v>
      </c>
    </row>
    <row r="128" spans="1:18" ht="13.5">
      <c r="A128" s="147"/>
      <c r="B128" s="143" t="s">
        <v>141</v>
      </c>
      <c r="C128" s="143" t="s">
        <v>141</v>
      </c>
      <c r="D128" s="144">
        <v>42384.05172</v>
      </c>
      <c r="E128" s="145">
        <v>0</v>
      </c>
      <c r="F128" s="145">
        <v>42384.05172</v>
      </c>
      <c r="G128" s="145">
        <v>0.0054</v>
      </c>
      <c r="H128" s="145">
        <v>0</v>
      </c>
      <c r="I128" s="145">
        <v>0.0054</v>
      </c>
      <c r="J128" s="145">
        <v>11416.22025</v>
      </c>
      <c r="K128" s="145">
        <v>58.89083</v>
      </c>
      <c r="L128" s="145">
        <v>11475.11108</v>
      </c>
      <c r="M128" s="145">
        <v>7085.619229999999</v>
      </c>
      <c r="N128" s="145">
        <v>73.82773</v>
      </c>
      <c r="O128" s="145">
        <v>7159.44696</v>
      </c>
      <c r="P128" s="145">
        <v>18501.84488</v>
      </c>
      <c r="Q128" s="145">
        <v>132.71856</v>
      </c>
      <c r="R128" s="146">
        <v>18634.56344</v>
      </c>
    </row>
    <row r="129" spans="1:18" ht="13.5">
      <c r="A129" s="147"/>
      <c r="B129" s="143" t="s">
        <v>142</v>
      </c>
      <c r="C129" s="143" t="s">
        <v>142</v>
      </c>
      <c r="D129" s="144">
        <v>5585.45683</v>
      </c>
      <c r="E129" s="145">
        <v>0</v>
      </c>
      <c r="F129" s="145">
        <v>5585.45683</v>
      </c>
      <c r="G129" s="145">
        <v>0.02524</v>
      </c>
      <c r="H129" s="145">
        <v>0</v>
      </c>
      <c r="I129" s="145">
        <v>0.02524</v>
      </c>
      <c r="J129" s="145">
        <v>46.7249</v>
      </c>
      <c r="K129" s="145">
        <v>0</v>
      </c>
      <c r="L129" s="145">
        <v>46.7249</v>
      </c>
      <c r="M129" s="145">
        <v>0</v>
      </c>
      <c r="N129" s="145">
        <v>0</v>
      </c>
      <c r="O129" s="145">
        <v>0</v>
      </c>
      <c r="P129" s="145">
        <v>46.75014</v>
      </c>
      <c r="Q129" s="145">
        <v>0</v>
      </c>
      <c r="R129" s="146">
        <v>46.75014</v>
      </c>
    </row>
    <row r="130" spans="1:18" ht="13.5">
      <c r="A130" s="147"/>
      <c r="B130" s="143" t="s">
        <v>268</v>
      </c>
      <c r="C130" s="143" t="s">
        <v>268</v>
      </c>
      <c r="D130" s="144">
        <v>12978.74831</v>
      </c>
      <c r="E130" s="145">
        <v>0</v>
      </c>
      <c r="F130" s="145">
        <v>12978.74831</v>
      </c>
      <c r="G130" s="145">
        <v>0</v>
      </c>
      <c r="H130" s="145">
        <v>0</v>
      </c>
      <c r="I130" s="145">
        <v>0</v>
      </c>
      <c r="J130" s="145">
        <v>706.2029200000001</v>
      </c>
      <c r="K130" s="145">
        <v>0.17798</v>
      </c>
      <c r="L130" s="145">
        <v>706.3809</v>
      </c>
      <c r="M130" s="145">
        <v>1779.3614599999999</v>
      </c>
      <c r="N130" s="145">
        <v>51.992160000000005</v>
      </c>
      <c r="O130" s="145">
        <v>1831.35362</v>
      </c>
      <c r="P130" s="145">
        <v>2485.56438</v>
      </c>
      <c r="Q130" s="145">
        <v>52.17014</v>
      </c>
      <c r="R130" s="146">
        <v>2537.73452</v>
      </c>
    </row>
    <row r="131" spans="1:18" ht="13.5">
      <c r="A131" s="147"/>
      <c r="B131" s="143" t="s">
        <v>269</v>
      </c>
      <c r="C131" s="143" t="s">
        <v>270</v>
      </c>
      <c r="D131" s="144">
        <v>19731.5678</v>
      </c>
      <c r="E131" s="145">
        <v>0</v>
      </c>
      <c r="F131" s="145">
        <v>19731.5678</v>
      </c>
      <c r="G131" s="145">
        <v>0</v>
      </c>
      <c r="H131" s="145">
        <v>0</v>
      </c>
      <c r="I131" s="145">
        <v>0</v>
      </c>
      <c r="J131" s="145">
        <v>1252.0358700000002</v>
      </c>
      <c r="K131" s="145">
        <v>0.91289</v>
      </c>
      <c r="L131" s="145">
        <v>1252.94876</v>
      </c>
      <c r="M131" s="145">
        <v>1188.51908</v>
      </c>
      <c r="N131" s="145">
        <v>0.04113</v>
      </c>
      <c r="O131" s="145">
        <v>1188.5602099999999</v>
      </c>
      <c r="P131" s="145">
        <v>2440.55495</v>
      </c>
      <c r="Q131" s="145">
        <v>0.95402</v>
      </c>
      <c r="R131" s="146">
        <v>2441.5089700000003</v>
      </c>
    </row>
    <row r="132" spans="1:18" ht="13.5">
      <c r="A132" s="147"/>
      <c r="B132" s="147"/>
      <c r="C132" s="148" t="s">
        <v>271</v>
      </c>
      <c r="D132" s="149">
        <v>9810.1125</v>
      </c>
      <c r="E132" s="150">
        <v>0</v>
      </c>
      <c r="F132" s="150">
        <v>9810.1125</v>
      </c>
      <c r="G132" s="150">
        <v>0</v>
      </c>
      <c r="H132" s="150">
        <v>0</v>
      </c>
      <c r="I132" s="150">
        <v>0</v>
      </c>
      <c r="J132" s="150">
        <v>293.77919</v>
      </c>
      <c r="K132" s="150">
        <v>0</v>
      </c>
      <c r="L132" s="150">
        <v>293.77919</v>
      </c>
      <c r="M132" s="150">
        <v>115.87541</v>
      </c>
      <c r="N132" s="150">
        <v>0</v>
      </c>
      <c r="O132" s="150">
        <v>115.87541</v>
      </c>
      <c r="P132" s="150">
        <v>409.65459999999996</v>
      </c>
      <c r="Q132" s="150">
        <v>0</v>
      </c>
      <c r="R132" s="151">
        <v>409.65459999999996</v>
      </c>
    </row>
    <row r="133" spans="1:18" ht="13.5">
      <c r="A133" s="143" t="s">
        <v>831</v>
      </c>
      <c r="B133" s="828"/>
      <c r="C133" s="828"/>
      <c r="D133" s="144">
        <v>595566.0965999999</v>
      </c>
      <c r="E133" s="145">
        <v>106.62372</v>
      </c>
      <c r="F133" s="145">
        <v>595672.72032</v>
      </c>
      <c r="G133" s="145">
        <v>1.27432</v>
      </c>
      <c r="H133" s="145">
        <v>0</v>
      </c>
      <c r="I133" s="145">
        <v>1.27432</v>
      </c>
      <c r="J133" s="145">
        <v>66707.56482</v>
      </c>
      <c r="K133" s="145">
        <v>3655.51235</v>
      </c>
      <c r="L133" s="145">
        <v>70363.07717000002</v>
      </c>
      <c r="M133" s="145">
        <v>219766.85445</v>
      </c>
      <c r="N133" s="145">
        <v>5839.164420000001</v>
      </c>
      <c r="O133" s="145">
        <v>225606.01887000003</v>
      </c>
      <c r="P133" s="145">
        <v>286475.69359000004</v>
      </c>
      <c r="Q133" s="145">
        <v>9494.676770000002</v>
      </c>
      <c r="R133" s="146">
        <v>295970.37036000006</v>
      </c>
    </row>
    <row r="134" spans="1:18" ht="13.5">
      <c r="A134" s="143" t="s">
        <v>15</v>
      </c>
      <c r="B134" s="143" t="s">
        <v>143</v>
      </c>
      <c r="C134" s="143" t="s">
        <v>143</v>
      </c>
      <c r="D134" s="144">
        <v>240963.12871000002</v>
      </c>
      <c r="E134" s="145">
        <v>8.56284</v>
      </c>
      <c r="F134" s="145">
        <v>240971.69155000005</v>
      </c>
      <c r="G134" s="145">
        <v>0.5499599999999999</v>
      </c>
      <c r="H134" s="145">
        <v>0</v>
      </c>
      <c r="I134" s="145">
        <v>0.5499599999999999</v>
      </c>
      <c r="J134" s="145">
        <v>8645.73164</v>
      </c>
      <c r="K134" s="145">
        <v>414.78964999999994</v>
      </c>
      <c r="L134" s="145">
        <v>9060.52129</v>
      </c>
      <c r="M134" s="145">
        <v>19190.68851</v>
      </c>
      <c r="N134" s="145">
        <v>1119.3161400000001</v>
      </c>
      <c r="O134" s="145">
        <v>20310.00465</v>
      </c>
      <c r="P134" s="145">
        <v>27836.970110000002</v>
      </c>
      <c r="Q134" s="145">
        <v>1534.10579</v>
      </c>
      <c r="R134" s="146">
        <v>29371.075900000003</v>
      </c>
    </row>
    <row r="135" spans="1:18" ht="13.5">
      <c r="A135" s="147"/>
      <c r="B135" s="147"/>
      <c r="C135" s="148" t="s">
        <v>144</v>
      </c>
      <c r="D135" s="149">
        <v>61825.92115</v>
      </c>
      <c r="E135" s="150">
        <v>0</v>
      </c>
      <c r="F135" s="150">
        <v>61825.92115</v>
      </c>
      <c r="G135" s="150">
        <v>0.11037999999999999</v>
      </c>
      <c r="H135" s="150">
        <v>0</v>
      </c>
      <c r="I135" s="150">
        <v>0.11037999999999999</v>
      </c>
      <c r="J135" s="150">
        <v>4009.86894</v>
      </c>
      <c r="K135" s="150">
        <v>151.28945000000002</v>
      </c>
      <c r="L135" s="150">
        <v>4161.1583900000005</v>
      </c>
      <c r="M135" s="150">
        <v>1948.7240499999998</v>
      </c>
      <c r="N135" s="150">
        <v>0.00106</v>
      </c>
      <c r="O135" s="150">
        <v>1948.7251099999999</v>
      </c>
      <c r="P135" s="150">
        <v>5958.703369999999</v>
      </c>
      <c r="Q135" s="150">
        <v>151.29051</v>
      </c>
      <c r="R135" s="151">
        <v>6109.99388</v>
      </c>
    </row>
    <row r="136" spans="1:18" ht="13.5">
      <c r="A136" s="147"/>
      <c r="B136" s="147"/>
      <c r="C136" s="148" t="s">
        <v>157</v>
      </c>
      <c r="D136" s="149">
        <v>8448.794</v>
      </c>
      <c r="E136" s="150">
        <v>0</v>
      </c>
      <c r="F136" s="150">
        <v>8448.794</v>
      </c>
      <c r="G136" s="150">
        <v>0</v>
      </c>
      <c r="H136" s="150">
        <v>0</v>
      </c>
      <c r="I136" s="150">
        <v>0</v>
      </c>
      <c r="J136" s="150">
        <v>380.14642</v>
      </c>
      <c r="K136" s="150">
        <v>0</v>
      </c>
      <c r="L136" s="150">
        <v>380.14642</v>
      </c>
      <c r="M136" s="150">
        <v>0</v>
      </c>
      <c r="N136" s="150">
        <v>0</v>
      </c>
      <c r="O136" s="150">
        <v>0</v>
      </c>
      <c r="P136" s="150">
        <v>380.14642</v>
      </c>
      <c r="Q136" s="150">
        <v>0</v>
      </c>
      <c r="R136" s="151">
        <v>380.14642</v>
      </c>
    </row>
    <row r="137" spans="1:18" ht="13.5">
      <c r="A137" s="147"/>
      <c r="B137" s="143" t="s">
        <v>15</v>
      </c>
      <c r="C137" s="143" t="s">
        <v>15</v>
      </c>
      <c r="D137" s="144">
        <v>19635.27117</v>
      </c>
      <c r="E137" s="145">
        <v>0</v>
      </c>
      <c r="F137" s="145">
        <v>19635.27117</v>
      </c>
      <c r="G137" s="145">
        <v>10.003689999999999</v>
      </c>
      <c r="H137" s="145">
        <v>0</v>
      </c>
      <c r="I137" s="145">
        <v>10.003689999999999</v>
      </c>
      <c r="J137" s="145">
        <v>1919.44355</v>
      </c>
      <c r="K137" s="145">
        <v>1.18685</v>
      </c>
      <c r="L137" s="145">
        <v>1920.6304</v>
      </c>
      <c r="M137" s="145">
        <v>228.04648999999998</v>
      </c>
      <c r="N137" s="145">
        <v>0</v>
      </c>
      <c r="O137" s="145">
        <v>228.04648999999998</v>
      </c>
      <c r="P137" s="145">
        <v>2157.49373</v>
      </c>
      <c r="Q137" s="145">
        <v>1.18685</v>
      </c>
      <c r="R137" s="146">
        <v>2158.68058</v>
      </c>
    </row>
    <row r="138" spans="1:18" ht="13.5">
      <c r="A138" s="147"/>
      <c r="B138" s="147"/>
      <c r="C138" s="148" t="s">
        <v>219</v>
      </c>
      <c r="D138" s="149">
        <v>23529.314529999996</v>
      </c>
      <c r="E138" s="150">
        <v>0</v>
      </c>
      <c r="F138" s="150">
        <v>23529.314529999996</v>
      </c>
      <c r="G138" s="150">
        <v>0</v>
      </c>
      <c r="H138" s="150">
        <v>0</v>
      </c>
      <c r="I138" s="150">
        <v>0</v>
      </c>
      <c r="J138" s="150">
        <v>2134.05957</v>
      </c>
      <c r="K138" s="150">
        <v>0.04133</v>
      </c>
      <c r="L138" s="150">
        <v>2134.1009</v>
      </c>
      <c r="M138" s="150">
        <v>838.3322000000001</v>
      </c>
      <c r="N138" s="150">
        <v>0</v>
      </c>
      <c r="O138" s="150">
        <v>838.3322000000001</v>
      </c>
      <c r="P138" s="150">
        <v>2972.39177</v>
      </c>
      <c r="Q138" s="150">
        <v>0.04133</v>
      </c>
      <c r="R138" s="151">
        <v>2972.4330999999997</v>
      </c>
    </row>
    <row r="139" spans="1:18" ht="13.5">
      <c r="A139" s="147"/>
      <c r="B139" s="147"/>
      <c r="C139" s="148" t="s">
        <v>293</v>
      </c>
      <c r="D139" s="149">
        <v>2088.30125</v>
      </c>
      <c r="E139" s="150">
        <v>0</v>
      </c>
      <c r="F139" s="150">
        <v>2088.30125</v>
      </c>
      <c r="G139" s="150">
        <v>0</v>
      </c>
      <c r="H139" s="150">
        <v>0</v>
      </c>
      <c r="I139" s="150">
        <v>0</v>
      </c>
      <c r="J139" s="150">
        <v>0</v>
      </c>
      <c r="K139" s="150">
        <v>0</v>
      </c>
      <c r="L139" s="150">
        <v>0</v>
      </c>
      <c r="M139" s="150">
        <v>0</v>
      </c>
      <c r="N139" s="150">
        <v>0</v>
      </c>
      <c r="O139" s="150">
        <v>0</v>
      </c>
      <c r="P139" s="150">
        <v>0</v>
      </c>
      <c r="Q139" s="150">
        <v>0</v>
      </c>
      <c r="R139" s="151">
        <v>0</v>
      </c>
    </row>
    <row r="140" spans="1:18" ht="13.5">
      <c r="A140" s="147"/>
      <c r="B140" s="147"/>
      <c r="C140" s="148" t="s">
        <v>272</v>
      </c>
      <c r="D140" s="149">
        <v>8085.269490000001</v>
      </c>
      <c r="E140" s="150">
        <v>0</v>
      </c>
      <c r="F140" s="150">
        <v>8085.269490000001</v>
      </c>
      <c r="G140" s="150">
        <v>0</v>
      </c>
      <c r="H140" s="150">
        <v>0</v>
      </c>
      <c r="I140" s="150">
        <v>0</v>
      </c>
      <c r="J140" s="150">
        <v>192.01741</v>
      </c>
      <c r="K140" s="150">
        <v>0</v>
      </c>
      <c r="L140" s="150">
        <v>192.01741</v>
      </c>
      <c r="M140" s="150">
        <v>44.53448</v>
      </c>
      <c r="N140" s="150">
        <v>0</v>
      </c>
      <c r="O140" s="150">
        <v>44.53448</v>
      </c>
      <c r="P140" s="150">
        <v>236.55189000000001</v>
      </c>
      <c r="Q140" s="150">
        <v>0</v>
      </c>
      <c r="R140" s="151">
        <v>236.55189000000001</v>
      </c>
    </row>
    <row r="141" spans="1:18" ht="13.5">
      <c r="A141" s="147"/>
      <c r="B141" s="143" t="s">
        <v>145</v>
      </c>
      <c r="C141" s="143" t="s">
        <v>146</v>
      </c>
      <c r="D141" s="144">
        <v>6511.23884</v>
      </c>
      <c r="E141" s="145">
        <v>0</v>
      </c>
      <c r="F141" s="145">
        <v>6511.23884</v>
      </c>
      <c r="G141" s="145">
        <v>0</v>
      </c>
      <c r="H141" s="145">
        <v>0</v>
      </c>
      <c r="I141" s="145">
        <v>0</v>
      </c>
      <c r="J141" s="145">
        <v>23.71045</v>
      </c>
      <c r="K141" s="145">
        <v>0.00817</v>
      </c>
      <c r="L141" s="145">
        <v>23.718619999999998</v>
      </c>
      <c r="M141" s="145">
        <v>0</v>
      </c>
      <c r="N141" s="145">
        <v>0</v>
      </c>
      <c r="O141" s="145">
        <v>0</v>
      </c>
      <c r="P141" s="145">
        <v>23.71045</v>
      </c>
      <c r="Q141" s="145">
        <v>0.00817</v>
      </c>
      <c r="R141" s="146">
        <v>23.718619999999998</v>
      </c>
    </row>
    <row r="142" spans="1:18" ht="13.5">
      <c r="A142" s="147"/>
      <c r="B142" s="147"/>
      <c r="C142" s="148" t="s">
        <v>145</v>
      </c>
      <c r="D142" s="149">
        <v>7390.19074</v>
      </c>
      <c r="E142" s="150">
        <v>0</v>
      </c>
      <c r="F142" s="150">
        <v>7390.19074</v>
      </c>
      <c r="G142" s="150">
        <v>0</v>
      </c>
      <c r="H142" s="150">
        <v>0</v>
      </c>
      <c r="I142" s="150">
        <v>0</v>
      </c>
      <c r="J142" s="150">
        <v>1152.66228</v>
      </c>
      <c r="K142" s="150">
        <v>0.03435</v>
      </c>
      <c r="L142" s="150">
        <v>1152.69663</v>
      </c>
      <c r="M142" s="150">
        <v>66.58611</v>
      </c>
      <c r="N142" s="150">
        <v>0.00011999999999999999</v>
      </c>
      <c r="O142" s="150">
        <v>66.58623</v>
      </c>
      <c r="P142" s="150">
        <v>1219.2483900000002</v>
      </c>
      <c r="Q142" s="150">
        <v>0.03447</v>
      </c>
      <c r="R142" s="151">
        <v>1219.28286</v>
      </c>
    </row>
    <row r="143" spans="1:18" ht="13.5">
      <c r="A143" s="143" t="s">
        <v>832</v>
      </c>
      <c r="B143" s="828"/>
      <c r="C143" s="828"/>
      <c r="D143" s="144">
        <v>378477.42988</v>
      </c>
      <c r="E143" s="145">
        <v>8.56284</v>
      </c>
      <c r="F143" s="145">
        <v>378485.99272000004</v>
      </c>
      <c r="G143" s="145">
        <v>10.664029999999999</v>
      </c>
      <c r="H143" s="145">
        <v>0</v>
      </c>
      <c r="I143" s="145">
        <v>10.664029999999999</v>
      </c>
      <c r="J143" s="145">
        <v>18457.64026</v>
      </c>
      <c r="K143" s="145">
        <v>567.3498</v>
      </c>
      <c r="L143" s="145">
        <v>19024.990060000004</v>
      </c>
      <c r="M143" s="145">
        <v>22316.91184</v>
      </c>
      <c r="N143" s="145">
        <v>1119.3173200000003</v>
      </c>
      <c r="O143" s="145">
        <v>23436.229159999995</v>
      </c>
      <c r="P143" s="145">
        <v>40785.21613000001</v>
      </c>
      <c r="Q143" s="145">
        <v>1686.66712</v>
      </c>
      <c r="R143" s="146">
        <v>42471.88325</v>
      </c>
    </row>
    <row r="144" spans="1:18" ht="13.5">
      <c r="A144" s="143" t="s">
        <v>16</v>
      </c>
      <c r="B144" s="143" t="s">
        <v>147</v>
      </c>
      <c r="C144" s="143" t="s">
        <v>147</v>
      </c>
      <c r="D144" s="144">
        <v>44840.53723</v>
      </c>
      <c r="E144" s="145">
        <v>0</v>
      </c>
      <c r="F144" s="145">
        <v>44840.53723</v>
      </c>
      <c r="G144" s="145">
        <v>0.00196</v>
      </c>
      <c r="H144" s="145">
        <v>0</v>
      </c>
      <c r="I144" s="145">
        <v>0.00196</v>
      </c>
      <c r="J144" s="145">
        <v>2695.24587</v>
      </c>
      <c r="K144" s="145">
        <v>185.63058</v>
      </c>
      <c r="L144" s="145">
        <v>2880.87645</v>
      </c>
      <c r="M144" s="145">
        <v>3841.7902000000004</v>
      </c>
      <c r="N144" s="145">
        <v>86.57901</v>
      </c>
      <c r="O144" s="145">
        <v>3928.36921</v>
      </c>
      <c r="P144" s="145">
        <v>6537.0380300000015</v>
      </c>
      <c r="Q144" s="145">
        <v>272.20959000000005</v>
      </c>
      <c r="R144" s="146">
        <v>6809.247620000001</v>
      </c>
    </row>
    <row r="145" spans="1:18" ht="13.5">
      <c r="A145" s="147"/>
      <c r="B145" s="143" t="s">
        <v>148</v>
      </c>
      <c r="C145" s="143" t="s">
        <v>273</v>
      </c>
      <c r="D145" s="144">
        <v>30445.420200000004</v>
      </c>
      <c r="E145" s="145">
        <v>0</v>
      </c>
      <c r="F145" s="145">
        <v>30445.420200000004</v>
      </c>
      <c r="G145" s="145">
        <v>0</v>
      </c>
      <c r="H145" s="145">
        <v>0</v>
      </c>
      <c r="I145" s="145">
        <v>0</v>
      </c>
      <c r="J145" s="145">
        <v>4473.399759999999</v>
      </c>
      <c r="K145" s="145">
        <v>19.345</v>
      </c>
      <c r="L145" s="145">
        <v>4492.74476</v>
      </c>
      <c r="M145" s="145">
        <v>7527.56195</v>
      </c>
      <c r="N145" s="145">
        <v>19.322629999999997</v>
      </c>
      <c r="O145" s="145">
        <v>7546.88458</v>
      </c>
      <c r="P145" s="145">
        <v>12000.961710000001</v>
      </c>
      <c r="Q145" s="145">
        <v>38.667629999999996</v>
      </c>
      <c r="R145" s="146">
        <v>12039.62934</v>
      </c>
    </row>
    <row r="146" spans="1:18" ht="13.5">
      <c r="A146" s="147"/>
      <c r="B146" s="147"/>
      <c r="C146" s="148" t="s">
        <v>300</v>
      </c>
      <c r="D146" s="149">
        <v>13700.615199999998</v>
      </c>
      <c r="E146" s="150">
        <v>0</v>
      </c>
      <c r="F146" s="150">
        <v>13700.615199999998</v>
      </c>
      <c r="G146" s="150">
        <v>0</v>
      </c>
      <c r="H146" s="150">
        <v>0</v>
      </c>
      <c r="I146" s="150">
        <v>0</v>
      </c>
      <c r="J146" s="150">
        <v>1527.5925</v>
      </c>
      <c r="K146" s="150">
        <v>35.22421</v>
      </c>
      <c r="L146" s="150">
        <v>1562.81671</v>
      </c>
      <c r="M146" s="150">
        <v>6656.39467</v>
      </c>
      <c r="N146" s="150">
        <v>47.02844</v>
      </c>
      <c r="O146" s="150">
        <v>6703.423110000001</v>
      </c>
      <c r="P146" s="150">
        <v>8183.98717</v>
      </c>
      <c r="Q146" s="150">
        <v>82.25264999999999</v>
      </c>
      <c r="R146" s="151">
        <v>8266.23982</v>
      </c>
    </row>
    <row r="147" spans="1:18" ht="13.5">
      <c r="A147" s="147"/>
      <c r="B147" s="147"/>
      <c r="C147" s="148" t="s">
        <v>149</v>
      </c>
      <c r="D147" s="149">
        <v>49460.246490000005</v>
      </c>
      <c r="E147" s="150">
        <v>0</v>
      </c>
      <c r="F147" s="150">
        <v>49460.246490000005</v>
      </c>
      <c r="G147" s="150">
        <v>0.01132</v>
      </c>
      <c r="H147" s="150">
        <v>0</v>
      </c>
      <c r="I147" s="150">
        <v>0.01132</v>
      </c>
      <c r="J147" s="150">
        <v>5209.35267</v>
      </c>
      <c r="K147" s="150">
        <v>630.1692</v>
      </c>
      <c r="L147" s="150">
        <v>5839.5218700000005</v>
      </c>
      <c r="M147" s="150">
        <v>12906.47522</v>
      </c>
      <c r="N147" s="150">
        <v>531.53832</v>
      </c>
      <c r="O147" s="150">
        <v>13438.01354</v>
      </c>
      <c r="P147" s="150">
        <v>18115.839210000002</v>
      </c>
      <c r="Q147" s="150">
        <v>1161.70752</v>
      </c>
      <c r="R147" s="151">
        <v>19277.546730000002</v>
      </c>
    </row>
    <row r="148" spans="1:18" ht="13.5">
      <c r="A148" s="147"/>
      <c r="B148" s="143" t="s">
        <v>150</v>
      </c>
      <c r="C148" s="143" t="s">
        <v>150</v>
      </c>
      <c r="D148" s="144">
        <v>44096.5021</v>
      </c>
      <c r="E148" s="145">
        <v>0</v>
      </c>
      <c r="F148" s="145">
        <v>44096.5021</v>
      </c>
      <c r="G148" s="145">
        <v>0.0014</v>
      </c>
      <c r="H148" s="145">
        <v>0</v>
      </c>
      <c r="I148" s="145">
        <v>0.0014</v>
      </c>
      <c r="J148" s="145">
        <v>4296.535349999999</v>
      </c>
      <c r="K148" s="145">
        <v>339.46371000000005</v>
      </c>
      <c r="L148" s="145">
        <v>4635.999059999999</v>
      </c>
      <c r="M148" s="145">
        <v>3022.67441</v>
      </c>
      <c r="N148" s="145">
        <v>636.2248400000001</v>
      </c>
      <c r="O148" s="145">
        <v>3658.89925</v>
      </c>
      <c r="P148" s="145">
        <v>7319.21116</v>
      </c>
      <c r="Q148" s="145">
        <v>975.68855</v>
      </c>
      <c r="R148" s="146">
        <v>8294.89971</v>
      </c>
    </row>
    <row r="149" spans="1:18" ht="13.5">
      <c r="A149" s="147"/>
      <c r="B149" s="143" t="s">
        <v>151</v>
      </c>
      <c r="C149" s="143" t="s">
        <v>152</v>
      </c>
      <c r="D149" s="144">
        <v>67089.81812</v>
      </c>
      <c r="E149" s="145">
        <v>0</v>
      </c>
      <c r="F149" s="145">
        <v>67089.81812</v>
      </c>
      <c r="G149" s="145">
        <v>0.45703</v>
      </c>
      <c r="H149" s="145">
        <v>0</v>
      </c>
      <c r="I149" s="145">
        <v>0.45703</v>
      </c>
      <c r="J149" s="145">
        <v>4541.71297</v>
      </c>
      <c r="K149" s="145">
        <v>119.68029</v>
      </c>
      <c r="L149" s="145">
        <v>4661.39326</v>
      </c>
      <c r="M149" s="145">
        <v>11271.185389999999</v>
      </c>
      <c r="N149" s="145">
        <v>70.54305000000001</v>
      </c>
      <c r="O149" s="145">
        <v>11341.728439999999</v>
      </c>
      <c r="P149" s="145">
        <v>15813.35539</v>
      </c>
      <c r="Q149" s="145">
        <v>190.22334</v>
      </c>
      <c r="R149" s="146">
        <v>16003.578730000001</v>
      </c>
    </row>
    <row r="150" spans="1:18" ht="13.5">
      <c r="A150" s="147"/>
      <c r="B150" s="147"/>
      <c r="C150" s="148" t="s">
        <v>351</v>
      </c>
      <c r="D150" s="149">
        <v>88.51124</v>
      </c>
      <c r="E150" s="150">
        <v>0</v>
      </c>
      <c r="F150" s="150">
        <v>88.51124</v>
      </c>
      <c r="G150" s="150">
        <v>0</v>
      </c>
      <c r="H150" s="150">
        <v>0</v>
      </c>
      <c r="I150" s="150">
        <v>0</v>
      </c>
      <c r="J150" s="150">
        <v>0</v>
      </c>
      <c r="K150" s="150">
        <v>0</v>
      </c>
      <c r="L150" s="150">
        <v>0</v>
      </c>
      <c r="M150" s="150">
        <v>0</v>
      </c>
      <c r="N150" s="150">
        <v>0</v>
      </c>
      <c r="O150" s="150">
        <v>0</v>
      </c>
      <c r="P150" s="150">
        <v>0</v>
      </c>
      <c r="Q150" s="150">
        <v>0</v>
      </c>
      <c r="R150" s="151">
        <v>0</v>
      </c>
    </row>
    <row r="151" spans="1:18" ht="13.5">
      <c r="A151" s="147"/>
      <c r="B151" s="143" t="s">
        <v>16</v>
      </c>
      <c r="C151" s="143" t="s">
        <v>153</v>
      </c>
      <c r="D151" s="144">
        <v>395366.70790000004</v>
      </c>
      <c r="E151" s="145">
        <v>476.22078000000005</v>
      </c>
      <c r="F151" s="145">
        <v>395842.92868</v>
      </c>
      <c r="G151" s="145">
        <v>15.529090000000004</v>
      </c>
      <c r="H151" s="145">
        <v>0</v>
      </c>
      <c r="I151" s="145">
        <v>15.529090000000004</v>
      </c>
      <c r="J151" s="145">
        <v>25271.404770000005</v>
      </c>
      <c r="K151" s="145">
        <v>1178.89552</v>
      </c>
      <c r="L151" s="145">
        <v>26450.30029</v>
      </c>
      <c r="M151" s="145">
        <v>45576.040890000004</v>
      </c>
      <c r="N151" s="145">
        <v>376.39777999999995</v>
      </c>
      <c r="O151" s="145">
        <v>45952.43867</v>
      </c>
      <c r="P151" s="145">
        <v>70862.97475</v>
      </c>
      <c r="Q151" s="145">
        <v>1555.2933000000003</v>
      </c>
      <c r="R151" s="146">
        <v>72418.26805</v>
      </c>
    </row>
    <row r="152" spans="1:18" ht="13.5">
      <c r="A152" s="147"/>
      <c r="B152" s="147"/>
      <c r="C152" s="148" t="s">
        <v>154</v>
      </c>
      <c r="D152" s="149">
        <v>87912.67700999998</v>
      </c>
      <c r="E152" s="150">
        <v>0</v>
      </c>
      <c r="F152" s="150">
        <v>87912.67700999998</v>
      </c>
      <c r="G152" s="150">
        <v>0.0045</v>
      </c>
      <c r="H152" s="150">
        <v>0</v>
      </c>
      <c r="I152" s="150">
        <v>0.0045</v>
      </c>
      <c r="J152" s="150">
        <v>6003.561970000001</v>
      </c>
      <c r="K152" s="150">
        <v>147.53345000000002</v>
      </c>
      <c r="L152" s="150">
        <v>6151.09542</v>
      </c>
      <c r="M152" s="150">
        <v>9982.91305</v>
      </c>
      <c r="N152" s="150">
        <v>147.5436</v>
      </c>
      <c r="O152" s="150">
        <v>10130.45665</v>
      </c>
      <c r="P152" s="150">
        <v>15986.479519999999</v>
      </c>
      <c r="Q152" s="150">
        <v>295.07705</v>
      </c>
      <c r="R152" s="151">
        <v>16281.55657</v>
      </c>
    </row>
    <row r="153" spans="1:18" ht="13.5">
      <c r="A153" s="147"/>
      <c r="B153" s="147"/>
      <c r="C153" s="148" t="s">
        <v>155</v>
      </c>
      <c r="D153" s="149">
        <v>228725.46133999998</v>
      </c>
      <c r="E153" s="150">
        <v>201.37820000000002</v>
      </c>
      <c r="F153" s="150">
        <v>228926.83954</v>
      </c>
      <c r="G153" s="150">
        <v>0.28852999999999995</v>
      </c>
      <c r="H153" s="150">
        <v>0.00408</v>
      </c>
      <c r="I153" s="150">
        <v>0.29261000000000004</v>
      </c>
      <c r="J153" s="150">
        <v>24417.197689999997</v>
      </c>
      <c r="K153" s="150">
        <v>308.54412</v>
      </c>
      <c r="L153" s="150">
        <v>24725.741810000003</v>
      </c>
      <c r="M153" s="150">
        <v>30595.68535</v>
      </c>
      <c r="N153" s="150">
        <v>371.3903</v>
      </c>
      <c r="O153" s="150">
        <v>30967.07565</v>
      </c>
      <c r="P153" s="150">
        <v>55013.17157</v>
      </c>
      <c r="Q153" s="150">
        <v>679.9384999999999</v>
      </c>
      <c r="R153" s="151">
        <v>55693.11007</v>
      </c>
    </row>
    <row r="154" spans="1:18" ht="13.5">
      <c r="A154" s="147"/>
      <c r="B154" s="147"/>
      <c r="C154" s="148" t="s">
        <v>156</v>
      </c>
      <c r="D154" s="149">
        <v>79199.44690000001</v>
      </c>
      <c r="E154" s="150">
        <v>45.68906</v>
      </c>
      <c r="F154" s="150">
        <v>79245.13596000001</v>
      </c>
      <c r="G154" s="150">
        <v>1.22885</v>
      </c>
      <c r="H154" s="150">
        <v>0</v>
      </c>
      <c r="I154" s="150">
        <v>1.22885</v>
      </c>
      <c r="J154" s="150">
        <v>4144.63467</v>
      </c>
      <c r="K154" s="150">
        <v>544.5311999999999</v>
      </c>
      <c r="L154" s="150">
        <v>4689.16587</v>
      </c>
      <c r="M154" s="150">
        <v>16815.82631</v>
      </c>
      <c r="N154" s="150">
        <v>3032.66933</v>
      </c>
      <c r="O154" s="150">
        <v>19848.49564</v>
      </c>
      <c r="P154" s="150">
        <v>20961.68983</v>
      </c>
      <c r="Q154" s="150">
        <v>3577.20053</v>
      </c>
      <c r="R154" s="151">
        <v>24538.890359999998</v>
      </c>
    </row>
    <row r="155" spans="1:18" ht="13.5">
      <c r="A155" s="147"/>
      <c r="B155" s="147"/>
      <c r="C155" s="148" t="s">
        <v>301</v>
      </c>
      <c r="D155" s="149">
        <v>430.19299</v>
      </c>
      <c r="E155" s="150">
        <v>0</v>
      </c>
      <c r="F155" s="150">
        <v>430.19299</v>
      </c>
      <c r="G155" s="150">
        <v>0</v>
      </c>
      <c r="H155" s="150">
        <v>0</v>
      </c>
      <c r="I155" s="150">
        <v>0</v>
      </c>
      <c r="J155" s="150">
        <v>458.92307</v>
      </c>
      <c r="K155" s="150">
        <v>0</v>
      </c>
      <c r="L155" s="150">
        <v>458.92307</v>
      </c>
      <c r="M155" s="150">
        <v>120</v>
      </c>
      <c r="N155" s="150">
        <v>0</v>
      </c>
      <c r="O155" s="150">
        <v>120</v>
      </c>
      <c r="P155" s="150">
        <v>578.92307</v>
      </c>
      <c r="Q155" s="150">
        <v>0</v>
      </c>
      <c r="R155" s="151">
        <v>578.9230699999999</v>
      </c>
    </row>
    <row r="156" spans="1:18" ht="13.5">
      <c r="A156" s="147"/>
      <c r="B156" s="147"/>
      <c r="C156" s="148" t="s">
        <v>157</v>
      </c>
      <c r="D156" s="149">
        <v>18932.8317</v>
      </c>
      <c r="E156" s="150">
        <v>0</v>
      </c>
      <c r="F156" s="150">
        <v>18932.8317</v>
      </c>
      <c r="G156" s="150">
        <v>0.09697</v>
      </c>
      <c r="H156" s="150">
        <v>0.00184</v>
      </c>
      <c r="I156" s="150">
        <v>0.09881000000000001</v>
      </c>
      <c r="J156" s="150">
        <v>2419.5526600000003</v>
      </c>
      <c r="K156" s="150">
        <v>3560.70205</v>
      </c>
      <c r="L156" s="150">
        <v>5980.25471</v>
      </c>
      <c r="M156" s="150">
        <v>10238.34354</v>
      </c>
      <c r="N156" s="150">
        <v>2522.43302</v>
      </c>
      <c r="O156" s="150">
        <v>12760.77656</v>
      </c>
      <c r="P156" s="150">
        <v>12657.99317</v>
      </c>
      <c r="Q156" s="150">
        <v>6083.13691</v>
      </c>
      <c r="R156" s="151">
        <v>18741.13008</v>
      </c>
    </row>
    <row r="157" spans="1:18" ht="13.5">
      <c r="A157" s="147"/>
      <c r="B157" s="147"/>
      <c r="C157" s="148" t="s">
        <v>16</v>
      </c>
      <c r="D157" s="149">
        <v>240893.99414</v>
      </c>
      <c r="E157" s="150">
        <v>0</v>
      </c>
      <c r="F157" s="150">
        <v>240893.99414</v>
      </c>
      <c r="G157" s="150">
        <v>3.09244</v>
      </c>
      <c r="H157" s="150">
        <v>0.32835000000000003</v>
      </c>
      <c r="I157" s="150">
        <v>3.4207899999999998</v>
      </c>
      <c r="J157" s="150">
        <v>20649.371</v>
      </c>
      <c r="K157" s="150">
        <v>850.8672999999999</v>
      </c>
      <c r="L157" s="150">
        <v>21500.2383</v>
      </c>
      <c r="M157" s="150">
        <v>91423.78662</v>
      </c>
      <c r="N157" s="150">
        <v>4545.81908</v>
      </c>
      <c r="O157" s="150">
        <v>95969.6057</v>
      </c>
      <c r="P157" s="150">
        <v>112076.25006</v>
      </c>
      <c r="Q157" s="150">
        <v>5397.014730000001</v>
      </c>
      <c r="R157" s="151">
        <v>117473.26478999999</v>
      </c>
    </row>
    <row r="158" spans="1:18" ht="13.5">
      <c r="A158" s="147"/>
      <c r="B158" s="147"/>
      <c r="C158" s="148" t="s">
        <v>158</v>
      </c>
      <c r="D158" s="149">
        <v>198249.73726</v>
      </c>
      <c r="E158" s="150">
        <v>0</v>
      </c>
      <c r="F158" s="150">
        <v>198249.73726</v>
      </c>
      <c r="G158" s="150">
        <v>0.56359</v>
      </c>
      <c r="H158" s="150">
        <v>0</v>
      </c>
      <c r="I158" s="150">
        <v>0.56359</v>
      </c>
      <c r="J158" s="150">
        <v>30961.227949999997</v>
      </c>
      <c r="K158" s="150">
        <v>398.45655999999997</v>
      </c>
      <c r="L158" s="150">
        <v>31359.684510000003</v>
      </c>
      <c r="M158" s="150">
        <v>91852.90187</v>
      </c>
      <c r="N158" s="150">
        <v>758.07627</v>
      </c>
      <c r="O158" s="150">
        <v>92610.97814</v>
      </c>
      <c r="P158" s="150">
        <v>122814.69340999999</v>
      </c>
      <c r="Q158" s="150">
        <v>1156.53283</v>
      </c>
      <c r="R158" s="151">
        <v>123971.22624</v>
      </c>
    </row>
    <row r="159" spans="1:18" ht="13.5">
      <c r="A159" s="147"/>
      <c r="B159" s="147"/>
      <c r="C159" s="148" t="s">
        <v>159</v>
      </c>
      <c r="D159" s="149">
        <v>47930.408319999995</v>
      </c>
      <c r="E159" s="150">
        <v>0</v>
      </c>
      <c r="F159" s="150">
        <v>47930.408319999995</v>
      </c>
      <c r="G159" s="150">
        <v>0.44805</v>
      </c>
      <c r="H159" s="150">
        <v>0</v>
      </c>
      <c r="I159" s="150">
        <v>0.44805</v>
      </c>
      <c r="J159" s="150">
        <v>3902.6439100000002</v>
      </c>
      <c r="K159" s="150">
        <v>265.97066</v>
      </c>
      <c r="L159" s="150">
        <v>4168.61457</v>
      </c>
      <c r="M159" s="150">
        <v>14965.38246</v>
      </c>
      <c r="N159" s="150">
        <v>744.1633400000001</v>
      </c>
      <c r="O159" s="150">
        <v>15709.5458</v>
      </c>
      <c r="P159" s="150">
        <v>18868.474420000002</v>
      </c>
      <c r="Q159" s="150">
        <v>1010.134</v>
      </c>
      <c r="R159" s="151">
        <v>19878.60842</v>
      </c>
    </row>
    <row r="160" spans="1:18" ht="13.5">
      <c r="A160" s="147"/>
      <c r="B160" s="147"/>
      <c r="C160" s="148" t="s">
        <v>160</v>
      </c>
      <c r="D160" s="149">
        <v>71104.03838</v>
      </c>
      <c r="E160" s="150">
        <v>0</v>
      </c>
      <c r="F160" s="150">
        <v>71104.03838</v>
      </c>
      <c r="G160" s="150">
        <v>0.15452000000000002</v>
      </c>
      <c r="H160" s="150">
        <v>0</v>
      </c>
      <c r="I160" s="150">
        <v>0.15452000000000002</v>
      </c>
      <c r="J160" s="150">
        <v>5257.68467</v>
      </c>
      <c r="K160" s="150">
        <v>47.19172</v>
      </c>
      <c r="L160" s="150">
        <v>5304.876389999999</v>
      </c>
      <c r="M160" s="150">
        <v>11709.39166</v>
      </c>
      <c r="N160" s="150">
        <v>0.15791999999999998</v>
      </c>
      <c r="O160" s="150">
        <v>11709.54958</v>
      </c>
      <c r="P160" s="150">
        <v>16967.23085</v>
      </c>
      <c r="Q160" s="150">
        <v>47.349639999999994</v>
      </c>
      <c r="R160" s="151">
        <v>17014.58049</v>
      </c>
    </row>
    <row r="161" spans="1:18" ht="13.5">
      <c r="A161" s="147"/>
      <c r="B161" s="147"/>
      <c r="C161" s="148" t="s">
        <v>161</v>
      </c>
      <c r="D161" s="149">
        <v>94771.01101999999</v>
      </c>
      <c r="E161" s="150">
        <v>0</v>
      </c>
      <c r="F161" s="150">
        <v>94771.01101999999</v>
      </c>
      <c r="G161" s="150">
        <v>0.02341</v>
      </c>
      <c r="H161" s="150">
        <v>0.00033</v>
      </c>
      <c r="I161" s="150">
        <v>0.023739999999999997</v>
      </c>
      <c r="J161" s="150">
        <v>20067.287630000003</v>
      </c>
      <c r="K161" s="150">
        <v>1238.68156</v>
      </c>
      <c r="L161" s="150">
        <v>21305.969189999996</v>
      </c>
      <c r="M161" s="150">
        <v>990746.6500300001</v>
      </c>
      <c r="N161" s="150">
        <v>17077.19654</v>
      </c>
      <c r="O161" s="150">
        <v>1007823.8465699999</v>
      </c>
      <c r="P161" s="150">
        <v>1010813.9610700001</v>
      </c>
      <c r="Q161" s="150">
        <v>18315.87843</v>
      </c>
      <c r="R161" s="151">
        <v>1029129.8395</v>
      </c>
    </row>
    <row r="162" spans="1:18" ht="13.5">
      <c r="A162" s="147"/>
      <c r="B162" s="147"/>
      <c r="C162" s="148" t="s">
        <v>162</v>
      </c>
      <c r="D162" s="149">
        <v>165353.94812000002</v>
      </c>
      <c r="E162" s="150">
        <v>310.70308</v>
      </c>
      <c r="F162" s="150">
        <v>165664.6512</v>
      </c>
      <c r="G162" s="150">
        <v>0.50355</v>
      </c>
      <c r="H162" s="150">
        <v>0</v>
      </c>
      <c r="I162" s="150">
        <v>0.50355</v>
      </c>
      <c r="J162" s="150">
        <v>13994.18448</v>
      </c>
      <c r="K162" s="150">
        <v>387.77946999999995</v>
      </c>
      <c r="L162" s="150">
        <v>14381.963950000001</v>
      </c>
      <c r="M162" s="150">
        <v>14615.247140000001</v>
      </c>
      <c r="N162" s="150">
        <v>90.18775</v>
      </c>
      <c r="O162" s="150">
        <v>14705.434889999999</v>
      </c>
      <c r="P162" s="150">
        <v>28609.935169999997</v>
      </c>
      <c r="Q162" s="150">
        <v>477.96722</v>
      </c>
      <c r="R162" s="151">
        <v>29087.90239</v>
      </c>
    </row>
    <row r="163" spans="1:18" ht="13.5">
      <c r="A163" s="147"/>
      <c r="B163" s="147"/>
      <c r="C163" s="148" t="s">
        <v>163</v>
      </c>
      <c r="D163" s="149">
        <v>271106.49163999996</v>
      </c>
      <c r="E163" s="150">
        <v>3231.50856</v>
      </c>
      <c r="F163" s="150">
        <v>274338.0002</v>
      </c>
      <c r="G163" s="150">
        <v>1.8545399999999999</v>
      </c>
      <c r="H163" s="150">
        <v>0</v>
      </c>
      <c r="I163" s="150">
        <v>1.8545399999999999</v>
      </c>
      <c r="J163" s="150">
        <v>17737.24627</v>
      </c>
      <c r="K163" s="150">
        <v>2571.5568399999997</v>
      </c>
      <c r="L163" s="150">
        <v>20308.80311</v>
      </c>
      <c r="M163" s="150">
        <v>696362.6038500001</v>
      </c>
      <c r="N163" s="150">
        <v>7421.27207</v>
      </c>
      <c r="O163" s="150">
        <v>703783.8759199999</v>
      </c>
      <c r="P163" s="150">
        <v>714101.7046599999</v>
      </c>
      <c r="Q163" s="150">
        <v>9992.82891</v>
      </c>
      <c r="R163" s="151">
        <v>724094.53357</v>
      </c>
    </row>
    <row r="164" spans="1:18" ht="13.5">
      <c r="A164" s="147"/>
      <c r="B164" s="147"/>
      <c r="C164" s="148" t="s">
        <v>164</v>
      </c>
      <c r="D164" s="149">
        <v>1148739.10356</v>
      </c>
      <c r="E164" s="150">
        <v>474899.15745999996</v>
      </c>
      <c r="F164" s="150">
        <v>1623638.26102</v>
      </c>
      <c r="G164" s="150">
        <v>677.9573200000001</v>
      </c>
      <c r="H164" s="150">
        <v>2475.23925</v>
      </c>
      <c r="I164" s="150">
        <v>3153.1965699999996</v>
      </c>
      <c r="J164" s="150">
        <v>53016.9195</v>
      </c>
      <c r="K164" s="150">
        <v>11703.715639999999</v>
      </c>
      <c r="L164" s="150">
        <v>64720.63514</v>
      </c>
      <c r="M164" s="150">
        <v>1510086.12753</v>
      </c>
      <c r="N164" s="150">
        <v>36518.261909999994</v>
      </c>
      <c r="O164" s="150">
        <v>1546604.38944</v>
      </c>
      <c r="P164" s="150">
        <v>1563781.00435</v>
      </c>
      <c r="Q164" s="150">
        <v>50697.21679999999</v>
      </c>
      <c r="R164" s="151">
        <v>1614478.2211499999</v>
      </c>
    </row>
    <row r="165" spans="1:18" ht="13.5">
      <c r="A165" s="147"/>
      <c r="B165" s="147"/>
      <c r="C165" s="148" t="s">
        <v>165</v>
      </c>
      <c r="D165" s="149">
        <v>310744.1315400001</v>
      </c>
      <c r="E165" s="150">
        <v>129.11149</v>
      </c>
      <c r="F165" s="150">
        <v>310873.24303000007</v>
      </c>
      <c r="G165" s="150">
        <v>0.06829</v>
      </c>
      <c r="H165" s="150">
        <v>3.94727</v>
      </c>
      <c r="I165" s="150">
        <v>4.01556</v>
      </c>
      <c r="J165" s="150">
        <v>33718.542030000004</v>
      </c>
      <c r="K165" s="150">
        <v>1416.39823</v>
      </c>
      <c r="L165" s="150">
        <v>35134.94026</v>
      </c>
      <c r="M165" s="150">
        <v>106621.09007000002</v>
      </c>
      <c r="N165" s="150">
        <v>1459.882</v>
      </c>
      <c r="O165" s="150">
        <v>108080.97206999999</v>
      </c>
      <c r="P165" s="150">
        <v>140339.70038999998</v>
      </c>
      <c r="Q165" s="150">
        <v>2880.2275</v>
      </c>
      <c r="R165" s="151">
        <v>143219.92789000002</v>
      </c>
    </row>
    <row r="166" spans="1:18" ht="13.5">
      <c r="A166" s="147"/>
      <c r="B166" s="147"/>
      <c r="C166" s="148" t="s">
        <v>166</v>
      </c>
      <c r="D166" s="149">
        <v>132474.67403000002</v>
      </c>
      <c r="E166" s="150">
        <v>46.38423</v>
      </c>
      <c r="F166" s="150">
        <v>132521.05826000002</v>
      </c>
      <c r="G166" s="150">
        <v>0.18003</v>
      </c>
      <c r="H166" s="150">
        <v>3.0457199999999998</v>
      </c>
      <c r="I166" s="150">
        <v>3.22575</v>
      </c>
      <c r="J166" s="150">
        <v>11576.194510000001</v>
      </c>
      <c r="K166" s="150">
        <v>1186.43717</v>
      </c>
      <c r="L166" s="150">
        <v>12762.63168</v>
      </c>
      <c r="M166" s="150">
        <v>33776.63573</v>
      </c>
      <c r="N166" s="150">
        <v>950.7589499999999</v>
      </c>
      <c r="O166" s="150">
        <v>34727.39468</v>
      </c>
      <c r="P166" s="150">
        <v>45353.01027</v>
      </c>
      <c r="Q166" s="150">
        <v>2140.2418399999997</v>
      </c>
      <c r="R166" s="151">
        <v>47493.25211</v>
      </c>
    </row>
    <row r="167" spans="1:18" ht="13.5">
      <c r="A167" s="147"/>
      <c r="B167" s="147"/>
      <c r="C167" s="148" t="s">
        <v>167</v>
      </c>
      <c r="D167" s="149">
        <v>114897.03444000002</v>
      </c>
      <c r="E167" s="150">
        <v>0</v>
      </c>
      <c r="F167" s="150">
        <v>114897.03444000002</v>
      </c>
      <c r="G167" s="150">
        <v>2.01337</v>
      </c>
      <c r="H167" s="150">
        <v>0</v>
      </c>
      <c r="I167" s="150">
        <v>2.01337</v>
      </c>
      <c r="J167" s="150">
        <v>13115.40504</v>
      </c>
      <c r="K167" s="150">
        <v>306.44154</v>
      </c>
      <c r="L167" s="150">
        <v>13421.84658</v>
      </c>
      <c r="M167" s="150">
        <v>35859.76205</v>
      </c>
      <c r="N167" s="150">
        <v>1618.6202700000001</v>
      </c>
      <c r="O167" s="150">
        <v>37478.38232</v>
      </c>
      <c r="P167" s="150">
        <v>48977.18046</v>
      </c>
      <c r="Q167" s="150">
        <v>1925.0618100000002</v>
      </c>
      <c r="R167" s="151">
        <v>50902.24227</v>
      </c>
    </row>
    <row r="168" spans="1:18" ht="13.5">
      <c r="A168" s="147"/>
      <c r="B168" s="147"/>
      <c r="C168" s="148" t="s">
        <v>168</v>
      </c>
      <c r="D168" s="149">
        <v>32566.25282</v>
      </c>
      <c r="E168" s="150">
        <v>0</v>
      </c>
      <c r="F168" s="150">
        <v>32566.25282</v>
      </c>
      <c r="G168" s="150">
        <v>0.86824</v>
      </c>
      <c r="H168" s="150">
        <v>0</v>
      </c>
      <c r="I168" s="150">
        <v>0.86824</v>
      </c>
      <c r="J168" s="150">
        <v>10074.42351</v>
      </c>
      <c r="K168" s="150">
        <v>426.74708</v>
      </c>
      <c r="L168" s="150">
        <v>10501.17059</v>
      </c>
      <c r="M168" s="150">
        <v>38980.97977</v>
      </c>
      <c r="N168" s="150">
        <v>3591.75459</v>
      </c>
      <c r="O168" s="150">
        <v>42572.73436</v>
      </c>
      <c r="P168" s="150">
        <v>49056.271519999995</v>
      </c>
      <c r="Q168" s="150">
        <v>4018.50167</v>
      </c>
      <c r="R168" s="151">
        <v>53074.77319</v>
      </c>
    </row>
    <row r="169" spans="1:18" ht="13.5">
      <c r="A169" s="147"/>
      <c r="B169" s="147"/>
      <c r="C169" s="148" t="s">
        <v>169</v>
      </c>
      <c r="D169" s="149">
        <v>71031.13590000001</v>
      </c>
      <c r="E169" s="150">
        <v>0</v>
      </c>
      <c r="F169" s="150">
        <v>71031.13590000001</v>
      </c>
      <c r="G169" s="150">
        <v>0.06905</v>
      </c>
      <c r="H169" s="150">
        <v>0</v>
      </c>
      <c r="I169" s="150">
        <v>0.06905</v>
      </c>
      <c r="J169" s="150">
        <v>24373.97782</v>
      </c>
      <c r="K169" s="150">
        <v>1890.9580899999999</v>
      </c>
      <c r="L169" s="150">
        <v>26264.93591</v>
      </c>
      <c r="M169" s="150">
        <v>124950.19293</v>
      </c>
      <c r="N169" s="150">
        <v>1546.34586</v>
      </c>
      <c r="O169" s="150">
        <v>126496.53879</v>
      </c>
      <c r="P169" s="150">
        <v>149324.2398</v>
      </c>
      <c r="Q169" s="150">
        <v>3437.30395</v>
      </c>
      <c r="R169" s="151">
        <v>152761.54375</v>
      </c>
    </row>
    <row r="170" spans="1:18" ht="13.5">
      <c r="A170" s="147"/>
      <c r="B170" s="147"/>
      <c r="C170" s="148" t="s">
        <v>170</v>
      </c>
      <c r="D170" s="149">
        <v>266224.71791999997</v>
      </c>
      <c r="E170" s="150">
        <v>109.73124</v>
      </c>
      <c r="F170" s="150">
        <v>266334.44916</v>
      </c>
      <c r="G170" s="150">
        <v>0.0018</v>
      </c>
      <c r="H170" s="150">
        <v>0</v>
      </c>
      <c r="I170" s="150">
        <v>0.0018</v>
      </c>
      <c r="J170" s="150">
        <v>7927.67407</v>
      </c>
      <c r="K170" s="150">
        <v>40.491060000000004</v>
      </c>
      <c r="L170" s="150">
        <v>7968.165129999999</v>
      </c>
      <c r="M170" s="150">
        <v>476943.20473999996</v>
      </c>
      <c r="N170" s="150">
        <v>830.0307200000001</v>
      </c>
      <c r="O170" s="150">
        <v>477773.23546</v>
      </c>
      <c r="P170" s="150">
        <v>484870.88060999993</v>
      </c>
      <c r="Q170" s="150">
        <v>870.52178</v>
      </c>
      <c r="R170" s="151">
        <v>485741.40239</v>
      </c>
    </row>
    <row r="171" spans="1:18" ht="13.5">
      <c r="A171" s="147"/>
      <c r="B171" s="147"/>
      <c r="C171" s="148" t="s">
        <v>171</v>
      </c>
      <c r="D171" s="149">
        <v>150123.79046</v>
      </c>
      <c r="E171" s="150">
        <v>0</v>
      </c>
      <c r="F171" s="150">
        <v>150123.79046</v>
      </c>
      <c r="G171" s="150">
        <v>0.10154</v>
      </c>
      <c r="H171" s="150">
        <v>0</v>
      </c>
      <c r="I171" s="150">
        <v>0.10154</v>
      </c>
      <c r="J171" s="150">
        <v>9588.02797</v>
      </c>
      <c r="K171" s="150">
        <v>148.38819</v>
      </c>
      <c r="L171" s="150">
        <v>9736.41616</v>
      </c>
      <c r="M171" s="150">
        <v>23430.36382</v>
      </c>
      <c r="N171" s="150">
        <v>331.50751</v>
      </c>
      <c r="O171" s="150">
        <v>23761.871329999998</v>
      </c>
      <c r="P171" s="150">
        <v>33018.493330000005</v>
      </c>
      <c r="Q171" s="150">
        <v>479.8957</v>
      </c>
      <c r="R171" s="151">
        <v>33498.38903</v>
      </c>
    </row>
    <row r="172" spans="1:18" ht="13.5">
      <c r="A172" s="147"/>
      <c r="B172" s="147"/>
      <c r="C172" s="148" t="s">
        <v>172</v>
      </c>
      <c r="D172" s="149">
        <v>104303.94184</v>
      </c>
      <c r="E172" s="150">
        <v>0</v>
      </c>
      <c r="F172" s="150">
        <v>104303.94184</v>
      </c>
      <c r="G172" s="150">
        <v>0.01145</v>
      </c>
      <c r="H172" s="150">
        <v>0</v>
      </c>
      <c r="I172" s="150">
        <v>0.01145</v>
      </c>
      <c r="J172" s="150">
        <v>7099.57126</v>
      </c>
      <c r="K172" s="150">
        <v>102.47929</v>
      </c>
      <c r="L172" s="150">
        <v>7202.050550000001</v>
      </c>
      <c r="M172" s="150">
        <v>26470.334070000004</v>
      </c>
      <c r="N172" s="150">
        <v>409.10315</v>
      </c>
      <c r="O172" s="150">
        <v>26879.437220000003</v>
      </c>
      <c r="P172" s="150">
        <v>33569.91677999999</v>
      </c>
      <c r="Q172" s="150">
        <v>511.58243999999996</v>
      </c>
      <c r="R172" s="151">
        <v>34081.49922</v>
      </c>
    </row>
    <row r="173" spans="1:18" ht="13.5">
      <c r="A173" s="147"/>
      <c r="B173" s="147"/>
      <c r="C173" s="148" t="s">
        <v>173</v>
      </c>
      <c r="D173" s="149">
        <v>130112.05976999999</v>
      </c>
      <c r="E173" s="150">
        <v>0</v>
      </c>
      <c r="F173" s="150">
        <v>130112.05976999999</v>
      </c>
      <c r="G173" s="150">
        <v>0.24996000000000002</v>
      </c>
      <c r="H173" s="150">
        <v>0.14658000000000002</v>
      </c>
      <c r="I173" s="150">
        <v>0.39654</v>
      </c>
      <c r="J173" s="150">
        <v>15523.339940000002</v>
      </c>
      <c r="K173" s="150">
        <v>552.4257799999999</v>
      </c>
      <c r="L173" s="150">
        <v>16075.76572</v>
      </c>
      <c r="M173" s="150">
        <v>34997.486650000006</v>
      </c>
      <c r="N173" s="150">
        <v>2353.8408499999996</v>
      </c>
      <c r="O173" s="150">
        <v>37351.3275</v>
      </c>
      <c r="P173" s="150">
        <v>50521.07655</v>
      </c>
      <c r="Q173" s="150">
        <v>2906.4132100000006</v>
      </c>
      <c r="R173" s="151">
        <v>53427.48976</v>
      </c>
    </row>
    <row r="174" spans="1:18" ht="13.5">
      <c r="A174" s="147"/>
      <c r="B174" s="147"/>
      <c r="C174" s="148" t="s">
        <v>220</v>
      </c>
      <c r="D174" s="149">
        <v>58680.78343000001</v>
      </c>
      <c r="E174" s="150">
        <v>0</v>
      </c>
      <c r="F174" s="150">
        <v>58680.78343000001</v>
      </c>
      <c r="G174" s="150">
        <v>0</v>
      </c>
      <c r="H174" s="150">
        <v>0</v>
      </c>
      <c r="I174" s="150">
        <v>0</v>
      </c>
      <c r="J174" s="150">
        <v>3595.4718</v>
      </c>
      <c r="K174" s="150">
        <v>47.50829</v>
      </c>
      <c r="L174" s="150">
        <v>3642.98009</v>
      </c>
      <c r="M174" s="150">
        <v>6293.09311</v>
      </c>
      <c r="N174" s="150">
        <v>4.11823</v>
      </c>
      <c r="O174" s="150">
        <v>6297.21134</v>
      </c>
      <c r="P174" s="150">
        <v>9888.564910000001</v>
      </c>
      <c r="Q174" s="150">
        <v>51.626520000000006</v>
      </c>
      <c r="R174" s="151">
        <v>9940.191429999999</v>
      </c>
    </row>
    <row r="175" spans="1:18" ht="13.5">
      <c r="A175" s="147"/>
      <c r="B175" s="147"/>
      <c r="C175" s="148" t="s">
        <v>352</v>
      </c>
      <c r="D175" s="149">
        <v>15306.727949999999</v>
      </c>
      <c r="E175" s="150">
        <v>0</v>
      </c>
      <c r="F175" s="150">
        <v>15306.727949999999</v>
      </c>
      <c r="G175" s="150">
        <v>0</v>
      </c>
      <c r="H175" s="150">
        <v>0</v>
      </c>
      <c r="I175" s="150">
        <v>0</v>
      </c>
      <c r="J175" s="150">
        <v>0</v>
      </c>
      <c r="K175" s="150">
        <v>0</v>
      </c>
      <c r="L175" s="150">
        <v>0</v>
      </c>
      <c r="M175" s="150">
        <v>0</v>
      </c>
      <c r="N175" s="150">
        <v>0</v>
      </c>
      <c r="O175" s="150">
        <v>0</v>
      </c>
      <c r="P175" s="150">
        <v>0</v>
      </c>
      <c r="Q175" s="150">
        <v>0</v>
      </c>
      <c r="R175" s="151">
        <v>0</v>
      </c>
    </row>
    <row r="176" spans="1:18" ht="13.5">
      <c r="A176" s="147"/>
      <c r="B176" s="147"/>
      <c r="C176" s="148" t="s">
        <v>174</v>
      </c>
      <c r="D176" s="149">
        <v>80987.15394</v>
      </c>
      <c r="E176" s="150">
        <v>0</v>
      </c>
      <c r="F176" s="150">
        <v>80987.15394</v>
      </c>
      <c r="G176" s="150">
        <v>1.1973900000000002</v>
      </c>
      <c r="H176" s="150">
        <v>0</v>
      </c>
      <c r="I176" s="150">
        <v>1.1973900000000002</v>
      </c>
      <c r="J176" s="150">
        <v>12193.020980000001</v>
      </c>
      <c r="K176" s="150">
        <v>339.39181</v>
      </c>
      <c r="L176" s="150">
        <v>12532.412789999998</v>
      </c>
      <c r="M176" s="150">
        <v>69398.73456999999</v>
      </c>
      <c r="N176" s="150">
        <v>1899.37994</v>
      </c>
      <c r="O176" s="150">
        <v>71298.11451</v>
      </c>
      <c r="P176" s="150">
        <v>81592.95294</v>
      </c>
      <c r="Q176" s="150">
        <v>2238.77175</v>
      </c>
      <c r="R176" s="151">
        <v>83831.72469</v>
      </c>
    </row>
    <row r="177" spans="1:18" ht="13.5">
      <c r="A177" s="147"/>
      <c r="B177" s="147"/>
      <c r="C177" s="148" t="s">
        <v>175</v>
      </c>
      <c r="D177" s="149">
        <v>19474.21789</v>
      </c>
      <c r="E177" s="150">
        <v>0</v>
      </c>
      <c r="F177" s="150">
        <v>19474.21789</v>
      </c>
      <c r="G177" s="150">
        <v>0.0363</v>
      </c>
      <c r="H177" s="150">
        <v>0</v>
      </c>
      <c r="I177" s="150">
        <v>0.0363</v>
      </c>
      <c r="J177" s="150">
        <v>1786.84537</v>
      </c>
      <c r="K177" s="150">
        <v>437.88617000000005</v>
      </c>
      <c r="L177" s="150">
        <v>2224.73154</v>
      </c>
      <c r="M177" s="150">
        <v>20252.87534</v>
      </c>
      <c r="N177" s="150">
        <v>746.09872</v>
      </c>
      <c r="O177" s="150">
        <v>20998.974060000004</v>
      </c>
      <c r="P177" s="150">
        <v>22039.757009999998</v>
      </c>
      <c r="Q177" s="150">
        <v>1183.9848900000002</v>
      </c>
      <c r="R177" s="151">
        <v>23223.741899999997</v>
      </c>
    </row>
    <row r="178" spans="1:18" ht="13.5">
      <c r="A178" s="147"/>
      <c r="B178" s="147"/>
      <c r="C178" s="148" t="s">
        <v>176</v>
      </c>
      <c r="D178" s="149">
        <v>36931.09767</v>
      </c>
      <c r="E178" s="150">
        <v>0</v>
      </c>
      <c r="F178" s="150">
        <v>36931.09767</v>
      </c>
      <c r="G178" s="150">
        <v>0.04413</v>
      </c>
      <c r="H178" s="150">
        <v>0</v>
      </c>
      <c r="I178" s="150">
        <v>0.04413</v>
      </c>
      <c r="J178" s="150">
        <v>3427.4451099999997</v>
      </c>
      <c r="K178" s="150">
        <v>152.23596000000003</v>
      </c>
      <c r="L178" s="150">
        <v>3579.6810699999996</v>
      </c>
      <c r="M178" s="150">
        <v>8857.856039999999</v>
      </c>
      <c r="N178" s="150">
        <v>945.2899100000001</v>
      </c>
      <c r="O178" s="150">
        <v>9803.14595</v>
      </c>
      <c r="P178" s="150">
        <v>12285.345280000001</v>
      </c>
      <c r="Q178" s="150">
        <v>1097.52587</v>
      </c>
      <c r="R178" s="151">
        <v>13382.87115</v>
      </c>
    </row>
    <row r="179" spans="1:18" ht="13.5">
      <c r="A179" s="147"/>
      <c r="B179" s="147"/>
      <c r="C179" s="148" t="s">
        <v>177</v>
      </c>
      <c r="D179" s="149">
        <v>3033.597</v>
      </c>
      <c r="E179" s="150">
        <v>0</v>
      </c>
      <c r="F179" s="150">
        <v>3033.597</v>
      </c>
      <c r="G179" s="150">
        <v>0.00943</v>
      </c>
      <c r="H179" s="150">
        <v>0</v>
      </c>
      <c r="I179" s="150">
        <v>0.00943</v>
      </c>
      <c r="J179" s="150">
        <v>42.32056</v>
      </c>
      <c r="K179" s="150">
        <v>6.12453</v>
      </c>
      <c r="L179" s="150">
        <v>48.44508999999999</v>
      </c>
      <c r="M179" s="150">
        <v>0</v>
      </c>
      <c r="N179" s="150">
        <v>0</v>
      </c>
      <c r="O179" s="150">
        <v>0</v>
      </c>
      <c r="P179" s="150">
        <v>42.329989999999995</v>
      </c>
      <c r="Q179" s="150">
        <v>6.12453</v>
      </c>
      <c r="R179" s="151">
        <v>48.454519999999995</v>
      </c>
    </row>
    <row r="180" spans="1:18" ht="13.5">
      <c r="A180" s="147"/>
      <c r="B180" s="147"/>
      <c r="C180" s="148" t="s">
        <v>302</v>
      </c>
      <c r="D180" s="149">
        <v>3942.08963</v>
      </c>
      <c r="E180" s="150">
        <v>0</v>
      </c>
      <c r="F180" s="150">
        <v>3942.08963</v>
      </c>
      <c r="G180" s="150">
        <v>0</v>
      </c>
      <c r="H180" s="150">
        <v>0</v>
      </c>
      <c r="I180" s="150">
        <v>0</v>
      </c>
      <c r="J180" s="150">
        <v>10843.84322</v>
      </c>
      <c r="K180" s="150">
        <v>67.84096000000001</v>
      </c>
      <c r="L180" s="150">
        <v>10911.68418</v>
      </c>
      <c r="M180" s="150">
        <v>96962.65396</v>
      </c>
      <c r="N180" s="150">
        <v>110.09974000000001</v>
      </c>
      <c r="O180" s="150">
        <v>97072.7537</v>
      </c>
      <c r="P180" s="150">
        <v>107806.49717999999</v>
      </c>
      <c r="Q180" s="150">
        <v>177.94070000000002</v>
      </c>
      <c r="R180" s="151">
        <v>107984.43788</v>
      </c>
    </row>
    <row r="181" spans="1:18" ht="13.5">
      <c r="A181" s="147"/>
      <c r="B181" s="147"/>
      <c r="C181" s="148" t="s">
        <v>353</v>
      </c>
      <c r="D181" s="149">
        <v>1830.3781399999998</v>
      </c>
      <c r="E181" s="150">
        <v>0</v>
      </c>
      <c r="F181" s="150">
        <v>1830.3781399999998</v>
      </c>
      <c r="G181" s="150">
        <v>0</v>
      </c>
      <c r="H181" s="150">
        <v>0</v>
      </c>
      <c r="I181" s="150">
        <v>0</v>
      </c>
      <c r="J181" s="150">
        <v>0</v>
      </c>
      <c r="K181" s="150">
        <v>0</v>
      </c>
      <c r="L181" s="150">
        <v>0</v>
      </c>
      <c r="M181" s="150">
        <v>0</v>
      </c>
      <c r="N181" s="150">
        <v>0</v>
      </c>
      <c r="O181" s="150">
        <v>0</v>
      </c>
      <c r="P181" s="150">
        <v>0</v>
      </c>
      <c r="Q181" s="150">
        <v>0</v>
      </c>
      <c r="R181" s="151">
        <v>0</v>
      </c>
    </row>
    <row r="182" spans="1:18" ht="13.5">
      <c r="A182" s="147"/>
      <c r="B182" s="143" t="s">
        <v>274</v>
      </c>
      <c r="C182" s="143" t="s">
        <v>274</v>
      </c>
      <c r="D182" s="144">
        <v>3897.10258</v>
      </c>
      <c r="E182" s="145">
        <v>0</v>
      </c>
      <c r="F182" s="145">
        <v>3897.10258</v>
      </c>
      <c r="G182" s="145">
        <v>0</v>
      </c>
      <c r="H182" s="145">
        <v>0</v>
      </c>
      <c r="I182" s="145">
        <v>0</v>
      </c>
      <c r="J182" s="145">
        <v>0</v>
      </c>
      <c r="K182" s="145">
        <v>0</v>
      </c>
      <c r="L182" s="145">
        <v>0</v>
      </c>
      <c r="M182" s="145">
        <v>0</v>
      </c>
      <c r="N182" s="145">
        <v>0</v>
      </c>
      <c r="O182" s="145">
        <v>0</v>
      </c>
      <c r="P182" s="145">
        <v>0</v>
      </c>
      <c r="Q182" s="145">
        <v>0</v>
      </c>
      <c r="R182" s="146">
        <v>0</v>
      </c>
    </row>
    <row r="183" spans="1:18" ht="13.5">
      <c r="A183" s="147"/>
      <c r="B183" s="143" t="s">
        <v>303</v>
      </c>
      <c r="C183" s="143" t="s">
        <v>304</v>
      </c>
      <c r="D183" s="144">
        <v>6097.42042</v>
      </c>
      <c r="E183" s="145">
        <v>0</v>
      </c>
      <c r="F183" s="145">
        <v>6097.42042</v>
      </c>
      <c r="G183" s="145">
        <v>0</v>
      </c>
      <c r="H183" s="145">
        <v>0</v>
      </c>
      <c r="I183" s="145">
        <v>0</v>
      </c>
      <c r="J183" s="145">
        <v>237.68145</v>
      </c>
      <c r="K183" s="145">
        <v>0</v>
      </c>
      <c r="L183" s="145">
        <v>237.68145</v>
      </c>
      <c r="M183" s="145">
        <v>217.37235</v>
      </c>
      <c r="N183" s="145">
        <v>0</v>
      </c>
      <c r="O183" s="145">
        <v>217.37235</v>
      </c>
      <c r="P183" s="145">
        <v>455.0538</v>
      </c>
      <c r="Q183" s="145">
        <v>0</v>
      </c>
      <c r="R183" s="146">
        <v>455.05379999999997</v>
      </c>
    </row>
    <row r="184" spans="1:18" ht="13.5">
      <c r="A184" s="147"/>
      <c r="B184" s="143" t="s">
        <v>221</v>
      </c>
      <c r="C184" s="143" t="s">
        <v>222</v>
      </c>
      <c r="D184" s="144">
        <v>21397.5438</v>
      </c>
      <c r="E184" s="145">
        <v>0</v>
      </c>
      <c r="F184" s="145">
        <v>21397.5438</v>
      </c>
      <c r="G184" s="145">
        <v>0</v>
      </c>
      <c r="H184" s="145">
        <v>0</v>
      </c>
      <c r="I184" s="145">
        <v>0</v>
      </c>
      <c r="J184" s="145">
        <v>1810.16055</v>
      </c>
      <c r="K184" s="145">
        <v>0.9817899999999999</v>
      </c>
      <c r="L184" s="145">
        <v>1811.14234</v>
      </c>
      <c r="M184" s="145">
        <v>1341.04807</v>
      </c>
      <c r="N184" s="145">
        <v>0</v>
      </c>
      <c r="O184" s="145">
        <v>1341.04807</v>
      </c>
      <c r="P184" s="145">
        <v>3151.2086200000003</v>
      </c>
      <c r="Q184" s="145">
        <v>0.9817899999999999</v>
      </c>
      <c r="R184" s="146">
        <v>3152.19041</v>
      </c>
    </row>
    <row r="185" spans="1:18" ht="13.5">
      <c r="A185" s="143" t="s">
        <v>833</v>
      </c>
      <c r="B185" s="828"/>
      <c r="C185" s="828"/>
      <c r="D185" s="144">
        <v>4862493.552030002</v>
      </c>
      <c r="E185" s="145">
        <v>479449.8841</v>
      </c>
      <c r="F185" s="145">
        <v>5341943.436130001</v>
      </c>
      <c r="G185" s="145">
        <v>707.0680500000003</v>
      </c>
      <c r="H185" s="145">
        <v>2482.7134200000005</v>
      </c>
      <c r="I185" s="145">
        <v>3189.7814700000004</v>
      </c>
      <c r="J185" s="145">
        <v>417979.62455</v>
      </c>
      <c r="K185" s="145">
        <v>31656.675019999995</v>
      </c>
      <c r="L185" s="145">
        <v>449636.2995699999</v>
      </c>
      <c r="M185" s="145">
        <v>4685670.665409999</v>
      </c>
      <c r="N185" s="145">
        <v>91793.63563999998</v>
      </c>
      <c r="O185" s="145">
        <v>4777464.301050001</v>
      </c>
      <c r="P185" s="145">
        <v>5104357.358010001</v>
      </c>
      <c r="Q185" s="145">
        <v>125933.02408000002</v>
      </c>
      <c r="R185" s="146">
        <v>5230290.38209</v>
      </c>
    </row>
    <row r="186" spans="1:18" ht="13.5">
      <c r="A186" s="143" t="s">
        <v>17</v>
      </c>
      <c r="B186" s="143" t="s">
        <v>178</v>
      </c>
      <c r="C186" s="143" t="s">
        <v>179</v>
      </c>
      <c r="D186" s="144">
        <v>20698.535760000002</v>
      </c>
      <c r="E186" s="145">
        <v>0</v>
      </c>
      <c r="F186" s="145">
        <v>20698.535760000002</v>
      </c>
      <c r="G186" s="145">
        <v>0.7631100000000001</v>
      </c>
      <c r="H186" s="145">
        <v>0</v>
      </c>
      <c r="I186" s="145">
        <v>0.7631100000000001</v>
      </c>
      <c r="J186" s="145">
        <v>0.2435</v>
      </c>
      <c r="K186" s="145">
        <v>0</v>
      </c>
      <c r="L186" s="145">
        <v>0.2435</v>
      </c>
      <c r="M186" s="145">
        <v>0</v>
      </c>
      <c r="N186" s="145">
        <v>0</v>
      </c>
      <c r="O186" s="145">
        <v>0</v>
      </c>
      <c r="P186" s="145">
        <v>1.00661</v>
      </c>
      <c r="Q186" s="145">
        <v>0</v>
      </c>
      <c r="R186" s="146">
        <v>1.00661</v>
      </c>
    </row>
    <row r="187" spans="1:18" ht="13.5">
      <c r="A187" s="147"/>
      <c r="B187" s="143" t="s">
        <v>180</v>
      </c>
      <c r="C187" s="143" t="s">
        <v>181</v>
      </c>
      <c r="D187" s="144">
        <v>90491.10698999999</v>
      </c>
      <c r="E187" s="145">
        <v>0</v>
      </c>
      <c r="F187" s="145">
        <v>90491.10698999999</v>
      </c>
      <c r="G187" s="145">
        <v>0.39887</v>
      </c>
      <c r="H187" s="145">
        <v>0</v>
      </c>
      <c r="I187" s="145">
        <v>0.39887</v>
      </c>
      <c r="J187" s="145">
        <v>4682.14664</v>
      </c>
      <c r="K187" s="145">
        <v>54.54672000000001</v>
      </c>
      <c r="L187" s="145">
        <v>4736.69336</v>
      </c>
      <c r="M187" s="145">
        <v>5346.936529999999</v>
      </c>
      <c r="N187" s="145">
        <v>378.52975</v>
      </c>
      <c r="O187" s="145">
        <v>5725.46628</v>
      </c>
      <c r="P187" s="145">
        <v>10029.482039999999</v>
      </c>
      <c r="Q187" s="145">
        <v>433.07647</v>
      </c>
      <c r="R187" s="146">
        <v>10462.558509999999</v>
      </c>
    </row>
    <row r="188" spans="1:18" ht="13.5">
      <c r="A188" s="147"/>
      <c r="B188" s="147"/>
      <c r="C188" s="148" t="s">
        <v>235</v>
      </c>
      <c r="D188" s="149">
        <v>19156.264580000003</v>
      </c>
      <c r="E188" s="150">
        <v>0</v>
      </c>
      <c r="F188" s="150">
        <v>19156.264580000003</v>
      </c>
      <c r="G188" s="150">
        <v>0</v>
      </c>
      <c r="H188" s="150">
        <v>0</v>
      </c>
      <c r="I188" s="150">
        <v>0</v>
      </c>
      <c r="J188" s="150">
        <v>0</v>
      </c>
      <c r="K188" s="150">
        <v>0</v>
      </c>
      <c r="L188" s="150">
        <v>0</v>
      </c>
      <c r="M188" s="150">
        <v>0</v>
      </c>
      <c r="N188" s="150">
        <v>0</v>
      </c>
      <c r="O188" s="150">
        <v>0</v>
      </c>
      <c r="P188" s="150">
        <v>0</v>
      </c>
      <c r="Q188" s="150">
        <v>0</v>
      </c>
      <c r="R188" s="151">
        <v>0</v>
      </c>
    </row>
    <row r="189" spans="1:18" ht="13.5">
      <c r="A189" s="143" t="s">
        <v>834</v>
      </c>
      <c r="B189" s="828"/>
      <c r="C189" s="828"/>
      <c r="D189" s="144">
        <v>130345.90732999999</v>
      </c>
      <c r="E189" s="145">
        <v>0</v>
      </c>
      <c r="F189" s="145">
        <v>130345.90732999999</v>
      </c>
      <c r="G189" s="145">
        <v>1.16198</v>
      </c>
      <c r="H189" s="145">
        <v>0</v>
      </c>
      <c r="I189" s="145">
        <v>1.16198</v>
      </c>
      <c r="J189" s="145">
        <v>4682.3901399999995</v>
      </c>
      <c r="K189" s="145">
        <v>54.54672000000001</v>
      </c>
      <c r="L189" s="145">
        <v>4736.936860000001</v>
      </c>
      <c r="M189" s="145">
        <v>5346.936529999999</v>
      </c>
      <c r="N189" s="145">
        <v>378.52975</v>
      </c>
      <c r="O189" s="145">
        <v>5725.46628</v>
      </c>
      <c r="P189" s="145">
        <v>10030.48865</v>
      </c>
      <c r="Q189" s="145">
        <v>433.07647</v>
      </c>
      <c r="R189" s="146">
        <v>10463.56512</v>
      </c>
    </row>
    <row r="190" spans="1:18" ht="13.5">
      <c r="A190" s="143" t="s">
        <v>18</v>
      </c>
      <c r="B190" s="143" t="s">
        <v>182</v>
      </c>
      <c r="C190" s="143" t="s">
        <v>182</v>
      </c>
      <c r="D190" s="144">
        <v>46692.107090000005</v>
      </c>
      <c r="E190" s="145">
        <v>0</v>
      </c>
      <c r="F190" s="145">
        <v>46692.107090000005</v>
      </c>
      <c r="G190" s="145">
        <v>2.8591599999999997</v>
      </c>
      <c r="H190" s="145">
        <v>0</v>
      </c>
      <c r="I190" s="145">
        <v>2.8591599999999997</v>
      </c>
      <c r="J190" s="145">
        <v>4416.5814900000005</v>
      </c>
      <c r="K190" s="145">
        <v>210.59930000000003</v>
      </c>
      <c r="L190" s="145">
        <v>4627.18079</v>
      </c>
      <c r="M190" s="145">
        <v>2149.38942</v>
      </c>
      <c r="N190" s="145">
        <v>0</v>
      </c>
      <c r="O190" s="145">
        <v>2149.38942</v>
      </c>
      <c r="P190" s="145">
        <v>6568.830069999999</v>
      </c>
      <c r="Q190" s="145">
        <v>210.59930000000003</v>
      </c>
      <c r="R190" s="146">
        <v>6779.42937</v>
      </c>
    </row>
    <row r="191" spans="1:18" ht="13.5">
      <c r="A191" s="143" t="s">
        <v>835</v>
      </c>
      <c r="B191" s="828"/>
      <c r="C191" s="828"/>
      <c r="D191" s="144">
        <v>46692.107090000005</v>
      </c>
      <c r="E191" s="145">
        <v>0</v>
      </c>
      <c r="F191" s="145">
        <v>46692.107090000005</v>
      </c>
      <c r="G191" s="145">
        <v>2.8591599999999997</v>
      </c>
      <c r="H191" s="145">
        <v>0</v>
      </c>
      <c r="I191" s="145">
        <v>2.8591599999999997</v>
      </c>
      <c r="J191" s="145">
        <v>4416.5814900000005</v>
      </c>
      <c r="K191" s="145">
        <v>210.59930000000003</v>
      </c>
      <c r="L191" s="145">
        <v>4627.18079</v>
      </c>
      <c r="M191" s="145">
        <v>2149.38942</v>
      </c>
      <c r="N191" s="145">
        <v>0</v>
      </c>
      <c r="O191" s="145">
        <v>2149.38942</v>
      </c>
      <c r="P191" s="145">
        <v>6568.830069999999</v>
      </c>
      <c r="Q191" s="145">
        <v>210.59930000000003</v>
      </c>
      <c r="R191" s="146">
        <v>6779.42937</v>
      </c>
    </row>
    <row r="192" spans="1:18" ht="13.5">
      <c r="A192" s="143" t="s">
        <v>19</v>
      </c>
      <c r="B192" s="143" t="s">
        <v>183</v>
      </c>
      <c r="C192" s="143" t="s">
        <v>183</v>
      </c>
      <c r="D192" s="144">
        <v>25188.969129999998</v>
      </c>
      <c r="E192" s="145">
        <v>0</v>
      </c>
      <c r="F192" s="145">
        <v>25188.969129999998</v>
      </c>
      <c r="G192" s="145">
        <v>0.05131</v>
      </c>
      <c r="H192" s="145">
        <v>0</v>
      </c>
      <c r="I192" s="145">
        <v>0.05131</v>
      </c>
      <c r="J192" s="145">
        <v>2463.61252</v>
      </c>
      <c r="K192" s="145">
        <v>161.80564</v>
      </c>
      <c r="L192" s="145">
        <v>2625.41816</v>
      </c>
      <c r="M192" s="145">
        <v>10667.36527</v>
      </c>
      <c r="N192" s="145">
        <v>302.46426</v>
      </c>
      <c r="O192" s="145">
        <v>10969.82953</v>
      </c>
      <c r="P192" s="145">
        <v>13131.0291</v>
      </c>
      <c r="Q192" s="145">
        <v>464.2699</v>
      </c>
      <c r="R192" s="146">
        <v>13595.299</v>
      </c>
    </row>
    <row r="193" spans="1:18" ht="13.5">
      <c r="A193" s="147"/>
      <c r="B193" s="143" t="s">
        <v>184</v>
      </c>
      <c r="C193" s="143" t="s">
        <v>19</v>
      </c>
      <c r="D193" s="144">
        <v>60110.98805</v>
      </c>
      <c r="E193" s="145">
        <v>0</v>
      </c>
      <c r="F193" s="145">
        <v>60110.98805</v>
      </c>
      <c r="G193" s="145">
        <v>18.600360000000002</v>
      </c>
      <c r="H193" s="145">
        <v>0</v>
      </c>
      <c r="I193" s="145">
        <v>18.600360000000002</v>
      </c>
      <c r="J193" s="145">
        <v>3472.11576</v>
      </c>
      <c r="K193" s="145">
        <v>132.44314000000003</v>
      </c>
      <c r="L193" s="145">
        <v>3604.5589000000004</v>
      </c>
      <c r="M193" s="145">
        <v>6392.5485</v>
      </c>
      <c r="N193" s="145">
        <v>116.70405000000001</v>
      </c>
      <c r="O193" s="145">
        <v>6509.25255</v>
      </c>
      <c r="P193" s="145">
        <v>9883.264620000002</v>
      </c>
      <c r="Q193" s="145">
        <v>249.14719</v>
      </c>
      <c r="R193" s="146">
        <v>10132.411810000001</v>
      </c>
    </row>
    <row r="194" spans="1:18" ht="13.5">
      <c r="A194" s="143" t="s">
        <v>836</v>
      </c>
      <c r="B194" s="828"/>
      <c r="C194" s="828"/>
      <c r="D194" s="144">
        <v>85299.95718</v>
      </c>
      <c r="E194" s="145">
        <v>0</v>
      </c>
      <c r="F194" s="145">
        <v>85299.95718</v>
      </c>
      <c r="G194" s="145">
        <v>18.651670000000003</v>
      </c>
      <c r="H194" s="145">
        <v>0</v>
      </c>
      <c r="I194" s="145">
        <v>18.651670000000003</v>
      </c>
      <c r="J194" s="145">
        <v>5935.72828</v>
      </c>
      <c r="K194" s="145">
        <v>294.24878</v>
      </c>
      <c r="L194" s="145">
        <v>6229.97706</v>
      </c>
      <c r="M194" s="145">
        <v>17059.91377</v>
      </c>
      <c r="N194" s="145">
        <v>419.16831</v>
      </c>
      <c r="O194" s="145">
        <v>17479.08208</v>
      </c>
      <c r="P194" s="145">
        <v>23014.293719999998</v>
      </c>
      <c r="Q194" s="145">
        <v>713.41709</v>
      </c>
      <c r="R194" s="146">
        <v>23727.710810000004</v>
      </c>
    </row>
    <row r="195" spans="1:18" ht="13.5">
      <c r="A195" s="143" t="s">
        <v>20</v>
      </c>
      <c r="B195" s="143" t="s">
        <v>275</v>
      </c>
      <c r="C195" s="143" t="s">
        <v>275</v>
      </c>
      <c r="D195" s="144">
        <v>17831.01338</v>
      </c>
      <c r="E195" s="145">
        <v>0</v>
      </c>
      <c r="F195" s="145">
        <v>17831.01338</v>
      </c>
      <c r="G195" s="145">
        <v>0</v>
      </c>
      <c r="H195" s="145">
        <v>0</v>
      </c>
      <c r="I195" s="145">
        <v>0</v>
      </c>
      <c r="J195" s="145">
        <v>2226.7114100000003</v>
      </c>
      <c r="K195" s="145">
        <v>0.21775999999999998</v>
      </c>
      <c r="L195" s="145">
        <v>2226.92917</v>
      </c>
      <c r="M195" s="145">
        <v>1409.5083100000002</v>
      </c>
      <c r="N195" s="145">
        <v>0</v>
      </c>
      <c r="O195" s="145">
        <v>1409.5083100000002</v>
      </c>
      <c r="P195" s="145">
        <v>3636.21972</v>
      </c>
      <c r="Q195" s="145">
        <v>0.21775999999999998</v>
      </c>
      <c r="R195" s="146">
        <v>3636.43748</v>
      </c>
    </row>
    <row r="196" spans="1:18" ht="13.5">
      <c r="A196" s="147"/>
      <c r="B196" s="147"/>
      <c r="C196" s="148" t="s">
        <v>276</v>
      </c>
      <c r="D196" s="149">
        <v>25405.033059999998</v>
      </c>
      <c r="E196" s="150">
        <v>0</v>
      </c>
      <c r="F196" s="150">
        <v>25405.033059999998</v>
      </c>
      <c r="G196" s="150">
        <v>0</v>
      </c>
      <c r="H196" s="150">
        <v>0</v>
      </c>
      <c r="I196" s="150">
        <v>0</v>
      </c>
      <c r="J196" s="150">
        <v>2714.94548</v>
      </c>
      <c r="K196" s="150">
        <v>0.01642</v>
      </c>
      <c r="L196" s="150">
        <v>2714.9619</v>
      </c>
      <c r="M196" s="150">
        <v>571.01814</v>
      </c>
      <c r="N196" s="150">
        <v>0</v>
      </c>
      <c r="O196" s="150">
        <v>571.01814</v>
      </c>
      <c r="P196" s="150">
        <v>3285.96362</v>
      </c>
      <c r="Q196" s="150">
        <v>0.01642</v>
      </c>
      <c r="R196" s="151">
        <v>3285.98004</v>
      </c>
    </row>
    <row r="197" spans="1:18" ht="13.5">
      <c r="A197" s="147"/>
      <c r="B197" s="147"/>
      <c r="C197" s="148" t="s">
        <v>277</v>
      </c>
      <c r="D197" s="149">
        <v>11794.658449999999</v>
      </c>
      <c r="E197" s="150">
        <v>0</v>
      </c>
      <c r="F197" s="150">
        <v>11794.658449999999</v>
      </c>
      <c r="G197" s="150">
        <v>0</v>
      </c>
      <c r="H197" s="150">
        <v>0</v>
      </c>
      <c r="I197" s="150">
        <v>0</v>
      </c>
      <c r="J197" s="150">
        <v>2959.12898</v>
      </c>
      <c r="K197" s="150">
        <v>2.19283</v>
      </c>
      <c r="L197" s="150">
        <v>2961.32181</v>
      </c>
      <c r="M197" s="150">
        <v>3202.10654</v>
      </c>
      <c r="N197" s="150">
        <v>5.00948</v>
      </c>
      <c r="O197" s="150">
        <v>3207.11602</v>
      </c>
      <c r="P197" s="150">
        <v>6161.23552</v>
      </c>
      <c r="Q197" s="150">
        <v>7.20231</v>
      </c>
      <c r="R197" s="151">
        <v>6168.43783</v>
      </c>
    </row>
    <row r="198" spans="1:18" ht="13.5">
      <c r="A198" s="147"/>
      <c r="B198" s="147"/>
      <c r="C198" s="148" t="s">
        <v>278</v>
      </c>
      <c r="D198" s="149">
        <v>236.50860999999998</v>
      </c>
      <c r="E198" s="150">
        <v>0</v>
      </c>
      <c r="F198" s="150">
        <v>236.50860999999998</v>
      </c>
      <c r="G198" s="150">
        <v>0</v>
      </c>
      <c r="H198" s="150">
        <v>0</v>
      </c>
      <c r="I198" s="150">
        <v>0</v>
      </c>
      <c r="J198" s="150">
        <v>0</v>
      </c>
      <c r="K198" s="150">
        <v>0</v>
      </c>
      <c r="L198" s="150">
        <v>0</v>
      </c>
      <c r="M198" s="150">
        <v>0</v>
      </c>
      <c r="N198" s="150">
        <v>0</v>
      </c>
      <c r="O198" s="150">
        <v>0</v>
      </c>
      <c r="P198" s="150">
        <v>0</v>
      </c>
      <c r="Q198" s="150">
        <v>0</v>
      </c>
      <c r="R198" s="151">
        <v>0</v>
      </c>
    </row>
    <row r="199" spans="1:18" ht="13.5">
      <c r="A199" s="147"/>
      <c r="B199" s="143" t="s">
        <v>20</v>
      </c>
      <c r="C199" s="143" t="s">
        <v>279</v>
      </c>
      <c r="D199" s="144">
        <v>35166.5968</v>
      </c>
      <c r="E199" s="145">
        <v>0</v>
      </c>
      <c r="F199" s="145">
        <v>35166.5968</v>
      </c>
      <c r="G199" s="145">
        <v>0</v>
      </c>
      <c r="H199" s="145">
        <v>0</v>
      </c>
      <c r="I199" s="145">
        <v>0</v>
      </c>
      <c r="J199" s="145">
        <v>2483.39195</v>
      </c>
      <c r="K199" s="145">
        <v>1.33097</v>
      </c>
      <c r="L199" s="145">
        <v>2484.7229199999997</v>
      </c>
      <c r="M199" s="145">
        <v>5288.001429999999</v>
      </c>
      <c r="N199" s="145">
        <v>0</v>
      </c>
      <c r="O199" s="145">
        <v>5288.001429999999</v>
      </c>
      <c r="P199" s="145">
        <v>7771.3933799999995</v>
      </c>
      <c r="Q199" s="145">
        <v>1.33097</v>
      </c>
      <c r="R199" s="146">
        <v>7772.7243499999995</v>
      </c>
    </row>
    <row r="200" spans="1:18" ht="13.5">
      <c r="A200" s="147"/>
      <c r="B200" s="147"/>
      <c r="C200" s="148" t="s">
        <v>185</v>
      </c>
      <c r="D200" s="149">
        <v>9045.95725</v>
      </c>
      <c r="E200" s="150">
        <v>0</v>
      </c>
      <c r="F200" s="150">
        <v>9045.95725</v>
      </c>
      <c r="G200" s="150">
        <v>0.0003</v>
      </c>
      <c r="H200" s="150">
        <v>0</v>
      </c>
      <c r="I200" s="150">
        <v>0.0003</v>
      </c>
      <c r="J200" s="150">
        <v>861.71991</v>
      </c>
      <c r="K200" s="150">
        <v>7.9025</v>
      </c>
      <c r="L200" s="150">
        <v>869.6224100000001</v>
      </c>
      <c r="M200" s="150">
        <v>1541.61152</v>
      </c>
      <c r="N200" s="150">
        <v>89.46243</v>
      </c>
      <c r="O200" s="150">
        <v>1631.07395</v>
      </c>
      <c r="P200" s="150">
        <v>2403.33173</v>
      </c>
      <c r="Q200" s="150">
        <v>97.36492999999999</v>
      </c>
      <c r="R200" s="151">
        <v>2500.69666</v>
      </c>
    </row>
    <row r="201" spans="1:18" ht="13.5">
      <c r="A201" s="143" t="s">
        <v>837</v>
      </c>
      <c r="B201" s="828"/>
      <c r="C201" s="828"/>
      <c r="D201" s="144">
        <v>99479.76755</v>
      </c>
      <c r="E201" s="145">
        <v>0</v>
      </c>
      <c r="F201" s="145">
        <v>99479.76755</v>
      </c>
      <c r="G201" s="145">
        <v>0.0003</v>
      </c>
      <c r="H201" s="145">
        <v>0</v>
      </c>
      <c r="I201" s="145">
        <v>0.0003</v>
      </c>
      <c r="J201" s="145">
        <v>11245.89773</v>
      </c>
      <c r="K201" s="145">
        <v>11.66048</v>
      </c>
      <c r="L201" s="145">
        <v>11257.558210000001</v>
      </c>
      <c r="M201" s="145">
        <v>12012.245939999999</v>
      </c>
      <c r="N201" s="145">
        <v>94.47191</v>
      </c>
      <c r="O201" s="145">
        <v>12106.717849999999</v>
      </c>
      <c r="P201" s="145">
        <v>23258.143969999997</v>
      </c>
      <c r="Q201" s="145">
        <v>106.13238999999999</v>
      </c>
      <c r="R201" s="146">
        <v>23364.27636</v>
      </c>
    </row>
    <row r="202" spans="1:18" ht="13.5">
      <c r="A202" s="143" t="s">
        <v>21</v>
      </c>
      <c r="B202" s="143" t="s">
        <v>280</v>
      </c>
      <c r="C202" s="143" t="s">
        <v>281</v>
      </c>
      <c r="D202" s="144">
        <v>1057.20748</v>
      </c>
      <c r="E202" s="145">
        <v>0</v>
      </c>
      <c r="F202" s="145">
        <v>1057.20748</v>
      </c>
      <c r="G202" s="145">
        <v>0</v>
      </c>
      <c r="H202" s="145">
        <v>0</v>
      </c>
      <c r="I202" s="145">
        <v>0</v>
      </c>
      <c r="J202" s="145">
        <v>0</v>
      </c>
      <c r="K202" s="145">
        <v>0</v>
      </c>
      <c r="L202" s="145">
        <v>0</v>
      </c>
      <c r="M202" s="145">
        <v>0</v>
      </c>
      <c r="N202" s="145">
        <v>0</v>
      </c>
      <c r="O202" s="145">
        <v>0</v>
      </c>
      <c r="P202" s="145">
        <v>0</v>
      </c>
      <c r="Q202" s="145">
        <v>0</v>
      </c>
      <c r="R202" s="146">
        <v>0</v>
      </c>
    </row>
    <row r="203" spans="1:18" ht="13.5">
      <c r="A203" s="147"/>
      <c r="B203" s="143" t="s">
        <v>282</v>
      </c>
      <c r="C203" s="143" t="s">
        <v>283</v>
      </c>
      <c r="D203" s="144">
        <v>13821.439699999999</v>
      </c>
      <c r="E203" s="145">
        <v>0</v>
      </c>
      <c r="F203" s="145">
        <v>13821.439699999999</v>
      </c>
      <c r="G203" s="145">
        <v>0</v>
      </c>
      <c r="H203" s="145">
        <v>0</v>
      </c>
      <c r="I203" s="145">
        <v>0</v>
      </c>
      <c r="J203" s="145">
        <v>757.12666</v>
      </c>
      <c r="K203" s="145">
        <v>0.02042</v>
      </c>
      <c r="L203" s="145">
        <v>757.14708</v>
      </c>
      <c r="M203" s="145">
        <v>813.87298</v>
      </c>
      <c r="N203" s="145">
        <v>0</v>
      </c>
      <c r="O203" s="145">
        <v>813.87298</v>
      </c>
      <c r="P203" s="145">
        <v>1570.9996400000002</v>
      </c>
      <c r="Q203" s="145">
        <v>0.02042</v>
      </c>
      <c r="R203" s="146">
        <v>1571.02006</v>
      </c>
    </row>
    <row r="204" spans="1:18" ht="13.5">
      <c r="A204" s="147"/>
      <c r="B204" s="147"/>
      <c r="C204" s="148" t="s">
        <v>282</v>
      </c>
      <c r="D204" s="149">
        <v>11674.26767</v>
      </c>
      <c r="E204" s="150">
        <v>0</v>
      </c>
      <c r="F204" s="150">
        <v>11674.26767</v>
      </c>
      <c r="G204" s="150">
        <v>0</v>
      </c>
      <c r="H204" s="150">
        <v>0</v>
      </c>
      <c r="I204" s="150">
        <v>0</v>
      </c>
      <c r="J204" s="150">
        <v>770.84178</v>
      </c>
      <c r="K204" s="150">
        <v>0</v>
      </c>
      <c r="L204" s="150">
        <v>770.84178</v>
      </c>
      <c r="M204" s="150">
        <v>331.85078000000004</v>
      </c>
      <c r="N204" s="150">
        <v>0</v>
      </c>
      <c r="O204" s="150">
        <v>331.85078000000004</v>
      </c>
      <c r="P204" s="150">
        <v>1102.69256</v>
      </c>
      <c r="Q204" s="150">
        <v>0</v>
      </c>
      <c r="R204" s="151">
        <v>1102.69256</v>
      </c>
    </row>
    <row r="205" spans="1:18" ht="13.5">
      <c r="A205" s="147"/>
      <c r="B205" s="143" t="s">
        <v>186</v>
      </c>
      <c r="C205" s="143" t="s">
        <v>187</v>
      </c>
      <c r="D205" s="144">
        <v>34266.54772</v>
      </c>
      <c r="E205" s="145">
        <v>0</v>
      </c>
      <c r="F205" s="145">
        <v>34266.54772</v>
      </c>
      <c r="G205" s="145">
        <v>0.03489</v>
      </c>
      <c r="H205" s="145">
        <v>0</v>
      </c>
      <c r="I205" s="145">
        <v>0.03489</v>
      </c>
      <c r="J205" s="145">
        <v>2085.45445</v>
      </c>
      <c r="K205" s="145">
        <v>0.00049</v>
      </c>
      <c r="L205" s="145">
        <v>2085.45494</v>
      </c>
      <c r="M205" s="145">
        <v>1613.07116</v>
      </c>
      <c r="N205" s="145">
        <v>0</v>
      </c>
      <c r="O205" s="145">
        <v>1613.07116</v>
      </c>
      <c r="P205" s="145">
        <v>3698.5605</v>
      </c>
      <c r="Q205" s="145">
        <v>0.00049</v>
      </c>
      <c r="R205" s="146">
        <v>3698.5609900000004</v>
      </c>
    </row>
    <row r="206" spans="1:18" ht="13.5">
      <c r="A206" s="147"/>
      <c r="B206" s="143" t="s">
        <v>188</v>
      </c>
      <c r="C206" s="143" t="s">
        <v>188</v>
      </c>
      <c r="D206" s="144">
        <v>41682.30046</v>
      </c>
      <c r="E206" s="145">
        <v>0</v>
      </c>
      <c r="F206" s="145">
        <v>41682.30046</v>
      </c>
      <c r="G206" s="145">
        <v>0.032119999999999996</v>
      </c>
      <c r="H206" s="145">
        <v>0</v>
      </c>
      <c r="I206" s="145">
        <v>0.032119999999999996</v>
      </c>
      <c r="J206" s="145">
        <v>1208.1030600000001</v>
      </c>
      <c r="K206" s="145">
        <v>47.445389999999996</v>
      </c>
      <c r="L206" s="145">
        <v>1255.54845</v>
      </c>
      <c r="M206" s="145">
        <v>2214.0402200000003</v>
      </c>
      <c r="N206" s="145">
        <v>68.81528</v>
      </c>
      <c r="O206" s="145">
        <v>2282.8555</v>
      </c>
      <c r="P206" s="145">
        <v>3422.1754</v>
      </c>
      <c r="Q206" s="145">
        <v>116.26067000000002</v>
      </c>
      <c r="R206" s="146">
        <v>3538.4360699999997</v>
      </c>
    </row>
    <row r="207" spans="1:18" ht="13.5">
      <c r="A207" s="147"/>
      <c r="B207" s="143" t="s">
        <v>21</v>
      </c>
      <c r="C207" s="143" t="s">
        <v>189</v>
      </c>
      <c r="D207" s="144">
        <v>41730.91654</v>
      </c>
      <c r="E207" s="145">
        <v>0</v>
      </c>
      <c r="F207" s="145">
        <v>41730.91654</v>
      </c>
      <c r="G207" s="145">
        <v>0.00962</v>
      </c>
      <c r="H207" s="145">
        <v>0</v>
      </c>
      <c r="I207" s="145">
        <v>0.00962</v>
      </c>
      <c r="J207" s="145">
        <v>3172.45203</v>
      </c>
      <c r="K207" s="145">
        <v>0.12293000000000001</v>
      </c>
      <c r="L207" s="145">
        <v>3172.57496</v>
      </c>
      <c r="M207" s="145">
        <v>697.80135</v>
      </c>
      <c r="N207" s="145">
        <v>0</v>
      </c>
      <c r="O207" s="145">
        <v>697.80135</v>
      </c>
      <c r="P207" s="145">
        <v>3870.263</v>
      </c>
      <c r="Q207" s="145">
        <v>0.12293000000000001</v>
      </c>
      <c r="R207" s="146">
        <v>3870.3859300000004</v>
      </c>
    </row>
    <row r="208" spans="1:18" ht="13.5">
      <c r="A208" s="147"/>
      <c r="B208" s="147"/>
      <c r="C208" s="148" t="s">
        <v>223</v>
      </c>
      <c r="D208" s="149">
        <v>38115.2858</v>
      </c>
      <c r="E208" s="150">
        <v>0</v>
      </c>
      <c r="F208" s="150">
        <v>38115.2858</v>
      </c>
      <c r="G208" s="150">
        <v>0</v>
      </c>
      <c r="H208" s="150">
        <v>0</v>
      </c>
      <c r="I208" s="150">
        <v>0</v>
      </c>
      <c r="J208" s="150">
        <v>2592.5875199999996</v>
      </c>
      <c r="K208" s="150">
        <v>0</v>
      </c>
      <c r="L208" s="150">
        <v>2592.5875199999996</v>
      </c>
      <c r="M208" s="150">
        <v>142.11826000000002</v>
      </c>
      <c r="N208" s="150">
        <v>0</v>
      </c>
      <c r="O208" s="150">
        <v>142.11826000000002</v>
      </c>
      <c r="P208" s="150">
        <v>2734.70578</v>
      </c>
      <c r="Q208" s="150">
        <v>0</v>
      </c>
      <c r="R208" s="151">
        <v>2734.70578</v>
      </c>
    </row>
    <row r="209" spans="1:18" ht="13.5">
      <c r="A209" s="147"/>
      <c r="B209" s="147"/>
      <c r="C209" s="148" t="s">
        <v>21</v>
      </c>
      <c r="D209" s="149">
        <v>188112.56916999997</v>
      </c>
      <c r="E209" s="150">
        <v>0</v>
      </c>
      <c r="F209" s="150">
        <v>188112.56916999997</v>
      </c>
      <c r="G209" s="150">
        <v>18.813950000000002</v>
      </c>
      <c r="H209" s="150">
        <v>0</v>
      </c>
      <c r="I209" s="150">
        <v>18.813950000000002</v>
      </c>
      <c r="J209" s="150">
        <v>7240.09495</v>
      </c>
      <c r="K209" s="150">
        <v>80.20938000000001</v>
      </c>
      <c r="L209" s="150">
        <v>7320.30433</v>
      </c>
      <c r="M209" s="150">
        <v>13435.38777</v>
      </c>
      <c r="N209" s="150">
        <v>322.38092000000006</v>
      </c>
      <c r="O209" s="150">
        <v>13757.76869</v>
      </c>
      <c r="P209" s="150">
        <v>20694.296670000003</v>
      </c>
      <c r="Q209" s="150">
        <v>402.5903</v>
      </c>
      <c r="R209" s="151">
        <v>21096.88697</v>
      </c>
    </row>
    <row r="210" spans="1:18" ht="13.5">
      <c r="A210" s="147"/>
      <c r="B210" s="147"/>
      <c r="C210" s="148" t="s">
        <v>190</v>
      </c>
      <c r="D210" s="149">
        <v>46902.81945</v>
      </c>
      <c r="E210" s="150">
        <v>0</v>
      </c>
      <c r="F210" s="150">
        <v>46902.81945</v>
      </c>
      <c r="G210" s="150">
        <v>0.25257</v>
      </c>
      <c r="H210" s="150">
        <v>0</v>
      </c>
      <c r="I210" s="150">
        <v>0.25257</v>
      </c>
      <c r="J210" s="150">
        <v>1809.21278</v>
      </c>
      <c r="K210" s="150">
        <v>43.93638000000001</v>
      </c>
      <c r="L210" s="150">
        <v>1853.1491600000002</v>
      </c>
      <c r="M210" s="150">
        <v>1383.7578500000002</v>
      </c>
      <c r="N210" s="150">
        <v>0</v>
      </c>
      <c r="O210" s="150">
        <v>1383.7578500000002</v>
      </c>
      <c r="P210" s="150">
        <v>3193.2232000000004</v>
      </c>
      <c r="Q210" s="150">
        <v>43.93638000000001</v>
      </c>
      <c r="R210" s="151">
        <v>3237.15958</v>
      </c>
    </row>
    <row r="211" spans="1:18" ht="13.5">
      <c r="A211" s="147"/>
      <c r="B211" s="147"/>
      <c r="C211" s="148" t="s">
        <v>354</v>
      </c>
      <c r="D211" s="149">
        <v>869.39458</v>
      </c>
      <c r="E211" s="150">
        <v>0</v>
      </c>
      <c r="F211" s="150">
        <v>869.39458</v>
      </c>
      <c r="G211" s="150">
        <v>0</v>
      </c>
      <c r="H211" s="150">
        <v>0</v>
      </c>
      <c r="I211" s="150">
        <v>0</v>
      </c>
      <c r="J211" s="150">
        <v>0</v>
      </c>
      <c r="K211" s="150">
        <v>0</v>
      </c>
      <c r="L211" s="150">
        <v>0</v>
      </c>
      <c r="M211" s="150">
        <v>0</v>
      </c>
      <c r="N211" s="150">
        <v>0</v>
      </c>
      <c r="O211" s="150">
        <v>0</v>
      </c>
      <c r="P211" s="150">
        <v>0</v>
      </c>
      <c r="Q211" s="150">
        <v>0</v>
      </c>
      <c r="R211" s="151">
        <v>0</v>
      </c>
    </row>
    <row r="212" spans="1:18" ht="13.5">
      <c r="A212" s="147"/>
      <c r="B212" s="143" t="s">
        <v>284</v>
      </c>
      <c r="C212" s="143" t="s">
        <v>284</v>
      </c>
      <c r="D212" s="144">
        <v>16369.334439999999</v>
      </c>
      <c r="E212" s="145">
        <v>0</v>
      </c>
      <c r="F212" s="145">
        <v>16369.334439999999</v>
      </c>
      <c r="G212" s="145">
        <v>0</v>
      </c>
      <c r="H212" s="145">
        <v>0</v>
      </c>
      <c r="I212" s="145">
        <v>0</v>
      </c>
      <c r="J212" s="145">
        <v>843.42648</v>
      </c>
      <c r="K212" s="145">
        <v>12.90452</v>
      </c>
      <c r="L212" s="145">
        <v>856.331</v>
      </c>
      <c r="M212" s="145">
        <v>620.6852700000001</v>
      </c>
      <c r="N212" s="145">
        <v>12.708020000000001</v>
      </c>
      <c r="O212" s="145">
        <v>633.3932900000001</v>
      </c>
      <c r="P212" s="145">
        <v>1464.11175</v>
      </c>
      <c r="Q212" s="145">
        <v>25.61254</v>
      </c>
      <c r="R212" s="146">
        <v>1489.72429</v>
      </c>
    </row>
    <row r="213" spans="1:18" ht="13.5">
      <c r="A213" s="147"/>
      <c r="B213" s="143" t="s">
        <v>191</v>
      </c>
      <c r="C213" s="143" t="s">
        <v>191</v>
      </c>
      <c r="D213" s="144">
        <v>135827.67505000002</v>
      </c>
      <c r="E213" s="145">
        <v>0</v>
      </c>
      <c r="F213" s="145">
        <v>135827.67505000002</v>
      </c>
      <c r="G213" s="145">
        <v>0.8833300000000001</v>
      </c>
      <c r="H213" s="145">
        <v>0</v>
      </c>
      <c r="I213" s="145">
        <v>0.8833300000000001</v>
      </c>
      <c r="J213" s="145">
        <v>8138.36124</v>
      </c>
      <c r="K213" s="145">
        <v>484.29245999999995</v>
      </c>
      <c r="L213" s="145">
        <v>8622.653699999999</v>
      </c>
      <c r="M213" s="145">
        <v>11310.418919999998</v>
      </c>
      <c r="N213" s="145">
        <v>41.61567</v>
      </c>
      <c r="O213" s="145">
        <v>11352.034589999997</v>
      </c>
      <c r="P213" s="145">
        <v>19449.663490000003</v>
      </c>
      <c r="Q213" s="145">
        <v>525.90813</v>
      </c>
      <c r="R213" s="146">
        <v>19975.571620000002</v>
      </c>
    </row>
    <row r="214" spans="1:18" ht="13.5">
      <c r="A214" s="147"/>
      <c r="B214" s="147"/>
      <c r="C214" s="148" t="s">
        <v>224</v>
      </c>
      <c r="D214" s="149">
        <v>6638.499019999999</v>
      </c>
      <c r="E214" s="150">
        <v>0</v>
      </c>
      <c r="F214" s="150">
        <v>6638.499019999999</v>
      </c>
      <c r="G214" s="150">
        <v>0</v>
      </c>
      <c r="H214" s="150">
        <v>0</v>
      </c>
      <c r="I214" s="150">
        <v>0</v>
      </c>
      <c r="J214" s="150">
        <v>1069.27947</v>
      </c>
      <c r="K214" s="150">
        <v>0.04109</v>
      </c>
      <c r="L214" s="150">
        <v>1069.3205600000001</v>
      </c>
      <c r="M214" s="150">
        <v>5.71527</v>
      </c>
      <c r="N214" s="150">
        <v>0</v>
      </c>
      <c r="O214" s="150">
        <v>5.71527</v>
      </c>
      <c r="P214" s="150">
        <v>1074.99474</v>
      </c>
      <c r="Q214" s="150">
        <v>0.04109</v>
      </c>
      <c r="R214" s="151">
        <v>1075.03583</v>
      </c>
    </row>
    <row r="215" spans="1:18" ht="13.5">
      <c r="A215" s="147"/>
      <c r="B215" s="143" t="s">
        <v>192</v>
      </c>
      <c r="C215" s="143" t="s">
        <v>225</v>
      </c>
      <c r="D215" s="144">
        <v>6210.42633</v>
      </c>
      <c r="E215" s="145">
        <v>0</v>
      </c>
      <c r="F215" s="145">
        <v>6210.42633</v>
      </c>
      <c r="G215" s="145">
        <v>0</v>
      </c>
      <c r="H215" s="145">
        <v>0</v>
      </c>
      <c r="I215" s="145">
        <v>0</v>
      </c>
      <c r="J215" s="145">
        <v>719.3409200000001</v>
      </c>
      <c r="K215" s="145">
        <v>0</v>
      </c>
      <c r="L215" s="145">
        <v>719.3409200000001</v>
      </c>
      <c r="M215" s="145">
        <v>236.16128</v>
      </c>
      <c r="N215" s="145">
        <v>0</v>
      </c>
      <c r="O215" s="145">
        <v>236.16128</v>
      </c>
      <c r="P215" s="145">
        <v>955.5022</v>
      </c>
      <c r="Q215" s="145">
        <v>0</v>
      </c>
      <c r="R215" s="146">
        <v>955.5021999999999</v>
      </c>
    </row>
    <row r="216" spans="1:18" ht="13.5">
      <c r="A216" s="147"/>
      <c r="B216" s="147"/>
      <c r="C216" s="148" t="s">
        <v>193</v>
      </c>
      <c r="D216" s="149">
        <v>41761.241590000005</v>
      </c>
      <c r="E216" s="150">
        <v>0</v>
      </c>
      <c r="F216" s="150">
        <v>41761.241590000005</v>
      </c>
      <c r="G216" s="150">
        <v>0.00066</v>
      </c>
      <c r="H216" s="150">
        <v>0</v>
      </c>
      <c r="I216" s="150">
        <v>0.00066</v>
      </c>
      <c r="J216" s="150">
        <v>2216.38588</v>
      </c>
      <c r="K216" s="150">
        <v>13.21983</v>
      </c>
      <c r="L216" s="150">
        <v>2229.60571</v>
      </c>
      <c r="M216" s="150">
        <v>820.09785</v>
      </c>
      <c r="N216" s="150">
        <v>108.27189999999999</v>
      </c>
      <c r="O216" s="150">
        <v>928.36975</v>
      </c>
      <c r="P216" s="150">
        <v>3036.4843899999996</v>
      </c>
      <c r="Q216" s="150">
        <v>121.49172999999999</v>
      </c>
      <c r="R216" s="151">
        <v>3157.9761200000003</v>
      </c>
    </row>
    <row r="217" spans="1:18" ht="13.5">
      <c r="A217" s="143" t="s">
        <v>838</v>
      </c>
      <c r="B217" s="828"/>
      <c r="C217" s="828"/>
      <c r="D217" s="144">
        <v>625039.925</v>
      </c>
      <c r="E217" s="145">
        <v>0</v>
      </c>
      <c r="F217" s="145">
        <v>625039.925</v>
      </c>
      <c r="G217" s="145">
        <v>20.027140000000003</v>
      </c>
      <c r="H217" s="145">
        <v>0</v>
      </c>
      <c r="I217" s="145">
        <v>20.027140000000003</v>
      </c>
      <c r="J217" s="145">
        <v>32622.667220000003</v>
      </c>
      <c r="K217" s="145">
        <v>682.1928899999999</v>
      </c>
      <c r="L217" s="145">
        <v>33304.86011</v>
      </c>
      <c r="M217" s="145">
        <v>33624.97896</v>
      </c>
      <c r="N217" s="145">
        <v>553.79179</v>
      </c>
      <c r="O217" s="145">
        <v>34178.77075</v>
      </c>
      <c r="P217" s="145">
        <v>66267.67332</v>
      </c>
      <c r="Q217" s="145">
        <v>1235.98468</v>
      </c>
      <c r="R217" s="146">
        <v>67503.658</v>
      </c>
    </row>
    <row r="218" spans="1:18" ht="13.5">
      <c r="A218" s="143" t="s">
        <v>22</v>
      </c>
      <c r="B218" s="143" t="s">
        <v>336</v>
      </c>
      <c r="C218" s="143" t="s">
        <v>337</v>
      </c>
      <c r="D218" s="144">
        <v>4499.0751900000005</v>
      </c>
      <c r="E218" s="145">
        <v>0</v>
      </c>
      <c r="F218" s="145">
        <v>4499.0751900000005</v>
      </c>
      <c r="G218" s="145">
        <v>0</v>
      </c>
      <c r="H218" s="145">
        <v>0</v>
      </c>
      <c r="I218" s="145">
        <v>0</v>
      </c>
      <c r="J218" s="145">
        <v>57.31881</v>
      </c>
      <c r="K218" s="145">
        <v>1.85527</v>
      </c>
      <c r="L218" s="145">
        <v>59.174080000000004</v>
      </c>
      <c r="M218" s="145">
        <v>48.94064</v>
      </c>
      <c r="N218" s="145">
        <v>0.00175</v>
      </c>
      <c r="O218" s="145">
        <v>48.942389999999996</v>
      </c>
      <c r="P218" s="145">
        <v>106.25945</v>
      </c>
      <c r="Q218" s="145">
        <v>1.85702</v>
      </c>
      <c r="R218" s="146">
        <v>108.11647</v>
      </c>
    </row>
    <row r="219" spans="1:18" ht="13.5">
      <c r="A219" s="147"/>
      <c r="B219" s="147"/>
      <c r="C219" s="148" t="s">
        <v>338</v>
      </c>
      <c r="D219" s="149">
        <v>5619.68716</v>
      </c>
      <c r="E219" s="150">
        <v>0</v>
      </c>
      <c r="F219" s="150">
        <v>5619.68716</v>
      </c>
      <c r="G219" s="150">
        <v>0</v>
      </c>
      <c r="H219" s="150">
        <v>0</v>
      </c>
      <c r="I219" s="150">
        <v>0</v>
      </c>
      <c r="J219" s="150">
        <v>176.53</v>
      </c>
      <c r="K219" s="150">
        <v>0.9984500000000001</v>
      </c>
      <c r="L219" s="150">
        <v>177.52845000000002</v>
      </c>
      <c r="M219" s="150">
        <v>215.60517000000002</v>
      </c>
      <c r="N219" s="150">
        <v>0.00289</v>
      </c>
      <c r="O219" s="150">
        <v>215.60806</v>
      </c>
      <c r="P219" s="150">
        <v>392.13517</v>
      </c>
      <c r="Q219" s="150">
        <v>1.0013400000000001</v>
      </c>
      <c r="R219" s="151">
        <v>393.13651</v>
      </c>
    </row>
    <row r="220" spans="1:18" ht="13.5">
      <c r="A220" s="147"/>
      <c r="B220" s="143" t="s">
        <v>194</v>
      </c>
      <c r="C220" s="143" t="s">
        <v>195</v>
      </c>
      <c r="D220" s="144">
        <v>11561.650230000001</v>
      </c>
      <c r="E220" s="145">
        <v>0</v>
      </c>
      <c r="F220" s="145">
        <v>11561.650230000001</v>
      </c>
      <c r="G220" s="145">
        <v>0</v>
      </c>
      <c r="H220" s="145">
        <v>0</v>
      </c>
      <c r="I220" s="145">
        <v>0</v>
      </c>
      <c r="J220" s="145">
        <v>161.65294</v>
      </c>
      <c r="K220" s="145">
        <v>0.02291</v>
      </c>
      <c r="L220" s="145">
        <v>161.67585</v>
      </c>
      <c r="M220" s="145">
        <v>124.42183</v>
      </c>
      <c r="N220" s="145">
        <v>0.008119999999999999</v>
      </c>
      <c r="O220" s="145">
        <v>124.42994999999999</v>
      </c>
      <c r="P220" s="145">
        <v>286.07477</v>
      </c>
      <c r="Q220" s="145">
        <v>0.031030000000000002</v>
      </c>
      <c r="R220" s="146">
        <v>286.1058</v>
      </c>
    </row>
    <row r="221" spans="1:18" ht="13.5">
      <c r="A221" s="147"/>
      <c r="B221" s="143" t="s">
        <v>339</v>
      </c>
      <c r="C221" s="143" t="s">
        <v>340</v>
      </c>
      <c r="D221" s="144">
        <v>14709.22176</v>
      </c>
      <c r="E221" s="145">
        <v>0</v>
      </c>
      <c r="F221" s="145">
        <v>14709.22176</v>
      </c>
      <c r="G221" s="145">
        <v>0</v>
      </c>
      <c r="H221" s="145">
        <v>0</v>
      </c>
      <c r="I221" s="145">
        <v>0</v>
      </c>
      <c r="J221" s="145">
        <v>270.27885</v>
      </c>
      <c r="K221" s="145">
        <v>0.53075</v>
      </c>
      <c r="L221" s="145">
        <v>270.8096</v>
      </c>
      <c r="M221" s="145">
        <v>292.03434999999996</v>
      </c>
      <c r="N221" s="145">
        <v>0.00032</v>
      </c>
      <c r="O221" s="145">
        <v>292.03467</v>
      </c>
      <c r="P221" s="145">
        <v>562.3131999999999</v>
      </c>
      <c r="Q221" s="145">
        <v>0.53107</v>
      </c>
      <c r="R221" s="146">
        <v>562.84427</v>
      </c>
    </row>
    <row r="222" spans="1:18" ht="13.5">
      <c r="A222" s="147"/>
      <c r="B222" s="143" t="s">
        <v>22</v>
      </c>
      <c r="C222" s="143" t="s">
        <v>22</v>
      </c>
      <c r="D222" s="144">
        <v>71698.10623</v>
      </c>
      <c r="E222" s="145">
        <v>0</v>
      </c>
      <c r="F222" s="145">
        <v>71698.10623</v>
      </c>
      <c r="G222" s="145">
        <v>0.32152</v>
      </c>
      <c r="H222" s="145">
        <v>0</v>
      </c>
      <c r="I222" s="145">
        <v>0.32152</v>
      </c>
      <c r="J222" s="145">
        <v>4549.34322</v>
      </c>
      <c r="K222" s="145">
        <v>552.0692999999999</v>
      </c>
      <c r="L222" s="145">
        <v>5101.41252</v>
      </c>
      <c r="M222" s="145">
        <v>5903.77979</v>
      </c>
      <c r="N222" s="145">
        <v>570.66449</v>
      </c>
      <c r="O222" s="145">
        <v>6474.444280000001</v>
      </c>
      <c r="P222" s="145">
        <v>10453.44453</v>
      </c>
      <c r="Q222" s="145">
        <v>1122.7337900000002</v>
      </c>
      <c r="R222" s="146">
        <v>11576.17832</v>
      </c>
    </row>
    <row r="223" spans="1:18" ht="13.5">
      <c r="A223" s="147"/>
      <c r="B223" s="143" t="s">
        <v>196</v>
      </c>
      <c r="C223" s="143" t="s">
        <v>197</v>
      </c>
      <c r="D223" s="144">
        <v>150173.0436</v>
      </c>
      <c r="E223" s="145">
        <v>0</v>
      </c>
      <c r="F223" s="145">
        <v>150173.0436</v>
      </c>
      <c r="G223" s="145">
        <v>0.37501</v>
      </c>
      <c r="H223" s="145">
        <v>0</v>
      </c>
      <c r="I223" s="145">
        <v>0.37501</v>
      </c>
      <c r="J223" s="145">
        <v>5418.231329999999</v>
      </c>
      <c r="K223" s="145">
        <v>152.86433000000002</v>
      </c>
      <c r="L223" s="145">
        <v>5571.095659999999</v>
      </c>
      <c r="M223" s="145">
        <v>4732.002890000001</v>
      </c>
      <c r="N223" s="145">
        <v>34.026900000000005</v>
      </c>
      <c r="O223" s="145">
        <v>4766.02979</v>
      </c>
      <c r="P223" s="145">
        <v>10150.609230000002</v>
      </c>
      <c r="Q223" s="145">
        <v>186.89122999999998</v>
      </c>
      <c r="R223" s="146">
        <v>10337.500460000001</v>
      </c>
    </row>
    <row r="224" spans="1:18" ht="13.5">
      <c r="A224" s="147"/>
      <c r="B224" s="143" t="s">
        <v>341</v>
      </c>
      <c r="C224" s="143" t="s">
        <v>341</v>
      </c>
      <c r="D224" s="144">
        <v>5526.9132</v>
      </c>
      <c r="E224" s="145">
        <v>0</v>
      </c>
      <c r="F224" s="145">
        <v>5526.9132</v>
      </c>
      <c r="G224" s="145">
        <v>0</v>
      </c>
      <c r="H224" s="145">
        <v>0</v>
      </c>
      <c r="I224" s="145">
        <v>0</v>
      </c>
      <c r="J224" s="145">
        <v>64.43011</v>
      </c>
      <c r="K224" s="145">
        <v>0.00314</v>
      </c>
      <c r="L224" s="145">
        <v>64.43325</v>
      </c>
      <c r="M224" s="145">
        <v>56.79913</v>
      </c>
      <c r="N224" s="145">
        <v>0</v>
      </c>
      <c r="O224" s="145">
        <v>56.79913</v>
      </c>
      <c r="P224" s="145">
        <v>121.22923999999999</v>
      </c>
      <c r="Q224" s="145">
        <v>0.00314</v>
      </c>
      <c r="R224" s="146">
        <v>121.23238</v>
      </c>
    </row>
    <row r="225" spans="1:18" ht="13.5">
      <c r="A225" s="147"/>
      <c r="B225" s="143" t="s">
        <v>342</v>
      </c>
      <c r="C225" s="143" t="s">
        <v>342</v>
      </c>
      <c r="D225" s="144">
        <v>8711.05625</v>
      </c>
      <c r="E225" s="145">
        <v>0</v>
      </c>
      <c r="F225" s="145">
        <v>8711.05625</v>
      </c>
      <c r="G225" s="145">
        <v>0</v>
      </c>
      <c r="H225" s="145">
        <v>0</v>
      </c>
      <c r="I225" s="145">
        <v>0</v>
      </c>
      <c r="J225" s="145">
        <v>168.55606</v>
      </c>
      <c r="K225" s="145">
        <v>0</v>
      </c>
      <c r="L225" s="145">
        <v>168.55606</v>
      </c>
      <c r="M225" s="145">
        <v>74.68283</v>
      </c>
      <c r="N225" s="145">
        <v>0.00445</v>
      </c>
      <c r="O225" s="145">
        <v>74.68728</v>
      </c>
      <c r="P225" s="145">
        <v>243.23889000000003</v>
      </c>
      <c r="Q225" s="145">
        <v>0.00445</v>
      </c>
      <c r="R225" s="146">
        <v>243.24334</v>
      </c>
    </row>
    <row r="226" spans="1:18" ht="13.5">
      <c r="A226" s="147"/>
      <c r="B226" s="143" t="s">
        <v>343</v>
      </c>
      <c r="C226" s="143" t="s">
        <v>344</v>
      </c>
      <c r="D226" s="144">
        <v>5137.41136</v>
      </c>
      <c r="E226" s="145">
        <v>0</v>
      </c>
      <c r="F226" s="145">
        <v>5137.41136</v>
      </c>
      <c r="G226" s="145">
        <v>0</v>
      </c>
      <c r="H226" s="145">
        <v>0</v>
      </c>
      <c r="I226" s="145">
        <v>0</v>
      </c>
      <c r="J226" s="145">
        <v>122.31411999999999</v>
      </c>
      <c r="K226" s="145">
        <v>0</v>
      </c>
      <c r="L226" s="145">
        <v>122.31411999999999</v>
      </c>
      <c r="M226" s="145">
        <v>93.79027</v>
      </c>
      <c r="N226" s="145">
        <v>0</v>
      </c>
      <c r="O226" s="145">
        <v>93.79027</v>
      </c>
      <c r="P226" s="145">
        <v>216.10439000000002</v>
      </c>
      <c r="Q226" s="145">
        <v>0</v>
      </c>
      <c r="R226" s="146">
        <v>216.10439000000002</v>
      </c>
    </row>
    <row r="227" spans="1:18" ht="13.5">
      <c r="A227" s="147"/>
      <c r="B227" s="143" t="s">
        <v>345</v>
      </c>
      <c r="C227" s="143" t="s">
        <v>345</v>
      </c>
      <c r="D227" s="144">
        <v>10273.73696</v>
      </c>
      <c r="E227" s="145">
        <v>0</v>
      </c>
      <c r="F227" s="145">
        <v>10273.73696</v>
      </c>
      <c r="G227" s="145">
        <v>0</v>
      </c>
      <c r="H227" s="145">
        <v>0</v>
      </c>
      <c r="I227" s="145">
        <v>0</v>
      </c>
      <c r="J227" s="145">
        <v>103.32114</v>
      </c>
      <c r="K227" s="145">
        <v>0</v>
      </c>
      <c r="L227" s="145">
        <v>103.32114</v>
      </c>
      <c r="M227" s="145">
        <v>62.91318</v>
      </c>
      <c r="N227" s="145">
        <v>0</v>
      </c>
      <c r="O227" s="145">
        <v>62.91318</v>
      </c>
      <c r="P227" s="145">
        <v>166.23432</v>
      </c>
      <c r="Q227" s="145">
        <v>0</v>
      </c>
      <c r="R227" s="146">
        <v>166.23432</v>
      </c>
    </row>
    <row r="228" spans="1:18" ht="13.5">
      <c r="A228" s="143" t="s">
        <v>839</v>
      </c>
      <c r="B228" s="828"/>
      <c r="C228" s="828"/>
      <c r="D228" s="144">
        <v>287909.90194</v>
      </c>
      <c r="E228" s="145">
        <v>0</v>
      </c>
      <c r="F228" s="145">
        <v>287909.90194</v>
      </c>
      <c r="G228" s="145">
        <v>0.69653</v>
      </c>
      <c r="H228" s="145">
        <v>0</v>
      </c>
      <c r="I228" s="145">
        <v>0.69653</v>
      </c>
      <c r="J228" s="145">
        <v>11091.976579999999</v>
      </c>
      <c r="K228" s="145">
        <v>708.34415</v>
      </c>
      <c r="L228" s="145">
        <v>11800.320730000001</v>
      </c>
      <c r="M228" s="145">
        <v>11604.970080000003</v>
      </c>
      <c r="N228" s="145">
        <v>604.7089199999999</v>
      </c>
      <c r="O228" s="145">
        <v>12209.679</v>
      </c>
      <c r="P228" s="145">
        <v>22697.643190000003</v>
      </c>
      <c r="Q228" s="145">
        <v>1313.0530700000002</v>
      </c>
      <c r="R228" s="146">
        <v>24010.69626</v>
      </c>
    </row>
    <row r="229" spans="1:18" ht="13.5">
      <c r="A229" s="143" t="s">
        <v>198</v>
      </c>
      <c r="B229" s="143" t="s">
        <v>294</v>
      </c>
      <c r="C229" s="143" t="s">
        <v>295</v>
      </c>
      <c r="D229" s="144">
        <v>3293.1356299999998</v>
      </c>
      <c r="E229" s="145">
        <v>0</v>
      </c>
      <c r="F229" s="145">
        <v>3293.1356299999998</v>
      </c>
      <c r="G229" s="145">
        <v>0</v>
      </c>
      <c r="H229" s="145">
        <v>0</v>
      </c>
      <c r="I229" s="145">
        <v>0</v>
      </c>
      <c r="J229" s="145">
        <v>0</v>
      </c>
      <c r="K229" s="145">
        <v>0</v>
      </c>
      <c r="L229" s="145">
        <v>0</v>
      </c>
      <c r="M229" s="145">
        <v>0</v>
      </c>
      <c r="N229" s="145">
        <v>0</v>
      </c>
      <c r="O229" s="145">
        <v>0</v>
      </c>
      <c r="P229" s="145">
        <v>0</v>
      </c>
      <c r="Q229" s="145">
        <v>0</v>
      </c>
      <c r="R229" s="146">
        <v>0</v>
      </c>
    </row>
    <row r="230" spans="1:18" ht="13.5">
      <c r="A230" s="147"/>
      <c r="B230" s="143" t="s">
        <v>199</v>
      </c>
      <c r="C230" s="143" t="s">
        <v>199</v>
      </c>
      <c r="D230" s="144">
        <v>61423.84195</v>
      </c>
      <c r="E230" s="145">
        <v>0</v>
      </c>
      <c r="F230" s="145">
        <v>61423.84195</v>
      </c>
      <c r="G230" s="145">
        <v>1.1376</v>
      </c>
      <c r="H230" s="145">
        <v>0</v>
      </c>
      <c r="I230" s="145">
        <v>1.1376</v>
      </c>
      <c r="J230" s="145">
        <v>3107.5068199999996</v>
      </c>
      <c r="K230" s="145">
        <v>96.34017</v>
      </c>
      <c r="L230" s="145">
        <v>3203.84699</v>
      </c>
      <c r="M230" s="145">
        <v>1251.12608</v>
      </c>
      <c r="N230" s="145">
        <v>27.853450000000002</v>
      </c>
      <c r="O230" s="145">
        <v>1278.97953</v>
      </c>
      <c r="P230" s="145">
        <v>4359.7705</v>
      </c>
      <c r="Q230" s="145">
        <v>124.19362</v>
      </c>
      <c r="R230" s="146">
        <v>4483.964120000001</v>
      </c>
    </row>
    <row r="231" spans="1:18" ht="13.5">
      <c r="A231" s="147"/>
      <c r="B231" s="143" t="s">
        <v>200</v>
      </c>
      <c r="C231" s="143" t="s">
        <v>201</v>
      </c>
      <c r="D231" s="144">
        <v>527.34888</v>
      </c>
      <c r="E231" s="145">
        <v>0</v>
      </c>
      <c r="F231" s="145">
        <v>527.34888</v>
      </c>
      <c r="G231" s="145">
        <v>0</v>
      </c>
      <c r="H231" s="145">
        <v>0</v>
      </c>
      <c r="I231" s="145">
        <v>0</v>
      </c>
      <c r="J231" s="145">
        <v>5E-05</v>
      </c>
      <c r="K231" s="145">
        <v>0</v>
      </c>
      <c r="L231" s="145">
        <v>5E-05</v>
      </c>
      <c r="M231" s="145">
        <v>0</v>
      </c>
      <c r="N231" s="145">
        <v>0</v>
      </c>
      <c r="O231" s="145">
        <v>0</v>
      </c>
      <c r="P231" s="145">
        <v>5E-05</v>
      </c>
      <c r="Q231" s="145">
        <v>0</v>
      </c>
      <c r="R231" s="146">
        <v>5E-05</v>
      </c>
    </row>
    <row r="232" spans="1:18" ht="13.5">
      <c r="A232" s="147"/>
      <c r="B232" s="143" t="s">
        <v>198</v>
      </c>
      <c r="C232" s="143" t="s">
        <v>202</v>
      </c>
      <c r="D232" s="144">
        <v>136751.08715</v>
      </c>
      <c r="E232" s="145">
        <v>0</v>
      </c>
      <c r="F232" s="145">
        <v>136751.08715</v>
      </c>
      <c r="G232" s="145">
        <v>11.697880000000001</v>
      </c>
      <c r="H232" s="145">
        <v>0</v>
      </c>
      <c r="I232" s="145">
        <v>11.697880000000001</v>
      </c>
      <c r="J232" s="145">
        <v>4518.95717</v>
      </c>
      <c r="K232" s="145">
        <v>36.065529999999995</v>
      </c>
      <c r="L232" s="145">
        <v>4555.0227</v>
      </c>
      <c r="M232" s="145">
        <v>5476.66277</v>
      </c>
      <c r="N232" s="145">
        <v>481.3643799999999</v>
      </c>
      <c r="O232" s="145">
        <v>5958.02715</v>
      </c>
      <c r="P232" s="145">
        <v>10007.31782</v>
      </c>
      <c r="Q232" s="145">
        <v>517.42991</v>
      </c>
      <c r="R232" s="146">
        <v>10524.747730000001</v>
      </c>
    </row>
    <row r="233" spans="1:18" ht="13.5">
      <c r="A233" s="147"/>
      <c r="B233" s="147"/>
      <c r="C233" s="148" t="s">
        <v>355</v>
      </c>
      <c r="D233" s="149">
        <v>3624.5060099999996</v>
      </c>
      <c r="E233" s="150">
        <v>0</v>
      </c>
      <c r="F233" s="150">
        <v>3624.5060099999996</v>
      </c>
      <c r="G233" s="150">
        <v>0</v>
      </c>
      <c r="H233" s="150">
        <v>0</v>
      </c>
      <c r="I233" s="150">
        <v>0</v>
      </c>
      <c r="J233" s="150">
        <v>0</v>
      </c>
      <c r="K233" s="150">
        <v>0</v>
      </c>
      <c r="L233" s="150">
        <v>0</v>
      </c>
      <c r="M233" s="150">
        <v>0</v>
      </c>
      <c r="N233" s="150">
        <v>0</v>
      </c>
      <c r="O233" s="150">
        <v>0</v>
      </c>
      <c r="P233" s="150">
        <v>0</v>
      </c>
      <c r="Q233" s="150">
        <v>0</v>
      </c>
      <c r="R233" s="151">
        <v>0</v>
      </c>
    </row>
    <row r="234" spans="1:18" ht="13.5">
      <c r="A234" s="147"/>
      <c r="B234" s="143" t="s">
        <v>296</v>
      </c>
      <c r="C234" s="143" t="s">
        <v>296</v>
      </c>
      <c r="D234" s="144">
        <v>2837.13362</v>
      </c>
      <c r="E234" s="145">
        <v>0</v>
      </c>
      <c r="F234" s="145">
        <v>2837.13362</v>
      </c>
      <c r="G234" s="145">
        <v>0</v>
      </c>
      <c r="H234" s="145">
        <v>0</v>
      </c>
      <c r="I234" s="145">
        <v>0</v>
      </c>
      <c r="J234" s="145">
        <v>0</v>
      </c>
      <c r="K234" s="145">
        <v>0</v>
      </c>
      <c r="L234" s="145">
        <v>0</v>
      </c>
      <c r="M234" s="145">
        <v>0</v>
      </c>
      <c r="N234" s="145">
        <v>0</v>
      </c>
      <c r="O234" s="145">
        <v>0</v>
      </c>
      <c r="P234" s="145">
        <v>0</v>
      </c>
      <c r="Q234" s="145">
        <v>0</v>
      </c>
      <c r="R234" s="146">
        <v>0</v>
      </c>
    </row>
    <row r="235" spans="1:18" ht="13.5">
      <c r="A235" s="143" t="s">
        <v>840</v>
      </c>
      <c r="B235" s="828"/>
      <c r="C235" s="828"/>
      <c r="D235" s="144">
        <v>208457.05324</v>
      </c>
      <c r="E235" s="145">
        <v>0</v>
      </c>
      <c r="F235" s="145">
        <v>208457.05324</v>
      </c>
      <c r="G235" s="145">
        <v>12.835480000000002</v>
      </c>
      <c r="H235" s="145">
        <v>0</v>
      </c>
      <c r="I235" s="145">
        <v>12.835480000000002</v>
      </c>
      <c r="J235" s="145">
        <v>7626.464039999999</v>
      </c>
      <c r="K235" s="145">
        <v>132.40570000000002</v>
      </c>
      <c r="L235" s="145">
        <v>7758.86974</v>
      </c>
      <c r="M235" s="145">
        <v>6727.78885</v>
      </c>
      <c r="N235" s="145">
        <v>509.21782999999994</v>
      </c>
      <c r="O235" s="145">
        <v>7237.0066799999995</v>
      </c>
      <c r="P235" s="145">
        <v>14367.088370000001</v>
      </c>
      <c r="Q235" s="145">
        <v>641.6235300000001</v>
      </c>
      <c r="R235" s="146">
        <v>15008.7119</v>
      </c>
    </row>
    <row r="236" spans="1:18" ht="13.5">
      <c r="A236" s="143" t="s">
        <v>24</v>
      </c>
      <c r="B236" s="143" t="s">
        <v>24</v>
      </c>
      <c r="C236" s="143" t="s">
        <v>226</v>
      </c>
      <c r="D236" s="144">
        <v>33201.3191</v>
      </c>
      <c r="E236" s="145">
        <v>0</v>
      </c>
      <c r="F236" s="145">
        <v>33201.3191</v>
      </c>
      <c r="G236" s="145">
        <v>0</v>
      </c>
      <c r="H236" s="145">
        <v>0</v>
      </c>
      <c r="I236" s="145">
        <v>0</v>
      </c>
      <c r="J236" s="145">
        <v>2008.16289</v>
      </c>
      <c r="K236" s="145">
        <v>41.06485</v>
      </c>
      <c r="L236" s="145">
        <v>2049.2277400000003</v>
      </c>
      <c r="M236" s="145">
        <v>2718.26328</v>
      </c>
      <c r="N236" s="145">
        <v>156.89354999999998</v>
      </c>
      <c r="O236" s="145">
        <v>2875.15683</v>
      </c>
      <c r="P236" s="145">
        <v>4726.42617</v>
      </c>
      <c r="Q236" s="145">
        <v>197.95839999999998</v>
      </c>
      <c r="R236" s="146">
        <v>4924.38457</v>
      </c>
    </row>
    <row r="237" spans="1:18" ht="13.5">
      <c r="A237" s="147"/>
      <c r="B237" s="147"/>
      <c r="C237" s="148" t="s">
        <v>24</v>
      </c>
      <c r="D237" s="149">
        <v>123385.85383000001</v>
      </c>
      <c r="E237" s="150">
        <v>1.49773</v>
      </c>
      <c r="F237" s="150">
        <v>123387.35156</v>
      </c>
      <c r="G237" s="150">
        <v>1.20922</v>
      </c>
      <c r="H237" s="150">
        <v>0</v>
      </c>
      <c r="I237" s="150">
        <v>1.20922</v>
      </c>
      <c r="J237" s="150">
        <v>8045.18237</v>
      </c>
      <c r="K237" s="150">
        <v>1558.93801</v>
      </c>
      <c r="L237" s="150">
        <v>9604.12038</v>
      </c>
      <c r="M237" s="150">
        <v>31962.587359999998</v>
      </c>
      <c r="N237" s="150">
        <v>1240.51575</v>
      </c>
      <c r="O237" s="150">
        <v>33203.10311</v>
      </c>
      <c r="P237" s="150">
        <v>40008.978950000004</v>
      </c>
      <c r="Q237" s="150">
        <v>2799.45376</v>
      </c>
      <c r="R237" s="151">
        <v>42808.43271</v>
      </c>
    </row>
    <row r="238" spans="1:18" ht="13.5">
      <c r="A238" s="147"/>
      <c r="B238" s="147"/>
      <c r="C238" s="148" t="s">
        <v>346</v>
      </c>
      <c r="D238" s="149">
        <v>5138.78358</v>
      </c>
      <c r="E238" s="150">
        <v>0</v>
      </c>
      <c r="F238" s="150">
        <v>5138.78358</v>
      </c>
      <c r="G238" s="150">
        <v>0</v>
      </c>
      <c r="H238" s="150">
        <v>0</v>
      </c>
      <c r="I238" s="150">
        <v>0</v>
      </c>
      <c r="J238" s="150">
        <v>65.19295</v>
      </c>
      <c r="K238" s="150">
        <v>0</v>
      </c>
      <c r="L238" s="150">
        <v>65.19295</v>
      </c>
      <c r="M238" s="150">
        <v>77.60064</v>
      </c>
      <c r="N238" s="150">
        <v>0.01396</v>
      </c>
      <c r="O238" s="150">
        <v>77.61460000000001</v>
      </c>
      <c r="P238" s="150">
        <v>142.79359</v>
      </c>
      <c r="Q238" s="150">
        <v>0.01396</v>
      </c>
      <c r="R238" s="151">
        <v>142.80755</v>
      </c>
    </row>
    <row r="239" spans="1:18" ht="13.5">
      <c r="A239" s="147"/>
      <c r="B239" s="143" t="s">
        <v>285</v>
      </c>
      <c r="C239" s="143" t="s">
        <v>285</v>
      </c>
      <c r="D239" s="144">
        <v>219.31904</v>
      </c>
      <c r="E239" s="145">
        <v>0</v>
      </c>
      <c r="F239" s="145">
        <v>219.31904</v>
      </c>
      <c r="G239" s="145">
        <v>0</v>
      </c>
      <c r="H239" s="145">
        <v>0</v>
      </c>
      <c r="I239" s="145">
        <v>0</v>
      </c>
      <c r="J239" s="145">
        <v>0</v>
      </c>
      <c r="K239" s="145">
        <v>0</v>
      </c>
      <c r="L239" s="145">
        <v>0</v>
      </c>
      <c r="M239" s="145">
        <v>0</v>
      </c>
      <c r="N239" s="145">
        <v>0</v>
      </c>
      <c r="O239" s="145">
        <v>0</v>
      </c>
      <c r="P239" s="145">
        <v>0</v>
      </c>
      <c r="Q239" s="145">
        <v>0</v>
      </c>
      <c r="R239" s="146">
        <v>0</v>
      </c>
    </row>
    <row r="240" spans="1:18" ht="13.5">
      <c r="A240" s="147"/>
      <c r="B240" s="143" t="s">
        <v>286</v>
      </c>
      <c r="C240" s="143" t="s">
        <v>286</v>
      </c>
      <c r="D240" s="144">
        <v>283.77974</v>
      </c>
      <c r="E240" s="145">
        <v>0</v>
      </c>
      <c r="F240" s="145">
        <v>283.77974</v>
      </c>
      <c r="G240" s="145">
        <v>0</v>
      </c>
      <c r="H240" s="145">
        <v>0</v>
      </c>
      <c r="I240" s="145">
        <v>0</v>
      </c>
      <c r="J240" s="145">
        <v>0</v>
      </c>
      <c r="K240" s="145">
        <v>0</v>
      </c>
      <c r="L240" s="145">
        <v>0</v>
      </c>
      <c r="M240" s="145">
        <v>0</v>
      </c>
      <c r="N240" s="145">
        <v>0</v>
      </c>
      <c r="O240" s="145">
        <v>0</v>
      </c>
      <c r="P240" s="145">
        <v>0</v>
      </c>
      <c r="Q240" s="145">
        <v>0</v>
      </c>
      <c r="R240" s="146">
        <v>0</v>
      </c>
    </row>
    <row r="241" spans="1:18" ht="13.5">
      <c r="A241" s="147"/>
      <c r="B241" s="143" t="s">
        <v>287</v>
      </c>
      <c r="C241" s="143" t="s">
        <v>288</v>
      </c>
      <c r="D241" s="144">
        <v>227.07838</v>
      </c>
      <c r="E241" s="145">
        <v>0</v>
      </c>
      <c r="F241" s="145">
        <v>227.07838</v>
      </c>
      <c r="G241" s="145">
        <v>0</v>
      </c>
      <c r="H241" s="145">
        <v>0</v>
      </c>
      <c r="I241" s="145">
        <v>0</v>
      </c>
      <c r="J241" s="145">
        <v>0</v>
      </c>
      <c r="K241" s="145">
        <v>0</v>
      </c>
      <c r="L241" s="145">
        <v>0</v>
      </c>
      <c r="M241" s="145">
        <v>0</v>
      </c>
      <c r="N241" s="145">
        <v>0</v>
      </c>
      <c r="O241" s="145">
        <v>0</v>
      </c>
      <c r="P241" s="145">
        <v>0</v>
      </c>
      <c r="Q241" s="145">
        <v>0</v>
      </c>
      <c r="R241" s="146">
        <v>0</v>
      </c>
    </row>
    <row r="242" spans="1:18" ht="13.5">
      <c r="A242" s="143" t="s">
        <v>841</v>
      </c>
      <c r="B242" s="828"/>
      <c r="C242" s="828"/>
      <c r="D242" s="144">
        <v>162456.13367</v>
      </c>
      <c r="E242" s="145">
        <v>1.49773</v>
      </c>
      <c r="F242" s="145">
        <v>162457.6314</v>
      </c>
      <c r="G242" s="145">
        <v>1.20922</v>
      </c>
      <c r="H242" s="145">
        <v>0</v>
      </c>
      <c r="I242" s="145">
        <v>1.20922</v>
      </c>
      <c r="J242" s="145">
        <v>10118.538209999999</v>
      </c>
      <c r="K242" s="145">
        <v>1600.00286</v>
      </c>
      <c r="L242" s="145">
        <v>11718.541070000001</v>
      </c>
      <c r="M242" s="145">
        <v>34758.45128</v>
      </c>
      <c r="N242" s="145">
        <v>1397.42326</v>
      </c>
      <c r="O242" s="145">
        <v>36155.87454</v>
      </c>
      <c r="P242" s="145">
        <v>44878.19871000001</v>
      </c>
      <c r="Q242" s="145">
        <v>2997.4261199999996</v>
      </c>
      <c r="R242" s="146">
        <v>47875.62483</v>
      </c>
    </row>
    <row r="243" spans="1:18" ht="13.5">
      <c r="A243" s="143" t="s">
        <v>25</v>
      </c>
      <c r="B243" s="143" t="s">
        <v>25</v>
      </c>
      <c r="C243" s="143" t="s">
        <v>25</v>
      </c>
      <c r="D243" s="144">
        <v>72049.88197</v>
      </c>
      <c r="E243" s="145">
        <v>0</v>
      </c>
      <c r="F243" s="145">
        <v>72049.88197</v>
      </c>
      <c r="G243" s="145">
        <v>0.024579999999999998</v>
      </c>
      <c r="H243" s="145">
        <v>0</v>
      </c>
      <c r="I243" s="145">
        <v>0.024579999999999998</v>
      </c>
      <c r="J243" s="145">
        <v>4890.3353400000005</v>
      </c>
      <c r="K243" s="145">
        <v>44.21879</v>
      </c>
      <c r="L243" s="145">
        <v>4934.5541299999995</v>
      </c>
      <c r="M243" s="145">
        <v>4783.45489</v>
      </c>
      <c r="N243" s="145">
        <v>84.44883999999999</v>
      </c>
      <c r="O243" s="145">
        <v>4867.903729999999</v>
      </c>
      <c r="P243" s="145">
        <v>9673.81481</v>
      </c>
      <c r="Q243" s="145">
        <v>128.66763</v>
      </c>
      <c r="R243" s="146">
        <v>9802.48244</v>
      </c>
    </row>
    <row r="244" spans="1:18" ht="13.5">
      <c r="A244" s="147"/>
      <c r="B244" s="143" t="s">
        <v>297</v>
      </c>
      <c r="C244" s="143" t="s">
        <v>298</v>
      </c>
      <c r="D244" s="144">
        <v>2098.47786</v>
      </c>
      <c r="E244" s="145">
        <v>0</v>
      </c>
      <c r="F244" s="145">
        <v>2098.47786</v>
      </c>
      <c r="G244" s="145">
        <v>0</v>
      </c>
      <c r="H244" s="145">
        <v>0</v>
      </c>
      <c r="I244" s="145">
        <v>0</v>
      </c>
      <c r="J244" s="145">
        <v>0</v>
      </c>
      <c r="K244" s="145">
        <v>0</v>
      </c>
      <c r="L244" s="145">
        <v>0</v>
      </c>
      <c r="M244" s="145">
        <v>0</v>
      </c>
      <c r="N244" s="145">
        <v>0</v>
      </c>
      <c r="O244" s="145">
        <v>0</v>
      </c>
      <c r="P244" s="145">
        <v>0</v>
      </c>
      <c r="Q244" s="145">
        <v>0</v>
      </c>
      <c r="R244" s="146">
        <v>0</v>
      </c>
    </row>
    <row r="245" spans="1:18" ht="13.5">
      <c r="A245" s="143" t="s">
        <v>842</v>
      </c>
      <c r="B245" s="828"/>
      <c r="C245" s="828"/>
      <c r="D245" s="144">
        <v>74148.35983</v>
      </c>
      <c r="E245" s="145">
        <v>0</v>
      </c>
      <c r="F245" s="145">
        <v>74148.35983</v>
      </c>
      <c r="G245" s="145">
        <v>0.024579999999999998</v>
      </c>
      <c r="H245" s="145">
        <v>0</v>
      </c>
      <c r="I245" s="145">
        <v>0.024579999999999998</v>
      </c>
      <c r="J245" s="145">
        <v>4890.3353400000005</v>
      </c>
      <c r="K245" s="145">
        <v>44.21879</v>
      </c>
      <c r="L245" s="145">
        <v>4934.5541299999995</v>
      </c>
      <c r="M245" s="145">
        <v>4783.45489</v>
      </c>
      <c r="N245" s="145">
        <v>84.44883999999999</v>
      </c>
      <c r="O245" s="145">
        <v>4867.903729999999</v>
      </c>
      <c r="P245" s="145">
        <v>9673.81481</v>
      </c>
      <c r="Q245" s="145">
        <v>128.66763</v>
      </c>
      <c r="R245" s="146">
        <v>9802.48244</v>
      </c>
    </row>
    <row r="246" spans="1:18" ht="13.5">
      <c r="A246" s="143" t="s">
        <v>26</v>
      </c>
      <c r="B246" s="143" t="s">
        <v>203</v>
      </c>
      <c r="C246" s="143" t="s">
        <v>204</v>
      </c>
      <c r="D246" s="144">
        <v>110229.26095</v>
      </c>
      <c r="E246" s="145">
        <v>0</v>
      </c>
      <c r="F246" s="145">
        <v>110229.26095</v>
      </c>
      <c r="G246" s="145">
        <v>1.59824</v>
      </c>
      <c r="H246" s="145">
        <v>0</v>
      </c>
      <c r="I246" s="145">
        <v>1.59824</v>
      </c>
      <c r="J246" s="145">
        <v>10851.65914</v>
      </c>
      <c r="K246" s="145">
        <v>25.70595</v>
      </c>
      <c r="L246" s="145">
        <v>10877.36509</v>
      </c>
      <c r="M246" s="145">
        <v>4625.76149</v>
      </c>
      <c r="N246" s="145">
        <v>44.08037</v>
      </c>
      <c r="O246" s="145">
        <v>4669.84186</v>
      </c>
      <c r="P246" s="145">
        <v>15479.018870000002</v>
      </c>
      <c r="Q246" s="145">
        <v>69.78632</v>
      </c>
      <c r="R246" s="146">
        <v>15548.805190000001</v>
      </c>
    </row>
    <row r="247" spans="1:18" ht="13.5">
      <c r="A247" s="147"/>
      <c r="B247" s="147"/>
      <c r="C247" s="148" t="s">
        <v>289</v>
      </c>
      <c r="D247" s="149">
        <v>14360.223759999999</v>
      </c>
      <c r="E247" s="150">
        <v>0</v>
      </c>
      <c r="F247" s="150">
        <v>14360.223759999999</v>
      </c>
      <c r="G247" s="150">
        <v>0</v>
      </c>
      <c r="H247" s="150">
        <v>0</v>
      </c>
      <c r="I247" s="150">
        <v>0</v>
      </c>
      <c r="J247" s="150">
        <v>770.81436</v>
      </c>
      <c r="K247" s="150">
        <v>0.30507</v>
      </c>
      <c r="L247" s="150">
        <v>771.1194300000001</v>
      </c>
      <c r="M247" s="150">
        <v>15.68609</v>
      </c>
      <c r="N247" s="150">
        <v>0</v>
      </c>
      <c r="O247" s="150">
        <v>15.68609</v>
      </c>
      <c r="P247" s="150">
        <v>786.50045</v>
      </c>
      <c r="Q247" s="150">
        <v>0.30507</v>
      </c>
      <c r="R247" s="151">
        <v>786.80552</v>
      </c>
    </row>
    <row r="248" spans="1:18" ht="13.5">
      <c r="A248" s="147"/>
      <c r="B248" s="147"/>
      <c r="C248" s="148" t="s">
        <v>356</v>
      </c>
      <c r="D248" s="149">
        <v>16970.3328</v>
      </c>
      <c r="E248" s="150">
        <v>0</v>
      </c>
      <c r="F248" s="150">
        <v>16970.3328</v>
      </c>
      <c r="G248" s="150">
        <v>0</v>
      </c>
      <c r="H248" s="150">
        <v>0</v>
      </c>
      <c r="I248" s="150">
        <v>0</v>
      </c>
      <c r="J248" s="150">
        <v>0</v>
      </c>
      <c r="K248" s="150">
        <v>0</v>
      </c>
      <c r="L248" s="150">
        <v>0</v>
      </c>
      <c r="M248" s="150">
        <v>0</v>
      </c>
      <c r="N248" s="150">
        <v>0</v>
      </c>
      <c r="O248" s="150">
        <v>0</v>
      </c>
      <c r="P248" s="150">
        <v>0</v>
      </c>
      <c r="Q248" s="150">
        <v>0</v>
      </c>
      <c r="R248" s="151">
        <v>0</v>
      </c>
    </row>
    <row r="249" spans="1:18" ht="13.5">
      <c r="A249" s="147"/>
      <c r="B249" s="143" t="s">
        <v>205</v>
      </c>
      <c r="C249" s="143" t="s">
        <v>205</v>
      </c>
      <c r="D249" s="144">
        <v>24755.464900000003</v>
      </c>
      <c r="E249" s="145">
        <v>0</v>
      </c>
      <c r="F249" s="145">
        <v>24755.464900000003</v>
      </c>
      <c r="G249" s="145">
        <v>0.02511</v>
      </c>
      <c r="H249" s="145">
        <v>0</v>
      </c>
      <c r="I249" s="145">
        <v>0.02511</v>
      </c>
      <c r="J249" s="145">
        <v>2913.82668</v>
      </c>
      <c r="K249" s="145">
        <v>38.73776</v>
      </c>
      <c r="L249" s="145">
        <v>2952.56444</v>
      </c>
      <c r="M249" s="145">
        <v>479.32625</v>
      </c>
      <c r="N249" s="145">
        <v>0</v>
      </c>
      <c r="O249" s="145">
        <v>479.32625</v>
      </c>
      <c r="P249" s="145">
        <v>3393.1780400000002</v>
      </c>
      <c r="Q249" s="145">
        <v>38.73776</v>
      </c>
      <c r="R249" s="146">
        <v>3431.9158</v>
      </c>
    </row>
    <row r="250" spans="1:18" ht="13.5">
      <c r="A250" s="143" t="s">
        <v>843</v>
      </c>
      <c r="B250" s="828"/>
      <c r="C250" s="828"/>
      <c r="D250" s="144">
        <v>166315.28241</v>
      </c>
      <c r="E250" s="145">
        <v>0</v>
      </c>
      <c r="F250" s="145">
        <v>166315.28241</v>
      </c>
      <c r="G250" s="145">
        <v>1.6233499999999998</v>
      </c>
      <c r="H250" s="145">
        <v>0</v>
      </c>
      <c r="I250" s="145">
        <v>1.6233499999999998</v>
      </c>
      <c r="J250" s="145">
        <v>14536.30018</v>
      </c>
      <c r="K250" s="145">
        <v>64.74878</v>
      </c>
      <c r="L250" s="145">
        <v>14601.048959999998</v>
      </c>
      <c r="M250" s="145">
        <v>5120.77383</v>
      </c>
      <c r="N250" s="145">
        <v>44.08037</v>
      </c>
      <c r="O250" s="145">
        <v>5164.8542</v>
      </c>
      <c r="P250" s="145">
        <v>19658.69736</v>
      </c>
      <c r="Q250" s="145">
        <v>108.82915000000003</v>
      </c>
      <c r="R250" s="146">
        <v>19767.526510000003</v>
      </c>
    </row>
    <row r="251" spans="1:18" ht="13.5">
      <c r="A251" s="152" t="s">
        <v>357</v>
      </c>
      <c r="B251" s="153"/>
      <c r="C251" s="153"/>
      <c r="D251" s="154">
        <v>11517048.140939998</v>
      </c>
      <c r="E251" s="155">
        <v>480710.82204</v>
      </c>
      <c r="F251" s="155">
        <v>11997758.962979998</v>
      </c>
      <c r="G251" s="155">
        <v>864.2759300000001</v>
      </c>
      <c r="H251" s="155">
        <v>2482.7137100000004</v>
      </c>
      <c r="I251" s="155">
        <v>3346.9896400000007</v>
      </c>
      <c r="J251" s="155">
        <v>1031478.4371</v>
      </c>
      <c r="K251" s="155">
        <v>61226.01733000001</v>
      </c>
      <c r="L251" s="155">
        <v>1092704.4544300002</v>
      </c>
      <c r="M251" s="155">
        <v>6047775.978080004</v>
      </c>
      <c r="N251" s="155">
        <v>121938.52616000002</v>
      </c>
      <c r="O251" s="155">
        <v>6169714.504240001</v>
      </c>
      <c r="P251" s="155">
        <v>7080118.691110001</v>
      </c>
      <c r="Q251" s="155">
        <v>185647.25719999988</v>
      </c>
      <c r="R251" s="156">
        <v>7265765.948310001</v>
      </c>
    </row>
    <row r="252" spans="1:18" ht="13.5">
      <c r="A252" s="5"/>
      <c r="B252" s="5"/>
      <c r="C252" s="5"/>
      <c r="D252" s="5"/>
      <c r="E252" s="5"/>
      <c r="F252" s="5"/>
      <c r="G252" s="5"/>
      <c r="H252" s="5"/>
      <c r="I252" s="5"/>
      <c r="J252" s="5"/>
      <c r="K252" s="5"/>
      <c r="L252" s="5"/>
      <c r="M252" s="5"/>
      <c r="N252" s="5"/>
      <c r="O252" s="5"/>
      <c r="P252" s="5"/>
      <c r="Q252" s="5"/>
      <c r="R252" s="5"/>
    </row>
    <row r="253" spans="1:18" ht="13.5">
      <c r="A253" s="5"/>
      <c r="B253" s="5"/>
      <c r="C253" s="5"/>
      <c r="D253" s="5"/>
      <c r="E253" s="5"/>
      <c r="F253" s="5"/>
      <c r="G253" s="5"/>
      <c r="H253" s="5"/>
      <c r="I253" s="5"/>
      <c r="J253" s="5"/>
      <c r="K253" s="5"/>
      <c r="L253" s="5"/>
      <c r="M253" s="5"/>
      <c r="N253" s="5"/>
      <c r="O253" s="5"/>
      <c r="P253" s="5"/>
      <c r="Q253" s="5"/>
      <c r="R253" s="5"/>
    </row>
    <row r="254" spans="1:18" ht="13.5">
      <c r="A254" s="5"/>
      <c r="B254" s="5"/>
      <c r="C254" s="5"/>
      <c r="D254" s="5"/>
      <c r="E254" s="5"/>
      <c r="F254" s="5"/>
      <c r="G254" s="5"/>
      <c r="H254" s="5"/>
      <c r="I254" s="5"/>
      <c r="J254" s="5"/>
      <c r="K254" s="5"/>
      <c r="L254" s="5"/>
      <c r="M254" s="5"/>
      <c r="N254" s="5"/>
      <c r="O254" s="5"/>
      <c r="P254" s="5"/>
      <c r="Q254" s="5"/>
      <c r="R254" s="5"/>
    </row>
    <row r="255" spans="1:18" ht="13.5">
      <c r="A255" s="5"/>
      <c r="B255" s="5"/>
      <c r="C255" s="5"/>
      <c r="D255" s="5"/>
      <c r="E255" s="5"/>
      <c r="F255" s="5"/>
      <c r="G255" s="5"/>
      <c r="H255" s="5"/>
      <c r="I255" s="5"/>
      <c r="J255" s="5"/>
      <c r="K255" s="5"/>
      <c r="L255" s="5"/>
      <c r="M255" s="5"/>
      <c r="N255" s="5"/>
      <c r="O255" s="5"/>
      <c r="P255" s="5"/>
      <c r="Q255" s="5"/>
      <c r="R255" s="5"/>
    </row>
    <row r="256" spans="1:18" ht="13.5">
      <c r="A256" s="5"/>
      <c r="B256" s="5"/>
      <c r="C256" s="5"/>
      <c r="D256" s="5"/>
      <c r="E256" s="5"/>
      <c r="F256" s="5"/>
      <c r="G256" s="5"/>
      <c r="H256" s="5"/>
      <c r="I256" s="5"/>
      <c r="J256" s="5"/>
      <c r="K256" s="5"/>
      <c r="L256" s="5"/>
      <c r="M256" s="5"/>
      <c r="N256" s="5"/>
      <c r="O256" s="5"/>
      <c r="P256" s="5"/>
      <c r="Q256" s="5"/>
      <c r="R256" s="5"/>
    </row>
    <row r="257" spans="1:18" ht="13.5">
      <c r="A257" s="5"/>
      <c r="B257" s="5"/>
      <c r="C257" s="5"/>
      <c r="D257" s="5"/>
      <c r="E257" s="5"/>
      <c r="F257" s="5"/>
      <c r="G257" s="5"/>
      <c r="H257" s="5"/>
      <c r="I257" s="5"/>
      <c r="J257" s="5"/>
      <c r="K257" s="5"/>
      <c r="L257" s="5"/>
      <c r="M257" s="5"/>
      <c r="N257" s="5"/>
      <c r="O257" s="5"/>
      <c r="P257" s="5"/>
      <c r="Q257" s="5"/>
      <c r="R257" s="5"/>
    </row>
    <row r="258" spans="1:18" ht="13.5">
      <c r="A258" s="5"/>
      <c r="B258" s="5"/>
      <c r="C258" s="5"/>
      <c r="D258" s="5"/>
      <c r="E258" s="5"/>
      <c r="F258" s="5"/>
      <c r="G258" s="5"/>
      <c r="H258" s="5"/>
      <c r="I258" s="5"/>
      <c r="J258" s="5"/>
      <c r="K258" s="5"/>
      <c r="L258" s="5"/>
      <c r="M258" s="5"/>
      <c r="N258" s="5"/>
      <c r="O258" s="5"/>
      <c r="P258" s="5"/>
      <c r="Q258" s="5"/>
      <c r="R258" s="5"/>
    </row>
    <row r="259" spans="1:18" ht="13.5">
      <c r="A259" s="5"/>
      <c r="B259" s="5"/>
      <c r="C259" s="5"/>
      <c r="D259" s="5"/>
      <c r="E259" s="5"/>
      <c r="F259" s="5"/>
      <c r="G259" s="5"/>
      <c r="H259" s="5"/>
      <c r="I259" s="5"/>
      <c r="J259" s="5"/>
      <c r="K259" s="5"/>
      <c r="L259" s="5"/>
      <c r="M259" s="5"/>
      <c r="N259" s="5"/>
      <c r="O259" s="5"/>
      <c r="P259" s="5"/>
      <c r="Q259" s="5"/>
      <c r="R259" s="5"/>
    </row>
    <row r="260" spans="1:18" ht="13.5">
      <c r="A260" s="5"/>
      <c r="B260" s="5"/>
      <c r="C260" s="5"/>
      <c r="D260" s="5"/>
      <c r="E260" s="5"/>
      <c r="F260" s="5"/>
      <c r="G260" s="5"/>
      <c r="H260" s="5"/>
      <c r="I260" s="5"/>
      <c r="J260" s="5"/>
      <c r="K260" s="5"/>
      <c r="L260" s="5"/>
      <c r="M260" s="5"/>
      <c r="N260" s="5"/>
      <c r="O260" s="5"/>
      <c r="P260" s="5"/>
      <c r="Q260" s="5"/>
      <c r="R260" s="5"/>
    </row>
    <row r="261" spans="1:18" ht="13.5">
      <c r="A261" s="5"/>
      <c r="B261" s="5"/>
      <c r="C261" s="5"/>
      <c r="D261" s="5"/>
      <c r="E261" s="5"/>
      <c r="F261" s="5"/>
      <c r="G261" s="5"/>
      <c r="H261" s="5"/>
      <c r="I261" s="5"/>
      <c r="J261" s="5"/>
      <c r="K261" s="5"/>
      <c r="L261" s="5"/>
      <c r="M261" s="5"/>
      <c r="N261" s="5"/>
      <c r="O261" s="5"/>
      <c r="P261" s="5"/>
      <c r="Q261" s="5"/>
      <c r="R261" s="5"/>
    </row>
    <row r="262" spans="1:18" ht="13.5">
      <c r="A262" s="5"/>
      <c r="B262" s="5"/>
      <c r="C262" s="5"/>
      <c r="D262" s="5"/>
      <c r="E262" s="5"/>
      <c r="F262" s="5"/>
      <c r="G262" s="5"/>
      <c r="H262" s="5"/>
      <c r="I262" s="5"/>
      <c r="J262" s="5"/>
      <c r="K262" s="5"/>
      <c r="L262" s="5"/>
      <c r="M262" s="5"/>
      <c r="N262" s="5"/>
      <c r="O262" s="5"/>
      <c r="P262" s="5"/>
      <c r="Q262" s="5"/>
      <c r="R262" s="5"/>
    </row>
    <row r="263" spans="1:18" ht="13.5">
      <c r="A263" s="5"/>
      <c r="B263" s="5"/>
      <c r="C263" s="5"/>
      <c r="D263" s="5"/>
      <c r="E263" s="5"/>
      <c r="F263" s="5"/>
      <c r="G263" s="5"/>
      <c r="H263" s="5"/>
      <c r="I263" s="5"/>
      <c r="J263" s="5"/>
      <c r="K263" s="5"/>
      <c r="L263" s="5"/>
      <c r="M263" s="5"/>
      <c r="N263" s="5"/>
      <c r="O263" s="5"/>
      <c r="P263" s="5"/>
      <c r="Q263" s="5"/>
      <c r="R263" s="5"/>
    </row>
    <row r="264" spans="1:18" ht="13.5">
      <c r="A264" s="5"/>
      <c r="B264" s="5"/>
      <c r="C264" s="5"/>
      <c r="D264" s="5"/>
      <c r="E264" s="5"/>
      <c r="F264" s="5"/>
      <c r="G264" s="5"/>
      <c r="H264" s="5"/>
      <c r="I264" s="5"/>
      <c r="J264" s="5"/>
      <c r="K264" s="5"/>
      <c r="L264" s="5"/>
      <c r="M264" s="5"/>
      <c r="N264" s="5"/>
      <c r="O264" s="5"/>
      <c r="P264" s="5"/>
      <c r="Q264" s="5"/>
      <c r="R264" s="5"/>
    </row>
    <row r="265" spans="1:18" ht="13.5">
      <c r="A265" s="5"/>
      <c r="B265" s="5"/>
      <c r="C265" s="5"/>
      <c r="D265" s="5"/>
      <c r="E265" s="5"/>
      <c r="F265" s="5"/>
      <c r="G265" s="5"/>
      <c r="H265" s="5"/>
      <c r="I265" s="5"/>
      <c r="J265" s="5"/>
      <c r="K265" s="5"/>
      <c r="L265" s="5"/>
      <c r="M265" s="5"/>
      <c r="N265" s="5"/>
      <c r="O265" s="5"/>
      <c r="P265" s="5"/>
      <c r="Q265" s="5"/>
      <c r="R265" s="5"/>
    </row>
    <row r="266" spans="1:18" ht="13.5">
      <c r="A266" s="5"/>
      <c r="B266" s="5"/>
      <c r="C266" s="5"/>
      <c r="D266" s="5"/>
      <c r="E266" s="5"/>
      <c r="F266" s="5"/>
      <c r="G266" s="5"/>
      <c r="H266" s="5"/>
      <c r="I266" s="5"/>
      <c r="J266" s="5"/>
      <c r="K266" s="5"/>
      <c r="L266" s="5"/>
      <c r="M266" s="5"/>
      <c r="N266" s="5"/>
      <c r="O266" s="5"/>
      <c r="P266" s="5"/>
      <c r="Q266" s="5"/>
      <c r="R266" s="5"/>
    </row>
    <row r="267" spans="1:18" ht="13.5">
      <c r="A267" s="5"/>
      <c r="B267" s="5"/>
      <c r="C267" s="5"/>
      <c r="D267" s="5"/>
      <c r="E267" s="5"/>
      <c r="F267" s="5"/>
      <c r="G267" s="5"/>
      <c r="H267" s="5"/>
      <c r="I267" s="5"/>
      <c r="J267" s="5"/>
      <c r="K267" s="5"/>
      <c r="L267" s="5"/>
      <c r="M267" s="5"/>
      <c r="N267" s="5"/>
      <c r="O267" s="5"/>
      <c r="P267" s="5"/>
      <c r="Q267" s="5"/>
      <c r="R267" s="5"/>
    </row>
    <row r="268" spans="1:18" ht="13.5">
      <c r="A268" s="5"/>
      <c r="B268" s="5"/>
      <c r="C268" s="5"/>
      <c r="D268" s="5"/>
      <c r="E268" s="5"/>
      <c r="F268" s="5"/>
      <c r="G268" s="5"/>
      <c r="H268" s="5"/>
      <c r="I268" s="5"/>
      <c r="J268" s="5"/>
      <c r="K268" s="5"/>
      <c r="L268" s="5"/>
      <c r="M268" s="5"/>
      <c r="N268" s="5"/>
      <c r="O268" s="5"/>
      <c r="P268" s="5"/>
      <c r="Q268" s="5"/>
      <c r="R268" s="5"/>
    </row>
    <row r="269" spans="1:18" ht="13.5">
      <c r="A269" s="5"/>
      <c r="B269" s="5"/>
      <c r="C269" s="5"/>
      <c r="D269" s="5"/>
      <c r="E269" s="5"/>
      <c r="F269" s="5"/>
      <c r="G269" s="5"/>
      <c r="H269" s="5"/>
      <c r="I269" s="5"/>
      <c r="J269" s="5"/>
      <c r="K269" s="5"/>
      <c r="L269" s="5"/>
      <c r="M269" s="5"/>
      <c r="N269" s="5"/>
      <c r="O269" s="5"/>
      <c r="P269" s="5"/>
      <c r="Q269" s="5"/>
      <c r="R269" s="5"/>
    </row>
    <row r="270" spans="1:18" ht="13.5">
      <c r="A270" s="5"/>
      <c r="B270" s="5"/>
      <c r="C270" s="5"/>
      <c r="D270" s="5"/>
      <c r="E270" s="5"/>
      <c r="F270" s="5"/>
      <c r="G270" s="5"/>
      <c r="H270" s="5"/>
      <c r="I270" s="5"/>
      <c r="J270" s="5"/>
      <c r="K270" s="5"/>
      <c r="L270" s="5"/>
      <c r="M270" s="5"/>
      <c r="N270" s="5"/>
      <c r="O270" s="5"/>
      <c r="P270" s="5"/>
      <c r="Q270" s="5"/>
      <c r="R270" s="5"/>
    </row>
    <row r="271" spans="1:18" ht="13.5">
      <c r="A271" s="5"/>
      <c r="B271" s="5"/>
      <c r="C271" s="5"/>
      <c r="D271" s="5"/>
      <c r="E271" s="5"/>
      <c r="F271" s="5"/>
      <c r="G271" s="5"/>
      <c r="H271" s="5"/>
      <c r="I271" s="5"/>
      <c r="J271" s="5"/>
      <c r="K271" s="5"/>
      <c r="L271" s="5"/>
      <c r="M271" s="5"/>
      <c r="N271" s="5"/>
      <c r="O271" s="5"/>
      <c r="P271" s="5"/>
      <c r="Q271" s="5"/>
      <c r="R271" s="5"/>
    </row>
    <row r="272" spans="1:18" ht="13.5">
      <c r="A272" s="5"/>
      <c r="B272" s="5"/>
      <c r="C272" s="5"/>
      <c r="D272" s="5"/>
      <c r="E272" s="5"/>
      <c r="F272" s="5"/>
      <c r="G272" s="5"/>
      <c r="H272" s="5"/>
      <c r="I272" s="5"/>
      <c r="J272" s="5"/>
      <c r="K272" s="5"/>
      <c r="L272" s="5"/>
      <c r="M272" s="5"/>
      <c r="N272" s="5"/>
      <c r="O272" s="5"/>
      <c r="P272" s="5"/>
      <c r="Q272" s="5"/>
      <c r="R272" s="5"/>
    </row>
    <row r="273" spans="1:18" ht="13.5">
      <c r="A273" s="5"/>
      <c r="B273" s="5"/>
      <c r="C273" s="5"/>
      <c r="D273" s="5"/>
      <c r="E273" s="5"/>
      <c r="F273" s="5"/>
      <c r="G273" s="5"/>
      <c r="H273" s="5"/>
      <c r="I273" s="5"/>
      <c r="J273" s="5"/>
      <c r="K273" s="5"/>
      <c r="L273" s="5"/>
      <c r="M273" s="5"/>
      <c r="N273" s="5"/>
      <c r="O273" s="5"/>
      <c r="P273" s="5"/>
      <c r="Q273" s="5"/>
      <c r="R273" s="5"/>
    </row>
    <row r="274" spans="1:18" ht="13.5">
      <c r="A274" s="5"/>
      <c r="B274" s="5"/>
      <c r="C274" s="5"/>
      <c r="D274" s="5"/>
      <c r="E274" s="5"/>
      <c r="F274" s="5"/>
      <c r="G274" s="5"/>
      <c r="H274" s="5"/>
      <c r="I274" s="5"/>
      <c r="J274" s="5"/>
      <c r="K274" s="5"/>
      <c r="L274" s="5"/>
      <c r="M274" s="5"/>
      <c r="N274" s="5"/>
      <c r="O274" s="5"/>
      <c r="P274" s="5"/>
      <c r="Q274" s="5"/>
      <c r="R274" s="5"/>
    </row>
    <row r="275" spans="1:18" ht="13.5">
      <c r="A275" s="5"/>
      <c r="B275" s="5"/>
      <c r="C275" s="5"/>
      <c r="D275" s="5"/>
      <c r="E275" s="5"/>
      <c r="F275" s="5"/>
      <c r="G275" s="5"/>
      <c r="H275" s="5"/>
      <c r="I275" s="5"/>
      <c r="J275" s="5"/>
      <c r="K275" s="5"/>
      <c r="L275" s="5"/>
      <c r="M275" s="5"/>
      <c r="N275" s="5"/>
      <c r="O275" s="5"/>
      <c r="P275" s="5"/>
      <c r="Q275" s="5"/>
      <c r="R275" s="5"/>
    </row>
    <row r="276" spans="1:18" ht="13.5">
      <c r="A276" s="5"/>
      <c r="B276" s="5"/>
      <c r="C276" s="5"/>
      <c r="D276" s="5"/>
      <c r="E276" s="5"/>
      <c r="F276" s="5"/>
      <c r="G276" s="5"/>
      <c r="H276" s="5"/>
      <c r="I276" s="5"/>
      <c r="J276" s="5"/>
      <c r="K276" s="5"/>
      <c r="L276" s="5"/>
      <c r="M276" s="5"/>
      <c r="N276" s="5"/>
      <c r="O276" s="5"/>
      <c r="P276" s="5"/>
      <c r="Q276" s="5"/>
      <c r="R276" s="5"/>
    </row>
    <row r="277" spans="1:18" ht="13.5">
      <c r="A277" s="5"/>
      <c r="B277" s="5"/>
      <c r="C277" s="5"/>
      <c r="D277" s="5"/>
      <c r="E277" s="5"/>
      <c r="F277" s="5"/>
      <c r="G277" s="5"/>
      <c r="H277" s="5"/>
      <c r="I277" s="5"/>
      <c r="J277" s="5"/>
      <c r="K277" s="5"/>
      <c r="L277" s="5"/>
      <c r="M277" s="5"/>
      <c r="N277" s="5"/>
      <c r="O277" s="5"/>
      <c r="P277" s="5"/>
      <c r="Q277" s="5"/>
      <c r="R277" s="5"/>
    </row>
    <row r="278" spans="1:18" ht="13.5">
      <c r="A278" s="5"/>
      <c r="B278" s="5"/>
      <c r="C278" s="5"/>
      <c r="D278" s="5"/>
      <c r="E278" s="5"/>
      <c r="F278" s="5"/>
      <c r="G278" s="5"/>
      <c r="H278" s="5"/>
      <c r="I278" s="5"/>
      <c r="J278" s="5"/>
      <c r="K278" s="5"/>
      <c r="L278" s="5"/>
      <c r="M278" s="5"/>
      <c r="N278" s="5"/>
      <c r="O278" s="5"/>
      <c r="P278" s="5"/>
      <c r="Q278" s="5"/>
      <c r="R278" s="5"/>
    </row>
    <row r="279" spans="1:18" ht="13.5">
      <c r="A279" s="5"/>
      <c r="B279" s="5"/>
      <c r="C279" s="5"/>
      <c r="D279" s="5"/>
      <c r="E279" s="5"/>
      <c r="F279" s="5"/>
      <c r="G279" s="5"/>
      <c r="H279" s="5"/>
      <c r="I279" s="5"/>
      <c r="J279" s="5"/>
      <c r="K279" s="5"/>
      <c r="L279" s="5"/>
      <c r="M279" s="5"/>
      <c r="N279" s="5"/>
      <c r="O279" s="5"/>
      <c r="P279" s="5"/>
      <c r="Q279" s="5"/>
      <c r="R279" s="5"/>
    </row>
    <row r="280" spans="1:18" ht="13.5">
      <c r="A280" s="5"/>
      <c r="B280" s="5"/>
      <c r="C280" s="5"/>
      <c r="D280" s="5"/>
      <c r="E280" s="5"/>
      <c r="F280" s="5"/>
      <c r="G280" s="5"/>
      <c r="H280" s="5"/>
      <c r="I280" s="5"/>
      <c r="J280" s="5"/>
      <c r="K280" s="5"/>
      <c r="L280" s="5"/>
      <c r="M280" s="5"/>
      <c r="N280" s="5"/>
      <c r="O280" s="5"/>
      <c r="P280" s="5"/>
      <c r="Q280" s="5"/>
      <c r="R280" s="5"/>
    </row>
    <row r="281" spans="1:18" ht="13.5">
      <c r="A281" s="5"/>
      <c r="B281" s="5"/>
      <c r="C281" s="5"/>
      <c r="D281" s="5"/>
      <c r="E281" s="5"/>
      <c r="F281" s="5"/>
      <c r="G281" s="5"/>
      <c r="H281" s="5"/>
      <c r="I281" s="5"/>
      <c r="J281" s="5"/>
      <c r="K281" s="5"/>
      <c r="L281" s="5"/>
      <c r="M281" s="5"/>
      <c r="N281" s="5"/>
      <c r="O281" s="5"/>
      <c r="P281" s="5"/>
      <c r="Q281" s="5"/>
      <c r="R281" s="5"/>
    </row>
    <row r="282" spans="1:18" ht="13.5">
      <c r="A282" s="5"/>
      <c r="B282" s="5"/>
      <c r="C282" s="5"/>
      <c r="D282" s="5"/>
      <c r="E282" s="5"/>
      <c r="F282" s="5"/>
      <c r="G282" s="5"/>
      <c r="H282" s="5"/>
      <c r="I282" s="5"/>
      <c r="J282" s="5"/>
      <c r="K282" s="5"/>
      <c r="L282" s="5"/>
      <c r="M282" s="5"/>
      <c r="N282" s="5"/>
      <c r="O282" s="5"/>
      <c r="P282" s="5"/>
      <c r="Q282" s="5"/>
      <c r="R282" s="5"/>
    </row>
    <row r="283" spans="1:18" ht="13.5">
      <c r="A283" s="5"/>
      <c r="B283" s="5"/>
      <c r="C283" s="5"/>
      <c r="D283" s="5"/>
      <c r="E283" s="5"/>
      <c r="F283" s="5"/>
      <c r="G283" s="5"/>
      <c r="H283" s="5"/>
      <c r="I283" s="5"/>
      <c r="J283" s="5"/>
      <c r="K283" s="5"/>
      <c r="L283" s="5"/>
      <c r="M283" s="5"/>
      <c r="N283" s="5"/>
      <c r="O283" s="5"/>
      <c r="P283" s="5"/>
      <c r="Q283" s="5"/>
      <c r="R283" s="5"/>
    </row>
    <row r="284" spans="1:18" ht="13.5">
      <c r="A284" s="5"/>
      <c r="B284" s="5"/>
      <c r="C284" s="5"/>
      <c r="D284" s="5"/>
      <c r="E284" s="5"/>
      <c r="F284" s="5"/>
      <c r="G284" s="5"/>
      <c r="H284" s="5"/>
      <c r="I284" s="5"/>
      <c r="J284" s="5"/>
      <c r="K284" s="5"/>
      <c r="L284" s="5"/>
      <c r="M284" s="5"/>
      <c r="N284" s="5"/>
      <c r="O284" s="5"/>
      <c r="P284" s="5"/>
      <c r="Q284" s="5"/>
      <c r="R284" s="5"/>
    </row>
    <row r="285" spans="1:18" ht="13.5">
      <c r="A285" s="5"/>
      <c r="B285" s="5"/>
      <c r="C285" s="5"/>
      <c r="D285" s="5"/>
      <c r="E285" s="5"/>
      <c r="F285" s="5"/>
      <c r="G285" s="5"/>
      <c r="H285" s="5"/>
      <c r="I285" s="5"/>
      <c r="J285" s="5"/>
      <c r="K285" s="5"/>
      <c r="L285" s="5"/>
      <c r="M285" s="5"/>
      <c r="N285" s="5"/>
      <c r="O285" s="5"/>
      <c r="P285" s="5"/>
      <c r="Q285" s="5"/>
      <c r="R285" s="5"/>
    </row>
    <row r="286" spans="1:18" ht="13.5">
      <c r="A286" s="5"/>
      <c r="B286" s="5"/>
      <c r="C286" s="5"/>
      <c r="D286" s="5"/>
      <c r="E286" s="5"/>
      <c r="F286" s="5"/>
      <c r="G286" s="5"/>
      <c r="H286" s="5"/>
      <c r="I286" s="5"/>
      <c r="J286" s="5"/>
      <c r="K286" s="5"/>
      <c r="L286" s="5"/>
      <c r="M286" s="5"/>
      <c r="N286" s="5"/>
      <c r="O286" s="5"/>
      <c r="P286" s="5"/>
      <c r="Q286" s="5"/>
      <c r="R286" s="5"/>
    </row>
    <row r="287" spans="1:18" ht="13.5">
      <c r="A287" s="5"/>
      <c r="B287" s="5"/>
      <c r="C287" s="5"/>
      <c r="D287" s="5"/>
      <c r="E287" s="5"/>
      <c r="F287" s="5"/>
      <c r="G287" s="5"/>
      <c r="H287" s="5"/>
      <c r="I287" s="5"/>
      <c r="J287" s="5"/>
      <c r="K287" s="5"/>
      <c r="L287" s="5"/>
      <c r="M287" s="5"/>
      <c r="N287" s="5"/>
      <c r="O287" s="5"/>
      <c r="P287" s="5"/>
      <c r="Q287" s="5"/>
      <c r="R287" s="5"/>
    </row>
    <row r="288" spans="1:18" ht="13.5">
      <c r="A288" s="5"/>
      <c r="B288" s="5"/>
      <c r="C288" s="5"/>
      <c r="D288" s="5"/>
      <c r="E288" s="5"/>
      <c r="F288" s="5"/>
      <c r="G288" s="5"/>
      <c r="H288" s="5"/>
      <c r="I288" s="5"/>
      <c r="J288" s="5"/>
      <c r="K288" s="5"/>
      <c r="L288" s="5"/>
      <c r="M288" s="5"/>
      <c r="N288" s="5"/>
      <c r="O288" s="5"/>
      <c r="P288" s="5"/>
      <c r="Q288" s="5"/>
      <c r="R288" s="5"/>
    </row>
    <row r="289" spans="1:18" ht="13.5">
      <c r="A289" s="5"/>
      <c r="B289" s="5"/>
      <c r="C289" s="5"/>
      <c r="D289" s="5"/>
      <c r="E289" s="5"/>
      <c r="F289" s="5"/>
      <c r="G289" s="5"/>
      <c r="H289" s="5"/>
      <c r="I289" s="5"/>
      <c r="J289" s="5"/>
      <c r="K289" s="5"/>
      <c r="L289" s="5"/>
      <c r="M289" s="5"/>
      <c r="N289" s="5"/>
      <c r="O289" s="5"/>
      <c r="P289" s="5"/>
      <c r="Q289" s="5"/>
      <c r="R289" s="5"/>
    </row>
    <row r="290" spans="1:18" ht="13.5">
      <c r="A290" s="5"/>
      <c r="B290" s="5"/>
      <c r="C290" s="5"/>
      <c r="D290" s="5"/>
      <c r="E290" s="5"/>
      <c r="F290" s="5"/>
      <c r="G290" s="5"/>
      <c r="H290" s="5"/>
      <c r="I290" s="5"/>
      <c r="J290" s="5"/>
      <c r="K290" s="5"/>
      <c r="L290" s="5"/>
      <c r="M290" s="5"/>
      <c r="N290" s="5"/>
      <c r="O290" s="5"/>
      <c r="P290" s="5"/>
      <c r="Q290" s="5"/>
      <c r="R290" s="5"/>
    </row>
    <row r="291" spans="1:18" ht="13.5">
      <c r="A291" s="5"/>
      <c r="B291" s="5"/>
      <c r="C291" s="5"/>
      <c r="D291" s="5"/>
      <c r="E291" s="5"/>
      <c r="F291" s="5"/>
      <c r="G291" s="5"/>
      <c r="H291" s="5"/>
      <c r="I291" s="5"/>
      <c r="J291" s="5"/>
      <c r="K291" s="5"/>
      <c r="L291" s="5"/>
      <c r="M291" s="5"/>
      <c r="N291" s="5"/>
      <c r="O291" s="5"/>
      <c r="P291" s="5"/>
      <c r="Q291" s="5"/>
      <c r="R291" s="5"/>
    </row>
    <row r="292" spans="1:18" ht="13.5">
      <c r="A292" s="5"/>
      <c r="B292" s="5"/>
      <c r="C292" s="5"/>
      <c r="D292" s="5"/>
      <c r="E292" s="5"/>
      <c r="F292" s="5"/>
      <c r="G292" s="5"/>
      <c r="H292" s="5"/>
      <c r="I292" s="5"/>
      <c r="J292" s="5"/>
      <c r="K292" s="5"/>
      <c r="L292" s="5"/>
      <c r="M292" s="5"/>
      <c r="N292" s="5"/>
      <c r="O292" s="5"/>
      <c r="P292" s="5"/>
      <c r="Q292" s="5"/>
      <c r="R292" s="5"/>
    </row>
    <row r="293" spans="1:18" ht="13.5">
      <c r="A293" s="5"/>
      <c r="B293" s="5"/>
      <c r="C293" s="5"/>
      <c r="D293" s="5"/>
      <c r="E293" s="5"/>
      <c r="F293" s="5"/>
      <c r="G293" s="5"/>
      <c r="H293" s="5"/>
      <c r="I293" s="5"/>
      <c r="J293" s="5"/>
      <c r="K293" s="5"/>
      <c r="L293" s="5"/>
      <c r="M293" s="5"/>
      <c r="N293" s="5"/>
      <c r="O293" s="5"/>
      <c r="P293" s="5"/>
      <c r="Q293" s="5"/>
      <c r="R293" s="5"/>
    </row>
    <row r="294" spans="1:18" ht="13.5">
      <c r="A294" s="5"/>
      <c r="B294" s="5"/>
      <c r="C294" s="5"/>
      <c r="D294" s="5"/>
      <c r="E294" s="5"/>
      <c r="F294" s="5"/>
      <c r="G294" s="5"/>
      <c r="H294" s="5"/>
      <c r="I294" s="5"/>
      <c r="J294" s="5"/>
      <c r="K294" s="5"/>
      <c r="L294" s="5"/>
      <c r="M294" s="5"/>
      <c r="N294" s="5"/>
      <c r="O294" s="5"/>
      <c r="P294" s="5"/>
      <c r="Q294" s="5"/>
      <c r="R294" s="5"/>
    </row>
    <row r="295" spans="1:18" ht="13.5">
      <c r="A295" s="5"/>
      <c r="B295" s="5"/>
      <c r="C295" s="5"/>
      <c r="D295" s="5"/>
      <c r="E295" s="5"/>
      <c r="F295" s="5"/>
      <c r="G295" s="5"/>
      <c r="H295" s="5"/>
      <c r="I295" s="5"/>
      <c r="J295" s="5"/>
      <c r="K295" s="5"/>
      <c r="L295" s="5"/>
      <c r="M295" s="5"/>
      <c r="N295" s="5"/>
      <c r="O295" s="5"/>
      <c r="P295" s="5"/>
      <c r="Q295" s="5"/>
      <c r="R295" s="5"/>
    </row>
    <row r="296" spans="1:18" ht="13.5">
      <c r="A296" s="5"/>
      <c r="B296" s="5"/>
      <c r="C296" s="5"/>
      <c r="D296" s="5"/>
      <c r="E296" s="5"/>
      <c r="F296" s="5"/>
      <c r="G296" s="5"/>
      <c r="H296" s="5"/>
      <c r="I296" s="5"/>
      <c r="J296" s="5"/>
      <c r="K296" s="5"/>
      <c r="L296" s="5"/>
      <c r="M296" s="5"/>
      <c r="N296" s="5"/>
      <c r="O296" s="5"/>
      <c r="P296" s="5"/>
      <c r="Q296" s="5"/>
      <c r="R296" s="5"/>
    </row>
    <row r="297" spans="1:18" ht="13.5">
      <c r="A297" s="5"/>
      <c r="B297" s="5"/>
      <c r="C297" s="5"/>
      <c r="D297" s="5"/>
      <c r="E297" s="5"/>
      <c r="F297" s="5"/>
      <c r="G297" s="5"/>
      <c r="H297" s="5"/>
      <c r="I297" s="5"/>
      <c r="J297" s="5"/>
      <c r="K297" s="5"/>
      <c r="L297" s="5"/>
      <c r="M297" s="5"/>
      <c r="N297" s="5"/>
      <c r="O297" s="5"/>
      <c r="P297" s="5"/>
      <c r="Q297" s="5"/>
      <c r="R297" s="5"/>
    </row>
    <row r="298" spans="1:18" ht="13.5">
      <c r="A298" s="5"/>
      <c r="B298" s="5"/>
      <c r="C298" s="5"/>
      <c r="D298" s="5"/>
      <c r="E298" s="5"/>
      <c r="F298" s="5"/>
      <c r="G298" s="5"/>
      <c r="H298" s="5"/>
      <c r="I298" s="5"/>
      <c r="J298" s="5"/>
      <c r="K298" s="5"/>
      <c r="L298" s="5"/>
      <c r="M298" s="5"/>
      <c r="N298" s="5"/>
      <c r="O298" s="5"/>
      <c r="P298" s="5"/>
      <c r="Q298" s="5"/>
      <c r="R298" s="5"/>
    </row>
    <row r="299" spans="1:18" ht="13.5">
      <c r="A299" s="5"/>
      <c r="B299" s="5"/>
      <c r="C299" s="5"/>
      <c r="D299" s="5"/>
      <c r="E299" s="5"/>
      <c r="F299" s="5"/>
      <c r="G299" s="5"/>
      <c r="H299" s="5"/>
      <c r="I299" s="5"/>
      <c r="J299" s="5"/>
      <c r="K299" s="5"/>
      <c r="L299" s="5"/>
      <c r="M299" s="5"/>
      <c r="N299" s="5"/>
      <c r="O299" s="5"/>
      <c r="P299" s="5"/>
      <c r="Q299" s="5"/>
      <c r="R299" s="5"/>
    </row>
    <row r="300" spans="1:18" ht="13.5">
      <c r="A300" s="5"/>
      <c r="B300" s="5"/>
      <c r="C300" s="5"/>
      <c r="D300" s="5"/>
      <c r="E300" s="5"/>
      <c r="F300" s="5"/>
      <c r="G300" s="5"/>
      <c r="H300" s="5"/>
      <c r="I300" s="5"/>
      <c r="J300" s="5"/>
      <c r="K300" s="5"/>
      <c r="L300" s="5"/>
      <c r="M300" s="5"/>
      <c r="N300" s="5"/>
      <c r="O300" s="5"/>
      <c r="P300" s="5"/>
      <c r="Q300" s="5"/>
      <c r="R300" s="5"/>
    </row>
    <row r="301" spans="1:18" ht="13.5">
      <c r="A301" s="5"/>
      <c r="B301" s="5"/>
      <c r="C301" s="5"/>
      <c r="D301" s="5"/>
      <c r="E301" s="5"/>
      <c r="F301" s="5"/>
      <c r="G301" s="5"/>
      <c r="H301" s="5"/>
      <c r="I301" s="5"/>
      <c r="J301" s="5"/>
      <c r="K301" s="5"/>
      <c r="L301" s="5"/>
      <c r="M301" s="5"/>
      <c r="N301" s="5"/>
      <c r="O301" s="5"/>
      <c r="P301" s="5"/>
      <c r="Q301" s="5"/>
      <c r="R301" s="5"/>
    </row>
    <row r="302" spans="1:18" ht="13.5">
      <c r="A302" s="5"/>
      <c r="B302" s="5"/>
      <c r="C302" s="5"/>
      <c r="D302" s="5"/>
      <c r="E302" s="5"/>
      <c r="F302" s="5"/>
      <c r="G302" s="5"/>
      <c r="H302" s="5"/>
      <c r="I302" s="5"/>
      <c r="J302" s="5"/>
      <c r="K302" s="5"/>
      <c r="L302" s="5"/>
      <c r="M302" s="5"/>
      <c r="N302" s="5"/>
      <c r="O302" s="5"/>
      <c r="P302" s="5"/>
      <c r="Q302" s="5"/>
      <c r="R302" s="5"/>
    </row>
    <row r="303" spans="1:18" ht="13.5">
      <c r="A303" s="5"/>
      <c r="B303" s="5"/>
      <c r="C303" s="5"/>
      <c r="D303" s="5"/>
      <c r="E303" s="5"/>
      <c r="F303" s="5"/>
      <c r="G303" s="5"/>
      <c r="H303" s="5"/>
      <c r="I303" s="5"/>
      <c r="J303" s="5"/>
      <c r="K303" s="5"/>
      <c r="L303" s="5"/>
      <c r="M303" s="5"/>
      <c r="N303" s="5"/>
      <c r="O303" s="5"/>
      <c r="P303" s="5"/>
      <c r="Q303" s="5"/>
      <c r="R303" s="5"/>
    </row>
    <row r="304" spans="1:18" ht="13.5">
      <c r="A304" s="5"/>
      <c r="B304" s="5"/>
      <c r="C304" s="5"/>
      <c r="D304" s="5"/>
      <c r="E304" s="5"/>
      <c r="F304" s="5"/>
      <c r="G304" s="5"/>
      <c r="H304" s="5"/>
      <c r="I304" s="5"/>
      <c r="J304" s="5"/>
      <c r="K304" s="5"/>
      <c r="L304" s="5"/>
      <c r="M304" s="5"/>
      <c r="N304" s="5"/>
      <c r="O304" s="5"/>
      <c r="P304" s="5"/>
      <c r="Q304" s="5"/>
      <c r="R304" s="5"/>
    </row>
    <row r="305" spans="1:18" ht="13.5">
      <c r="A305" s="5"/>
      <c r="B305" s="5"/>
      <c r="C305" s="5"/>
      <c r="D305" s="5"/>
      <c r="E305" s="5"/>
      <c r="F305" s="5"/>
      <c r="G305" s="5"/>
      <c r="H305" s="5"/>
      <c r="I305" s="5"/>
      <c r="J305" s="5"/>
      <c r="K305" s="5"/>
      <c r="L305" s="5"/>
      <c r="M305" s="5"/>
      <c r="N305" s="5"/>
      <c r="O305" s="5"/>
      <c r="P305" s="5"/>
      <c r="Q305" s="5"/>
      <c r="R305" s="5"/>
    </row>
    <row r="306" spans="1:18" ht="13.5">
      <c r="A306" s="5"/>
      <c r="B306" s="5"/>
      <c r="C306" s="5"/>
      <c r="D306" s="5"/>
      <c r="E306" s="5"/>
      <c r="F306" s="5"/>
      <c r="G306" s="5"/>
      <c r="H306" s="5"/>
      <c r="I306" s="5"/>
      <c r="J306" s="5"/>
      <c r="K306" s="5"/>
      <c r="L306" s="5"/>
      <c r="M306" s="5"/>
      <c r="N306" s="5"/>
      <c r="O306" s="5"/>
      <c r="P306" s="5"/>
      <c r="Q306" s="5"/>
      <c r="R306" s="5"/>
    </row>
    <row r="307" spans="1:18" ht="13.5">
      <c r="A307" s="5"/>
      <c r="B307" s="5"/>
      <c r="C307" s="5"/>
      <c r="D307" s="5"/>
      <c r="E307" s="5"/>
      <c r="F307" s="5"/>
      <c r="G307" s="5"/>
      <c r="H307" s="5"/>
      <c r="I307" s="5"/>
      <c r="J307" s="5"/>
      <c r="K307" s="5"/>
      <c r="L307" s="5"/>
      <c r="M307" s="5"/>
      <c r="N307" s="5"/>
      <c r="O307" s="5"/>
      <c r="P307" s="5"/>
      <c r="Q307" s="5"/>
      <c r="R307" s="5"/>
    </row>
    <row r="308" spans="1:18" ht="13.5">
      <c r="A308" s="5"/>
      <c r="B308" s="5"/>
      <c r="C308" s="5"/>
      <c r="D308" s="5"/>
      <c r="E308" s="5"/>
      <c r="F308" s="5"/>
      <c r="G308" s="5"/>
      <c r="H308" s="5"/>
      <c r="I308" s="5"/>
      <c r="J308" s="5"/>
      <c r="K308" s="5"/>
      <c r="L308" s="5"/>
      <c r="M308" s="5"/>
      <c r="N308" s="5"/>
      <c r="O308" s="5"/>
      <c r="P308" s="5"/>
      <c r="Q308" s="5"/>
      <c r="R308" s="5"/>
    </row>
    <row r="309" spans="1:18" ht="13.5">
      <c r="A309" s="5"/>
      <c r="B309" s="5"/>
      <c r="C309" s="5"/>
      <c r="D309" s="5"/>
      <c r="E309" s="5"/>
      <c r="F309" s="5"/>
      <c r="G309" s="5"/>
      <c r="H309" s="5"/>
      <c r="I309" s="5"/>
      <c r="J309" s="5"/>
      <c r="K309" s="5"/>
      <c r="L309" s="5"/>
      <c r="M309" s="5"/>
      <c r="N309" s="5"/>
      <c r="O309" s="5"/>
      <c r="P309" s="5"/>
      <c r="Q309" s="5"/>
      <c r="R309" s="5"/>
    </row>
    <row r="310" spans="1:18" ht="13.5">
      <c r="A310" s="5"/>
      <c r="B310" s="5"/>
      <c r="C310" s="5"/>
      <c r="D310" s="5"/>
      <c r="E310" s="5"/>
      <c r="F310" s="5"/>
      <c r="G310" s="5"/>
      <c r="H310" s="5"/>
      <c r="I310" s="5"/>
      <c r="J310" s="5"/>
      <c r="K310" s="5"/>
      <c r="L310" s="5"/>
      <c r="M310" s="5"/>
      <c r="N310" s="5"/>
      <c r="O310" s="5"/>
      <c r="P310" s="5"/>
      <c r="Q310" s="5"/>
      <c r="R310" s="5"/>
    </row>
    <row r="311" spans="1:18" ht="13.5">
      <c r="A311" s="5"/>
      <c r="B311" s="5"/>
      <c r="C311" s="5"/>
      <c r="D311" s="5"/>
      <c r="E311" s="5"/>
      <c r="F311" s="5"/>
      <c r="G311" s="5"/>
      <c r="H311" s="5"/>
      <c r="I311" s="5"/>
      <c r="J311" s="5"/>
      <c r="K311" s="5"/>
      <c r="L311" s="5"/>
      <c r="M311" s="5"/>
      <c r="N311" s="5"/>
      <c r="O311" s="5"/>
      <c r="P311" s="5"/>
      <c r="Q311" s="5"/>
      <c r="R311" s="5"/>
    </row>
    <row r="312" spans="1:18" ht="13.5">
      <c r="A312" s="5"/>
      <c r="B312" s="5"/>
      <c r="C312" s="5"/>
      <c r="D312" s="5"/>
      <c r="E312" s="5"/>
      <c r="F312" s="5"/>
      <c r="G312" s="5"/>
      <c r="H312" s="5"/>
      <c r="I312" s="5"/>
      <c r="J312" s="5"/>
      <c r="K312" s="5"/>
      <c r="L312" s="5"/>
      <c r="M312" s="5"/>
      <c r="N312" s="5"/>
      <c r="O312" s="5"/>
      <c r="P312" s="5"/>
      <c r="Q312" s="5"/>
      <c r="R312" s="5"/>
    </row>
    <row r="313" spans="1:18" ht="13.5">
      <c r="A313" s="5"/>
      <c r="B313" s="5"/>
      <c r="C313" s="5"/>
      <c r="D313" s="5"/>
      <c r="E313" s="5"/>
      <c r="F313" s="5"/>
      <c r="G313" s="5"/>
      <c r="H313" s="5"/>
      <c r="I313" s="5"/>
      <c r="J313" s="5"/>
      <c r="K313" s="5"/>
      <c r="L313" s="5"/>
      <c r="M313" s="5"/>
      <c r="N313" s="5"/>
      <c r="O313" s="5"/>
      <c r="P313" s="5"/>
      <c r="Q313" s="5"/>
      <c r="R313" s="5"/>
    </row>
    <row r="314" spans="1:18" ht="13.5">
      <c r="A314" s="5"/>
      <c r="B314" s="5"/>
      <c r="C314" s="5"/>
      <c r="D314" s="5"/>
      <c r="E314" s="5"/>
      <c r="F314" s="5"/>
      <c r="G314" s="5"/>
      <c r="H314" s="5"/>
      <c r="I314" s="5"/>
      <c r="J314" s="5"/>
      <c r="K314" s="5"/>
      <c r="L314" s="5"/>
      <c r="M314" s="5"/>
      <c r="N314" s="5"/>
      <c r="O314" s="5"/>
      <c r="P314" s="5"/>
      <c r="Q314" s="5"/>
      <c r="R314" s="5"/>
    </row>
    <row r="315" spans="1:18" ht="13.5">
      <c r="A315" s="5"/>
      <c r="B315" s="5"/>
      <c r="C315" s="5"/>
      <c r="D315" s="5"/>
      <c r="E315" s="5"/>
      <c r="F315" s="5"/>
      <c r="G315" s="5"/>
      <c r="H315" s="5"/>
      <c r="I315" s="5"/>
      <c r="J315" s="5"/>
      <c r="K315" s="5"/>
      <c r="L315" s="5"/>
      <c r="M315" s="5"/>
      <c r="N315" s="5"/>
      <c r="O315" s="5"/>
      <c r="P315" s="5"/>
      <c r="Q315" s="5"/>
      <c r="R315" s="5"/>
    </row>
    <row r="316" spans="1:18" ht="13.5">
      <c r="A316" s="5"/>
      <c r="B316" s="5"/>
      <c r="C316" s="5"/>
      <c r="D316" s="5"/>
      <c r="E316" s="5"/>
      <c r="F316" s="5"/>
      <c r="G316" s="5"/>
      <c r="H316" s="5"/>
      <c r="I316" s="5"/>
      <c r="J316" s="5"/>
      <c r="K316" s="5"/>
      <c r="L316" s="5"/>
      <c r="M316" s="5"/>
      <c r="N316" s="5"/>
      <c r="O316" s="5"/>
      <c r="P316" s="5"/>
      <c r="Q316" s="5"/>
      <c r="R316" s="5"/>
    </row>
    <row r="317" spans="1:18" ht="13.5">
      <c r="A317" s="5"/>
      <c r="B317" s="5"/>
      <c r="C317" s="5"/>
      <c r="D317" s="5"/>
      <c r="E317" s="5"/>
      <c r="F317" s="5"/>
      <c r="G317" s="5"/>
      <c r="H317" s="5"/>
      <c r="I317" s="5"/>
      <c r="J317" s="5"/>
      <c r="K317" s="5"/>
      <c r="L317" s="5"/>
      <c r="M317" s="5"/>
      <c r="N317" s="5"/>
      <c r="O317" s="5"/>
      <c r="P317" s="5"/>
      <c r="Q317" s="5"/>
      <c r="R317" s="5"/>
    </row>
    <row r="318" spans="1:18" ht="13.5">
      <c r="A318" s="5"/>
      <c r="B318" s="5"/>
      <c r="C318" s="5"/>
      <c r="D318" s="5"/>
      <c r="E318" s="5"/>
      <c r="F318" s="5"/>
      <c r="G318" s="5"/>
      <c r="H318" s="5"/>
      <c r="I318" s="5"/>
      <c r="J318" s="5"/>
      <c r="K318" s="5"/>
      <c r="L318" s="5"/>
      <c r="M318" s="5"/>
      <c r="N318" s="5"/>
      <c r="O318" s="5"/>
      <c r="P318" s="5"/>
      <c r="Q318" s="5"/>
      <c r="R318" s="5"/>
    </row>
    <row r="319" spans="1:18" ht="13.5">
      <c r="A319" s="5"/>
      <c r="B319" s="5"/>
      <c r="C319" s="5"/>
      <c r="D319" s="5"/>
      <c r="E319" s="5"/>
      <c r="F319" s="5"/>
      <c r="G319" s="5"/>
      <c r="H319" s="5"/>
      <c r="I319" s="5"/>
      <c r="J319" s="5"/>
      <c r="K319" s="5"/>
      <c r="L319" s="5"/>
      <c r="M319" s="5"/>
      <c r="N319" s="5"/>
      <c r="O319" s="5"/>
      <c r="P319" s="5"/>
      <c r="Q319" s="5"/>
      <c r="R319" s="5"/>
    </row>
    <row r="320" spans="1:18" ht="13.5">
      <c r="A320" s="5"/>
      <c r="B320" s="5"/>
      <c r="C320" s="5"/>
      <c r="D320" s="5"/>
      <c r="E320" s="5"/>
      <c r="F320" s="5"/>
      <c r="G320" s="5"/>
      <c r="H320" s="5"/>
      <c r="I320" s="5"/>
      <c r="J320" s="5"/>
      <c r="K320" s="5"/>
      <c r="L320" s="5"/>
      <c r="M320" s="5"/>
      <c r="N320" s="5"/>
      <c r="O320" s="5"/>
      <c r="P320" s="5"/>
      <c r="Q320" s="5"/>
      <c r="R320" s="5"/>
    </row>
    <row r="321" spans="1:18" ht="13.5">
      <c r="A321" s="5"/>
      <c r="B321" s="5"/>
      <c r="C321" s="5"/>
      <c r="D321" s="5"/>
      <c r="E321" s="5"/>
      <c r="F321" s="5"/>
      <c r="G321" s="5"/>
      <c r="H321" s="5"/>
      <c r="I321" s="5"/>
      <c r="J321" s="5"/>
      <c r="K321" s="5"/>
      <c r="L321" s="5"/>
      <c r="M321" s="5"/>
      <c r="N321" s="5"/>
      <c r="O321" s="5"/>
      <c r="P321" s="5"/>
      <c r="Q321" s="5"/>
      <c r="R321" s="5"/>
    </row>
    <row r="322" spans="1:18" ht="13.5">
      <c r="A322" s="5"/>
      <c r="B322" s="5"/>
      <c r="C322" s="5"/>
      <c r="D322" s="5"/>
      <c r="E322" s="5"/>
      <c r="F322" s="5"/>
      <c r="G322" s="5"/>
      <c r="H322" s="5"/>
      <c r="I322" s="5"/>
      <c r="J322" s="5"/>
      <c r="K322" s="5"/>
      <c r="L322" s="5"/>
      <c r="M322" s="5"/>
      <c r="N322" s="5"/>
      <c r="O322" s="5"/>
      <c r="P322" s="5"/>
      <c r="Q322" s="5"/>
      <c r="R322" s="5"/>
    </row>
    <row r="323" spans="1:18" ht="13.5">
      <c r="A323" s="5"/>
      <c r="B323" s="5"/>
      <c r="C323" s="5"/>
      <c r="D323" s="5"/>
      <c r="E323" s="5"/>
      <c r="F323" s="5"/>
      <c r="G323" s="5"/>
      <c r="H323" s="5"/>
      <c r="I323" s="5"/>
      <c r="J323" s="5"/>
      <c r="K323" s="5"/>
      <c r="L323" s="5"/>
      <c r="M323" s="5"/>
      <c r="N323" s="5"/>
      <c r="O323" s="5"/>
      <c r="P323" s="5"/>
      <c r="Q323" s="5"/>
      <c r="R323" s="5"/>
    </row>
    <row r="324" spans="1:18" ht="13.5">
      <c r="A324" s="5"/>
      <c r="B324" s="5"/>
      <c r="C324" s="5"/>
      <c r="D324" s="5"/>
      <c r="E324" s="5"/>
      <c r="F324" s="5"/>
      <c r="G324" s="5"/>
      <c r="H324" s="5"/>
      <c r="I324" s="5"/>
      <c r="J324" s="5"/>
      <c r="K324" s="5"/>
      <c r="L324" s="5"/>
      <c r="M324" s="5"/>
      <c r="N324" s="5"/>
      <c r="O324" s="5"/>
      <c r="P324" s="5"/>
      <c r="Q324" s="5"/>
      <c r="R324" s="5"/>
    </row>
    <row r="325" spans="1:18" ht="13.5">
      <c r="A325" s="5"/>
      <c r="B325" s="5"/>
      <c r="C325" s="5"/>
      <c r="D325" s="5"/>
      <c r="E325" s="5"/>
      <c r="F325" s="5"/>
      <c r="G325" s="5"/>
      <c r="H325" s="5"/>
      <c r="I325" s="5"/>
      <c r="J325" s="5"/>
      <c r="K325" s="5"/>
      <c r="L325" s="5"/>
      <c r="M325" s="5"/>
      <c r="N325" s="5"/>
      <c r="O325" s="5"/>
      <c r="P325" s="5"/>
      <c r="Q325" s="5"/>
      <c r="R325" s="5"/>
    </row>
    <row r="326" spans="1:18" ht="13.5">
      <c r="A326" s="5"/>
      <c r="B326" s="5"/>
      <c r="C326" s="5"/>
      <c r="D326" s="5"/>
      <c r="E326" s="5"/>
      <c r="F326" s="5"/>
      <c r="G326" s="5"/>
      <c r="H326" s="5"/>
      <c r="I326" s="5"/>
      <c r="J326" s="5"/>
      <c r="K326" s="5"/>
      <c r="L326" s="5"/>
      <c r="M326" s="5"/>
      <c r="N326" s="5"/>
      <c r="O326" s="5"/>
      <c r="P326" s="5"/>
      <c r="Q326" s="5"/>
      <c r="R326" s="5"/>
    </row>
    <row r="327" spans="1:18" ht="13.5">
      <c r="A327" s="5"/>
      <c r="B327" s="5"/>
      <c r="C327" s="5"/>
      <c r="D327" s="5"/>
      <c r="E327" s="5"/>
      <c r="F327" s="5"/>
      <c r="G327" s="5"/>
      <c r="H327" s="5"/>
      <c r="I327" s="5"/>
      <c r="J327" s="5"/>
      <c r="K327" s="5"/>
      <c r="L327" s="5"/>
      <c r="M327" s="5"/>
      <c r="N327" s="5"/>
      <c r="O327" s="5"/>
      <c r="P327" s="5"/>
      <c r="Q327" s="5"/>
      <c r="R327" s="5"/>
    </row>
    <row r="328" spans="1:18" ht="13.5">
      <c r="A328" s="5"/>
      <c r="B328" s="5"/>
      <c r="C328" s="5"/>
      <c r="D328" s="5"/>
      <c r="E328" s="5"/>
      <c r="F328" s="5"/>
      <c r="G328" s="5"/>
      <c r="H328" s="5"/>
      <c r="I328" s="5"/>
      <c r="J328" s="5"/>
      <c r="K328" s="5"/>
      <c r="L328" s="5"/>
      <c r="M328" s="5"/>
      <c r="N328" s="5"/>
      <c r="O328" s="5"/>
      <c r="P328" s="5"/>
      <c r="Q328" s="5"/>
      <c r="R328" s="5"/>
    </row>
    <row r="329" spans="1:18" ht="13.5">
      <c r="A329" s="5"/>
      <c r="B329" s="5"/>
      <c r="C329" s="5"/>
      <c r="D329" s="5"/>
      <c r="E329" s="5"/>
      <c r="F329" s="5"/>
      <c r="G329" s="5"/>
      <c r="H329" s="5"/>
      <c r="I329" s="5"/>
      <c r="J329" s="5"/>
      <c r="K329" s="5"/>
      <c r="L329" s="5"/>
      <c r="M329" s="5"/>
      <c r="N329" s="5"/>
      <c r="O329" s="5"/>
      <c r="P329" s="5"/>
      <c r="Q329" s="5"/>
      <c r="R329" s="5"/>
    </row>
    <row r="330" spans="1:18" ht="13.5">
      <c r="A330" s="5"/>
      <c r="B330" s="5"/>
      <c r="C330" s="5"/>
      <c r="D330" s="5"/>
      <c r="E330" s="5"/>
      <c r="F330" s="5"/>
      <c r="G330" s="5"/>
      <c r="H330" s="5"/>
      <c r="I330" s="5"/>
      <c r="J330" s="5"/>
      <c r="K330" s="5"/>
      <c r="L330" s="5"/>
      <c r="M330" s="5"/>
      <c r="N330" s="5"/>
      <c r="O330" s="5"/>
      <c r="P330" s="5"/>
      <c r="Q330" s="5"/>
      <c r="R330" s="5"/>
    </row>
    <row r="331" spans="1:18" ht="13.5">
      <c r="A331" s="5"/>
      <c r="B331" s="5"/>
      <c r="C331" s="5"/>
      <c r="D331" s="5"/>
      <c r="E331" s="5"/>
      <c r="F331" s="5"/>
      <c r="G331" s="5"/>
      <c r="H331" s="5"/>
      <c r="I331" s="5"/>
      <c r="J331" s="5"/>
      <c r="K331" s="5"/>
      <c r="L331" s="5"/>
      <c r="M331" s="5"/>
      <c r="N331" s="5"/>
      <c r="O331" s="5"/>
      <c r="P331" s="5"/>
      <c r="Q331" s="5"/>
      <c r="R331" s="5"/>
    </row>
    <row r="332" spans="1:18" ht="13.5">
      <c r="A332" s="5"/>
      <c r="B332" s="5"/>
      <c r="C332" s="5"/>
      <c r="D332" s="5"/>
      <c r="E332" s="5"/>
      <c r="F332" s="5"/>
      <c r="G332" s="5"/>
      <c r="H332" s="5"/>
      <c r="I332" s="5"/>
      <c r="J332" s="5"/>
      <c r="K332" s="5"/>
      <c r="L332" s="5"/>
      <c r="M332" s="5"/>
      <c r="N332" s="5"/>
      <c r="O332" s="5"/>
      <c r="P332" s="5"/>
      <c r="Q332" s="5"/>
      <c r="R332" s="5"/>
    </row>
    <row r="333" spans="1:18" ht="13.5">
      <c r="A333" s="5"/>
      <c r="B333" s="5"/>
      <c r="C333" s="5"/>
      <c r="D333" s="5"/>
      <c r="E333" s="5"/>
      <c r="F333" s="5"/>
      <c r="G333" s="5"/>
      <c r="H333" s="5"/>
      <c r="I333" s="5"/>
      <c r="J333" s="5"/>
      <c r="K333" s="5"/>
      <c r="L333" s="5"/>
      <c r="M333" s="5"/>
      <c r="N333" s="5"/>
      <c r="O333" s="5"/>
      <c r="P333" s="5"/>
      <c r="Q333" s="5"/>
      <c r="R333" s="5"/>
    </row>
    <row r="334" spans="1:18" ht="13.5">
      <c r="A334" s="5"/>
      <c r="B334" s="5"/>
      <c r="C334" s="5"/>
      <c r="D334" s="5"/>
      <c r="E334" s="5"/>
      <c r="F334" s="5"/>
      <c r="G334" s="5"/>
      <c r="H334" s="5"/>
      <c r="I334" s="5"/>
      <c r="J334" s="5"/>
      <c r="K334" s="5"/>
      <c r="L334" s="5"/>
      <c r="M334" s="5"/>
      <c r="N334" s="5"/>
      <c r="O334" s="5"/>
      <c r="P334" s="5"/>
      <c r="Q334" s="5"/>
      <c r="R334" s="5"/>
    </row>
    <row r="335" spans="1:18" ht="13.5">
      <c r="A335" s="5"/>
      <c r="B335" s="5"/>
      <c r="C335" s="5"/>
      <c r="D335" s="5"/>
      <c r="E335" s="5"/>
      <c r="F335" s="5"/>
      <c r="G335" s="5"/>
      <c r="H335" s="5"/>
      <c r="I335" s="5"/>
      <c r="J335" s="5"/>
      <c r="K335" s="5"/>
      <c r="L335" s="5"/>
      <c r="M335" s="5"/>
      <c r="N335" s="5"/>
      <c r="O335" s="5"/>
      <c r="P335" s="5"/>
      <c r="Q335" s="5"/>
      <c r="R335" s="5"/>
    </row>
    <row r="336" spans="1:18" ht="13.5">
      <c r="A336" s="5"/>
      <c r="B336" s="5"/>
      <c r="C336" s="5"/>
      <c r="D336" s="5"/>
      <c r="E336" s="5"/>
      <c r="F336" s="5"/>
      <c r="G336" s="5"/>
      <c r="H336" s="5"/>
      <c r="I336" s="5"/>
      <c r="J336" s="5"/>
      <c r="K336" s="5"/>
      <c r="L336" s="5"/>
      <c r="M336" s="5"/>
      <c r="N336" s="5"/>
      <c r="O336" s="5"/>
      <c r="P336" s="5"/>
      <c r="Q336" s="5"/>
      <c r="R336" s="5"/>
    </row>
    <row r="337" spans="1:18" ht="13.5">
      <c r="A337" s="5"/>
      <c r="B337" s="5"/>
      <c r="C337" s="5"/>
      <c r="D337" s="5"/>
      <c r="E337" s="5"/>
      <c r="F337" s="5"/>
      <c r="G337" s="5"/>
      <c r="H337" s="5"/>
      <c r="I337" s="5"/>
      <c r="J337" s="5"/>
      <c r="K337" s="5"/>
      <c r="L337" s="5"/>
      <c r="M337" s="5"/>
      <c r="N337" s="5"/>
      <c r="O337" s="5"/>
      <c r="P337" s="5"/>
      <c r="Q337" s="5"/>
      <c r="R337" s="5"/>
    </row>
    <row r="338" spans="1:18" ht="13.5">
      <c r="A338" s="5"/>
      <c r="B338" s="5"/>
      <c r="C338" s="5"/>
      <c r="D338" s="5"/>
      <c r="E338" s="5"/>
      <c r="F338" s="5"/>
      <c r="G338" s="5"/>
      <c r="H338" s="5"/>
      <c r="I338" s="5"/>
      <c r="J338" s="5"/>
      <c r="K338" s="5"/>
      <c r="L338" s="5"/>
      <c r="M338" s="5"/>
      <c r="N338" s="5"/>
      <c r="O338" s="5"/>
      <c r="P338" s="5"/>
      <c r="Q338" s="5"/>
      <c r="R338" s="5"/>
    </row>
    <row r="339" spans="1:18" ht="13.5">
      <c r="A339" s="5"/>
      <c r="B339" s="5"/>
      <c r="C339" s="5"/>
      <c r="D339" s="5"/>
      <c r="E339" s="5"/>
      <c r="F339" s="5"/>
      <c r="G339" s="5"/>
      <c r="H339" s="5"/>
      <c r="I339" s="5"/>
      <c r="J339" s="5"/>
      <c r="K339" s="5"/>
      <c r="L339" s="5"/>
      <c r="M339" s="5"/>
      <c r="N339" s="5"/>
      <c r="O339" s="5"/>
      <c r="P339" s="5"/>
      <c r="Q339" s="5"/>
      <c r="R339" s="5"/>
    </row>
    <row r="340" spans="1:18" ht="13.5">
      <c r="A340" s="5"/>
      <c r="B340" s="5"/>
      <c r="C340" s="5"/>
      <c r="D340" s="5"/>
      <c r="E340" s="5"/>
      <c r="F340" s="5"/>
      <c r="G340" s="5"/>
      <c r="H340" s="5"/>
      <c r="I340" s="5"/>
      <c r="J340" s="5"/>
      <c r="K340" s="5"/>
      <c r="L340" s="5"/>
      <c r="M340" s="5"/>
      <c r="N340" s="5"/>
      <c r="O340" s="5"/>
      <c r="P340" s="5"/>
      <c r="Q340" s="5"/>
      <c r="R340" s="5"/>
    </row>
    <row r="341" spans="1:18" ht="13.5">
      <c r="A341" s="5"/>
      <c r="B341" s="5"/>
      <c r="C341" s="5"/>
      <c r="D341" s="5"/>
      <c r="E341" s="5"/>
      <c r="F341" s="5"/>
      <c r="G341" s="5"/>
      <c r="H341" s="5"/>
      <c r="I341" s="5"/>
      <c r="J341" s="5"/>
      <c r="K341" s="5"/>
      <c r="L341" s="5"/>
      <c r="M341" s="5"/>
      <c r="N341" s="5"/>
      <c r="O341" s="5"/>
      <c r="P341" s="5"/>
      <c r="Q341" s="5"/>
      <c r="R341" s="5"/>
    </row>
    <row r="342" spans="1:18" ht="13.5">
      <c r="A342" s="5"/>
      <c r="B342" s="5"/>
      <c r="C342" s="5"/>
      <c r="D342" s="5"/>
      <c r="E342" s="5"/>
      <c r="F342" s="5"/>
      <c r="G342" s="5"/>
      <c r="H342" s="5"/>
      <c r="I342" s="5"/>
      <c r="J342" s="5"/>
      <c r="K342" s="5"/>
      <c r="L342" s="5"/>
      <c r="M342" s="5"/>
      <c r="N342" s="5"/>
      <c r="O342" s="5"/>
      <c r="P342" s="5"/>
      <c r="Q342" s="5"/>
      <c r="R342" s="5"/>
    </row>
    <row r="343" spans="1:18" ht="13.5">
      <c r="A343" s="5"/>
      <c r="B343" s="5"/>
      <c r="C343" s="5"/>
      <c r="D343" s="5"/>
      <c r="E343" s="5"/>
      <c r="F343" s="5"/>
      <c r="G343" s="5"/>
      <c r="H343" s="5"/>
      <c r="I343" s="5"/>
      <c r="J343" s="5"/>
      <c r="K343" s="5"/>
      <c r="L343" s="5"/>
      <c r="M343" s="5"/>
      <c r="N343" s="5"/>
      <c r="O343" s="5"/>
      <c r="P343" s="5"/>
      <c r="Q343" s="5"/>
      <c r="R343" s="5"/>
    </row>
    <row r="344" spans="1:18" ht="13.5">
      <c r="A344" s="5"/>
      <c r="B344" s="5"/>
      <c r="C344" s="5"/>
      <c r="D344" s="5"/>
      <c r="E344" s="5"/>
      <c r="F344" s="5"/>
      <c r="G344" s="5"/>
      <c r="H344" s="5"/>
      <c r="I344" s="5"/>
      <c r="J344" s="5"/>
      <c r="K344" s="5"/>
      <c r="L344" s="5"/>
      <c r="M344" s="5"/>
      <c r="N344" s="5"/>
      <c r="O344" s="5"/>
      <c r="P344" s="5"/>
      <c r="Q344" s="5"/>
      <c r="R344" s="5"/>
    </row>
    <row r="345" spans="1:18" ht="13.5">
      <c r="A345" s="5"/>
      <c r="B345" s="5"/>
      <c r="C345" s="5"/>
      <c r="D345" s="5"/>
      <c r="E345" s="5"/>
      <c r="F345" s="5"/>
      <c r="G345" s="5"/>
      <c r="H345" s="5"/>
      <c r="I345" s="5"/>
      <c r="J345" s="5"/>
      <c r="K345" s="5"/>
      <c r="L345" s="5"/>
      <c r="M345" s="5"/>
      <c r="N345" s="5"/>
      <c r="O345" s="5"/>
      <c r="P345" s="5"/>
      <c r="Q345" s="5"/>
      <c r="R345" s="5"/>
    </row>
    <row r="346" spans="1:18" ht="13.5">
      <c r="A346" s="5"/>
      <c r="B346" s="5"/>
      <c r="C346" s="5"/>
      <c r="D346" s="5"/>
      <c r="E346" s="5"/>
      <c r="F346" s="5"/>
      <c r="G346" s="5"/>
      <c r="H346" s="5"/>
      <c r="I346" s="5"/>
      <c r="J346" s="5"/>
      <c r="K346" s="5"/>
      <c r="L346" s="5"/>
      <c r="M346" s="5"/>
      <c r="N346" s="5"/>
      <c r="O346" s="5"/>
      <c r="P346" s="5"/>
      <c r="Q346" s="5"/>
      <c r="R346" s="5"/>
    </row>
    <row r="347" spans="1:18" ht="13.5">
      <c r="A347" s="5"/>
      <c r="B347" s="5"/>
      <c r="C347" s="5"/>
      <c r="D347" s="5"/>
      <c r="E347" s="5"/>
      <c r="F347" s="5"/>
      <c r="G347" s="5"/>
      <c r="H347" s="5"/>
      <c r="I347" s="5"/>
      <c r="J347" s="5"/>
      <c r="K347" s="5"/>
      <c r="L347" s="5"/>
      <c r="M347" s="5"/>
      <c r="N347" s="5"/>
      <c r="O347" s="5"/>
      <c r="P347" s="5"/>
      <c r="Q347" s="5"/>
      <c r="R347" s="5"/>
    </row>
    <row r="348" spans="1:18" ht="13.5">
      <c r="A348" s="5"/>
      <c r="B348" s="5"/>
      <c r="C348" s="5"/>
      <c r="D348" s="5"/>
      <c r="E348" s="5"/>
      <c r="F348" s="5"/>
      <c r="G348" s="5"/>
      <c r="H348" s="5"/>
      <c r="I348" s="5"/>
      <c r="J348" s="5"/>
      <c r="K348" s="5"/>
      <c r="L348" s="5"/>
      <c r="M348" s="5"/>
      <c r="N348" s="5"/>
      <c r="O348" s="5"/>
      <c r="P348" s="5"/>
      <c r="Q348" s="5"/>
      <c r="R348" s="5"/>
    </row>
    <row r="349" spans="1:18" ht="13.5">
      <c r="A349" s="5"/>
      <c r="B349" s="5"/>
      <c r="C349" s="5"/>
      <c r="D349" s="5"/>
      <c r="E349" s="5"/>
      <c r="F349" s="5"/>
      <c r="G349" s="5"/>
      <c r="H349" s="5"/>
      <c r="I349" s="5"/>
      <c r="J349" s="5"/>
      <c r="K349" s="5"/>
      <c r="L349" s="5"/>
      <c r="M349" s="5"/>
      <c r="N349" s="5"/>
      <c r="O349" s="5"/>
      <c r="P349" s="5"/>
      <c r="Q349" s="5"/>
      <c r="R349" s="5"/>
    </row>
    <row r="350" spans="1:18" ht="13.5">
      <c r="A350" s="5"/>
      <c r="B350" s="5"/>
      <c r="C350" s="5"/>
      <c r="D350" s="5"/>
      <c r="E350" s="5"/>
      <c r="F350" s="5"/>
      <c r="G350" s="5"/>
      <c r="H350" s="5"/>
      <c r="I350" s="5"/>
      <c r="J350" s="5"/>
      <c r="K350" s="5"/>
      <c r="L350" s="5"/>
      <c r="M350" s="5"/>
      <c r="N350" s="5"/>
      <c r="O350" s="5"/>
      <c r="P350" s="5"/>
      <c r="Q350" s="5"/>
      <c r="R350" s="5"/>
    </row>
    <row r="351" spans="1:18" ht="13.5">
      <c r="A351" s="5"/>
      <c r="B351" s="5"/>
      <c r="C351" s="5"/>
      <c r="D351" s="5"/>
      <c r="E351" s="5"/>
      <c r="F351" s="5"/>
      <c r="G351" s="5"/>
      <c r="H351" s="5"/>
      <c r="I351" s="5"/>
      <c r="J351" s="5"/>
      <c r="K351" s="5"/>
      <c r="L351" s="5"/>
      <c r="M351" s="5"/>
      <c r="N351" s="5"/>
      <c r="O351" s="5"/>
      <c r="P351" s="5"/>
      <c r="Q351" s="5"/>
      <c r="R351" s="5"/>
    </row>
    <row r="352" spans="1:18" ht="13.5">
      <c r="A352" s="5"/>
      <c r="B352" s="5"/>
      <c r="C352" s="5"/>
      <c r="D352" s="5"/>
      <c r="E352" s="5"/>
      <c r="F352" s="5"/>
      <c r="G352" s="5"/>
      <c r="H352" s="5"/>
      <c r="I352" s="5"/>
      <c r="J352" s="5"/>
      <c r="K352" s="5"/>
      <c r="L352" s="5"/>
      <c r="M352" s="5"/>
      <c r="N352" s="5"/>
      <c r="O352" s="5"/>
      <c r="P352" s="5"/>
      <c r="Q352" s="5"/>
      <c r="R352" s="5"/>
    </row>
    <row r="353" spans="1:18" ht="13.5">
      <c r="A353" s="5"/>
      <c r="B353" s="5"/>
      <c r="C353" s="5"/>
      <c r="D353" s="5"/>
      <c r="E353" s="5"/>
      <c r="F353" s="5"/>
      <c r="G353" s="5"/>
      <c r="H353" s="5"/>
      <c r="I353" s="5"/>
      <c r="J353" s="5"/>
      <c r="K353" s="5"/>
      <c r="L353" s="5"/>
      <c r="M353" s="5"/>
      <c r="N353" s="5"/>
      <c r="O353" s="5"/>
      <c r="P353" s="5"/>
      <c r="Q353" s="5"/>
      <c r="R353" s="5"/>
    </row>
    <row r="354" spans="1:18" ht="13.5">
      <c r="A354" s="5"/>
      <c r="B354" s="5"/>
      <c r="C354" s="5"/>
      <c r="D354" s="5"/>
      <c r="E354" s="5"/>
      <c r="F354" s="5"/>
      <c r="G354" s="5"/>
      <c r="H354" s="5"/>
      <c r="I354" s="5"/>
      <c r="J354" s="5"/>
      <c r="K354" s="5"/>
      <c r="L354" s="5"/>
      <c r="M354" s="5"/>
      <c r="N354" s="5"/>
      <c r="O354" s="5"/>
      <c r="P354" s="5"/>
      <c r="Q354" s="5"/>
      <c r="R354" s="5"/>
    </row>
    <row r="355" spans="1:18" ht="13.5">
      <c r="A355" s="5"/>
      <c r="B355" s="5"/>
      <c r="C355" s="5"/>
      <c r="D355" s="5"/>
      <c r="E355" s="5"/>
      <c r="F355" s="5"/>
      <c r="G355" s="5"/>
      <c r="H355" s="5"/>
      <c r="I355" s="5"/>
      <c r="J355" s="5"/>
      <c r="K355" s="5"/>
      <c r="L355" s="5"/>
      <c r="M355" s="5"/>
      <c r="N355" s="5"/>
      <c r="O355" s="5"/>
      <c r="P355" s="5"/>
      <c r="Q355" s="5"/>
      <c r="R355" s="5"/>
    </row>
    <row r="356" spans="1:18" ht="13.5">
      <c r="A356" s="5"/>
      <c r="B356" s="5"/>
      <c r="C356" s="5"/>
      <c r="D356" s="5"/>
      <c r="E356" s="5"/>
      <c r="F356" s="5"/>
      <c r="G356" s="5"/>
      <c r="H356" s="5"/>
      <c r="I356" s="5"/>
      <c r="J356" s="5"/>
      <c r="K356" s="5"/>
      <c r="L356" s="5"/>
      <c r="M356" s="5"/>
      <c r="N356" s="5"/>
      <c r="O356" s="5"/>
      <c r="P356" s="5"/>
      <c r="Q356" s="5"/>
      <c r="R356" s="5"/>
    </row>
    <row r="357" spans="1:18" ht="13.5">
      <c r="A357" s="5"/>
      <c r="B357" s="5"/>
      <c r="C357" s="5"/>
      <c r="D357" s="5"/>
      <c r="E357" s="5"/>
      <c r="F357" s="5"/>
      <c r="G357" s="5"/>
      <c r="H357" s="5"/>
      <c r="I357" s="5"/>
      <c r="J357" s="5"/>
      <c r="K357" s="5"/>
      <c r="L357" s="5"/>
      <c r="M357" s="5"/>
      <c r="N357" s="5"/>
      <c r="O357" s="5"/>
      <c r="P357" s="5"/>
      <c r="Q357" s="5"/>
      <c r="R357" s="5"/>
    </row>
    <row r="358" spans="1:18" ht="13.5">
      <c r="A358" s="5"/>
      <c r="B358" s="5"/>
      <c r="C358" s="5"/>
      <c r="D358" s="5"/>
      <c r="E358" s="5"/>
      <c r="F358" s="5"/>
      <c r="G358" s="5"/>
      <c r="H358" s="5"/>
      <c r="I358" s="5"/>
      <c r="J358" s="5"/>
      <c r="K358" s="5"/>
      <c r="L358" s="5"/>
      <c r="M358" s="5"/>
      <c r="N358" s="5"/>
      <c r="O358" s="5"/>
      <c r="P358" s="5"/>
      <c r="Q358" s="5"/>
      <c r="R358" s="5"/>
    </row>
    <row r="359" spans="1:18" ht="13.5">
      <c r="A359" s="5"/>
      <c r="B359" s="5"/>
      <c r="C359" s="5"/>
      <c r="D359" s="5"/>
      <c r="E359" s="5"/>
      <c r="F359" s="5"/>
      <c r="G359" s="5"/>
      <c r="H359" s="5"/>
      <c r="I359" s="5"/>
      <c r="J359" s="5"/>
      <c r="K359" s="5"/>
      <c r="L359" s="5"/>
      <c r="M359" s="5"/>
      <c r="N359" s="5"/>
      <c r="O359" s="5"/>
      <c r="P359" s="5"/>
      <c r="Q359" s="5"/>
      <c r="R359" s="5"/>
    </row>
    <row r="360" spans="1:18" ht="13.5">
      <c r="A360" s="5"/>
      <c r="B360" s="5"/>
      <c r="C360" s="5"/>
      <c r="D360" s="5"/>
      <c r="E360" s="5"/>
      <c r="F360" s="5"/>
      <c r="G360" s="5"/>
      <c r="H360" s="5"/>
      <c r="I360" s="5"/>
      <c r="J360" s="5"/>
      <c r="K360" s="5"/>
      <c r="L360" s="5"/>
      <c r="M360" s="5"/>
      <c r="N360" s="5"/>
      <c r="O360" s="5"/>
      <c r="P360" s="5"/>
      <c r="Q360" s="5"/>
      <c r="R360" s="5"/>
    </row>
    <row r="361" spans="1:18" ht="13.5">
      <c r="A361" s="5"/>
      <c r="B361" s="5"/>
      <c r="C361" s="5"/>
      <c r="D361" s="5"/>
      <c r="E361" s="5"/>
      <c r="F361" s="5"/>
      <c r="G361" s="5"/>
      <c r="H361" s="5"/>
      <c r="I361" s="5"/>
      <c r="J361" s="5"/>
      <c r="K361" s="5"/>
      <c r="L361" s="5"/>
      <c r="M361" s="5"/>
      <c r="N361" s="5"/>
      <c r="O361" s="5"/>
      <c r="P361" s="5"/>
      <c r="Q361" s="5"/>
      <c r="R361" s="5"/>
    </row>
    <row r="362" spans="1:18" ht="13.5">
      <c r="A362" s="5"/>
      <c r="B362" s="5"/>
      <c r="C362" s="5"/>
      <c r="D362" s="5"/>
      <c r="E362" s="5"/>
      <c r="F362" s="5"/>
      <c r="G362" s="5"/>
      <c r="H362" s="5"/>
      <c r="I362" s="5"/>
      <c r="J362" s="5"/>
      <c r="K362" s="5"/>
      <c r="L362" s="5"/>
      <c r="M362" s="5"/>
      <c r="N362" s="5"/>
      <c r="O362" s="5"/>
      <c r="P362" s="5"/>
      <c r="Q362" s="5"/>
      <c r="R362" s="5"/>
    </row>
    <row r="363" spans="1:18" ht="13.5">
      <c r="A363" s="5"/>
      <c r="B363" s="5"/>
      <c r="C363" s="5"/>
      <c r="D363" s="5"/>
      <c r="E363" s="5"/>
      <c r="F363" s="5"/>
      <c r="G363" s="5"/>
      <c r="H363" s="5"/>
      <c r="I363" s="5"/>
      <c r="J363" s="5"/>
      <c r="K363" s="5"/>
      <c r="L363" s="5"/>
      <c r="M363" s="5"/>
      <c r="N363" s="5"/>
      <c r="O363" s="5"/>
      <c r="P363" s="5"/>
      <c r="Q363" s="5"/>
      <c r="R363" s="5"/>
    </row>
    <row r="364" spans="1:18" ht="13.5">
      <c r="A364" s="5"/>
      <c r="B364" s="5"/>
      <c r="C364" s="5"/>
      <c r="D364" s="5"/>
      <c r="E364" s="5"/>
      <c r="F364" s="5"/>
      <c r="G364" s="5"/>
      <c r="H364" s="5"/>
      <c r="I364" s="5"/>
      <c r="J364" s="5"/>
      <c r="K364" s="5"/>
      <c r="L364" s="5"/>
      <c r="M364" s="5"/>
      <c r="N364" s="5"/>
      <c r="O364" s="5"/>
      <c r="P364" s="5"/>
      <c r="Q364" s="5"/>
      <c r="R364" s="5"/>
    </row>
    <row r="365" spans="1:18" ht="13.5">
      <c r="A365" s="5"/>
      <c r="B365" s="5"/>
      <c r="C365" s="5"/>
      <c r="D365" s="5"/>
      <c r="E365" s="5"/>
      <c r="F365" s="5"/>
      <c r="G365" s="5"/>
      <c r="H365" s="5"/>
      <c r="I365" s="5"/>
      <c r="J365" s="5"/>
      <c r="K365" s="5"/>
      <c r="L365" s="5"/>
      <c r="M365" s="5"/>
      <c r="N365" s="5"/>
      <c r="O365" s="5"/>
      <c r="P365" s="5"/>
      <c r="Q365" s="5"/>
      <c r="R365" s="5"/>
    </row>
    <row r="366" spans="1:18" ht="13.5">
      <c r="A366" s="5"/>
      <c r="B366" s="5"/>
      <c r="C366" s="5"/>
      <c r="D366" s="5"/>
      <c r="E366" s="5"/>
      <c r="F366" s="5"/>
      <c r="G366" s="5"/>
      <c r="H366" s="5"/>
      <c r="I366" s="5"/>
      <c r="J366" s="5"/>
      <c r="K366" s="5"/>
      <c r="L366" s="5"/>
      <c r="M366" s="5"/>
      <c r="N366" s="5"/>
      <c r="O366" s="5"/>
      <c r="P366" s="5"/>
      <c r="Q366" s="5"/>
      <c r="R366" s="5"/>
    </row>
    <row r="367" spans="1:18" ht="13.5">
      <c r="A367" s="5"/>
      <c r="B367" s="5"/>
      <c r="C367" s="5"/>
      <c r="D367" s="5"/>
      <c r="E367" s="5"/>
      <c r="F367" s="5"/>
      <c r="G367" s="5"/>
      <c r="H367" s="5"/>
      <c r="I367" s="5"/>
      <c r="J367" s="5"/>
      <c r="K367" s="5"/>
      <c r="L367" s="5"/>
      <c r="M367" s="5"/>
      <c r="N367" s="5"/>
      <c r="O367" s="5"/>
      <c r="P367" s="5"/>
      <c r="Q367" s="5"/>
      <c r="R367" s="5"/>
    </row>
    <row r="368" spans="1:18" ht="13.5">
      <c r="A368" s="5"/>
      <c r="B368" s="5"/>
      <c r="C368" s="5"/>
      <c r="D368" s="5"/>
      <c r="E368" s="5"/>
      <c r="F368" s="5"/>
      <c r="G368" s="5"/>
      <c r="H368" s="5"/>
      <c r="I368" s="5"/>
      <c r="J368" s="5"/>
      <c r="K368" s="5"/>
      <c r="L368" s="5"/>
      <c r="M368" s="5"/>
      <c r="N368" s="5"/>
      <c r="O368" s="5"/>
      <c r="P368" s="5"/>
      <c r="Q368" s="5"/>
      <c r="R368" s="5"/>
    </row>
    <row r="369" spans="1:18" ht="13.5">
      <c r="A369" s="5"/>
      <c r="B369" s="5"/>
      <c r="C369" s="5"/>
      <c r="D369" s="5"/>
      <c r="E369" s="5"/>
      <c r="F369" s="5"/>
      <c r="G369" s="5"/>
      <c r="H369" s="5"/>
      <c r="I369" s="5"/>
      <c r="J369" s="5"/>
      <c r="K369" s="5"/>
      <c r="L369" s="5"/>
      <c r="M369" s="5"/>
      <c r="N369" s="5"/>
      <c r="O369" s="5"/>
      <c r="P369" s="5"/>
      <c r="Q369" s="5"/>
      <c r="R369" s="5"/>
    </row>
    <row r="370" spans="1:18" ht="13.5">
      <c r="A370" s="5"/>
      <c r="B370" s="5"/>
      <c r="C370" s="5"/>
      <c r="D370" s="5"/>
      <c r="E370" s="5"/>
      <c r="F370" s="5"/>
      <c r="G370" s="5"/>
      <c r="H370" s="5"/>
      <c r="I370" s="5"/>
      <c r="J370" s="5"/>
      <c r="K370" s="5"/>
      <c r="L370" s="5"/>
      <c r="M370" s="5"/>
      <c r="N370" s="5"/>
      <c r="O370" s="5"/>
      <c r="P370" s="5"/>
      <c r="Q370" s="5"/>
      <c r="R370" s="5"/>
    </row>
    <row r="371" spans="1:18" ht="13.5">
      <c r="A371" s="5"/>
      <c r="B371" s="5"/>
      <c r="C371" s="5"/>
      <c r="D371" s="5"/>
      <c r="E371" s="5"/>
      <c r="F371" s="5"/>
      <c r="G371" s="5"/>
      <c r="H371" s="5"/>
      <c r="I371" s="5"/>
      <c r="J371" s="5"/>
      <c r="K371" s="5"/>
      <c r="L371" s="5"/>
      <c r="M371" s="5"/>
      <c r="N371" s="5"/>
      <c r="O371" s="5"/>
      <c r="P371" s="5"/>
      <c r="Q371" s="5"/>
      <c r="R371" s="5"/>
    </row>
    <row r="372" spans="1:18" ht="13.5">
      <c r="A372" s="5"/>
      <c r="B372" s="5"/>
      <c r="C372" s="5"/>
      <c r="D372" s="5"/>
      <c r="E372" s="5"/>
      <c r="F372" s="5"/>
      <c r="G372" s="5"/>
      <c r="H372" s="5"/>
      <c r="I372" s="5"/>
      <c r="J372" s="5"/>
      <c r="K372" s="5"/>
      <c r="L372" s="5"/>
      <c r="M372" s="5"/>
      <c r="N372" s="5"/>
      <c r="O372" s="5"/>
      <c r="P372" s="5"/>
      <c r="Q372" s="5"/>
      <c r="R372" s="5"/>
    </row>
    <row r="373" spans="1:18" ht="13.5">
      <c r="A373" s="5"/>
      <c r="B373" s="5"/>
      <c r="C373" s="5"/>
      <c r="D373" s="5"/>
      <c r="E373" s="5"/>
      <c r="F373" s="5"/>
      <c r="G373" s="5"/>
      <c r="H373" s="5"/>
      <c r="I373" s="5"/>
      <c r="J373" s="5"/>
      <c r="K373" s="5"/>
      <c r="L373" s="5"/>
      <c r="M373" s="5"/>
      <c r="N373" s="5"/>
      <c r="O373" s="5"/>
      <c r="P373" s="5"/>
      <c r="Q373" s="5"/>
      <c r="R373" s="5"/>
    </row>
    <row r="374" spans="1:18" ht="13.5">
      <c r="A374" s="5"/>
      <c r="B374" s="5"/>
      <c r="C374" s="5"/>
      <c r="D374" s="5"/>
      <c r="E374" s="5"/>
      <c r="F374" s="5"/>
      <c r="G374" s="5"/>
      <c r="H374" s="5"/>
      <c r="I374" s="5"/>
      <c r="J374" s="5"/>
      <c r="K374" s="5"/>
      <c r="L374" s="5"/>
      <c r="M374" s="5"/>
      <c r="N374" s="5"/>
      <c r="O374" s="5"/>
      <c r="P374" s="5"/>
      <c r="Q374" s="5"/>
      <c r="R374" s="5"/>
    </row>
    <row r="375" spans="1:18" ht="13.5">
      <c r="A375" s="5"/>
      <c r="B375" s="5"/>
      <c r="C375" s="5"/>
      <c r="D375" s="5"/>
      <c r="E375" s="5"/>
      <c r="F375" s="5"/>
      <c r="G375" s="5"/>
      <c r="H375" s="5"/>
      <c r="I375" s="5"/>
      <c r="J375" s="5"/>
      <c r="K375" s="5"/>
      <c r="L375" s="5"/>
      <c r="M375" s="5"/>
      <c r="N375" s="5"/>
      <c r="O375" s="5"/>
      <c r="P375" s="5"/>
      <c r="Q375" s="5"/>
      <c r="R375" s="5"/>
    </row>
    <row r="376" spans="1:18" ht="13.5">
      <c r="A376" s="5"/>
      <c r="B376" s="5"/>
      <c r="C376" s="5"/>
      <c r="D376" s="5"/>
      <c r="E376" s="5"/>
      <c r="F376" s="5"/>
      <c r="G376" s="5"/>
      <c r="H376" s="5"/>
      <c r="I376" s="5"/>
      <c r="J376" s="5"/>
      <c r="K376" s="5"/>
      <c r="L376" s="5"/>
      <c r="M376" s="5"/>
      <c r="N376" s="5"/>
      <c r="O376" s="5"/>
      <c r="P376" s="5"/>
      <c r="Q376" s="5"/>
      <c r="R376" s="5"/>
    </row>
    <row r="377" spans="1:18" ht="13.5">
      <c r="A377" s="5"/>
      <c r="B377" s="5"/>
      <c r="C377" s="5"/>
      <c r="D377" s="5"/>
      <c r="E377" s="5"/>
      <c r="F377" s="5"/>
      <c r="G377" s="5"/>
      <c r="H377" s="5"/>
      <c r="I377" s="5"/>
      <c r="J377" s="5"/>
      <c r="K377" s="5"/>
      <c r="L377" s="5"/>
      <c r="M377" s="5"/>
      <c r="N377" s="5"/>
      <c r="O377" s="5"/>
      <c r="P377" s="5"/>
      <c r="Q377" s="5"/>
      <c r="R377" s="5"/>
    </row>
    <row r="378" spans="1:18" ht="13.5">
      <c r="A378" s="5"/>
      <c r="B378" s="5"/>
      <c r="C378" s="5"/>
      <c r="D378" s="5"/>
      <c r="E378" s="5"/>
      <c r="F378" s="5"/>
      <c r="G378" s="5"/>
      <c r="H378" s="5"/>
      <c r="I378" s="5"/>
      <c r="J378" s="5"/>
      <c r="K378" s="5"/>
      <c r="L378" s="5"/>
      <c r="M378" s="5"/>
      <c r="N378" s="5"/>
      <c r="O378" s="5"/>
      <c r="P378" s="5"/>
      <c r="Q378" s="5"/>
      <c r="R378" s="5"/>
    </row>
    <row r="379" spans="1:18" ht="13.5">
      <c r="A379" s="5"/>
      <c r="B379" s="5"/>
      <c r="C379" s="5"/>
      <c r="D379" s="5"/>
      <c r="E379" s="5"/>
      <c r="F379" s="5"/>
      <c r="G379" s="5"/>
      <c r="H379" s="5"/>
      <c r="I379" s="5"/>
      <c r="J379" s="5"/>
      <c r="K379" s="5"/>
      <c r="L379" s="5"/>
      <c r="M379" s="5"/>
      <c r="N379" s="5"/>
      <c r="O379" s="5"/>
      <c r="P379" s="5"/>
      <c r="Q379" s="5"/>
      <c r="R379" s="5"/>
    </row>
    <row r="380" spans="1:18" ht="13.5">
      <c r="A380" s="5"/>
      <c r="B380" s="5"/>
      <c r="C380" s="5"/>
      <c r="D380" s="5"/>
      <c r="E380" s="5"/>
      <c r="F380" s="5"/>
      <c r="G380" s="5"/>
      <c r="H380" s="5"/>
      <c r="I380" s="5"/>
      <c r="J380" s="5"/>
      <c r="K380" s="5"/>
      <c r="L380" s="5"/>
      <c r="M380" s="5"/>
      <c r="N380" s="5"/>
      <c r="O380" s="5"/>
      <c r="P380" s="5"/>
      <c r="Q380" s="5"/>
      <c r="R380" s="5"/>
    </row>
    <row r="381" spans="1:18" ht="13.5">
      <c r="A381" s="5"/>
      <c r="B381" s="5"/>
      <c r="C381" s="5"/>
      <c r="D381" s="5"/>
      <c r="E381" s="5"/>
      <c r="F381" s="5"/>
      <c r="G381" s="5"/>
      <c r="H381" s="5"/>
      <c r="I381" s="5"/>
      <c r="J381" s="5"/>
      <c r="K381" s="5"/>
      <c r="L381" s="5"/>
      <c r="M381" s="5"/>
      <c r="N381" s="5"/>
      <c r="O381" s="5"/>
      <c r="P381" s="5"/>
      <c r="Q381" s="5"/>
      <c r="R381" s="5"/>
    </row>
    <row r="382" spans="1:18" ht="13.5">
      <c r="A382" s="5"/>
      <c r="B382" s="5"/>
      <c r="C382" s="5"/>
      <c r="D382" s="5"/>
      <c r="E382" s="5"/>
      <c r="F382" s="5"/>
      <c r="G382" s="5"/>
      <c r="H382" s="5"/>
      <c r="I382" s="5"/>
      <c r="J382" s="5"/>
      <c r="K382" s="5"/>
      <c r="L382" s="5"/>
      <c r="M382" s="5"/>
      <c r="N382" s="5"/>
      <c r="O382" s="5"/>
      <c r="P382" s="5"/>
      <c r="Q382" s="5"/>
      <c r="R382" s="5"/>
    </row>
    <row r="383" spans="1:18" ht="13.5">
      <c r="A383" s="5"/>
      <c r="B383" s="5"/>
      <c r="C383" s="5"/>
      <c r="D383" s="5"/>
      <c r="E383" s="5"/>
      <c r="F383" s="5"/>
      <c r="G383" s="5"/>
      <c r="H383" s="5"/>
      <c r="I383" s="5"/>
      <c r="J383" s="5"/>
      <c r="K383" s="5"/>
      <c r="L383" s="5"/>
      <c r="M383" s="5"/>
      <c r="N383" s="5"/>
      <c r="O383" s="5"/>
      <c r="P383" s="5"/>
      <c r="Q383" s="5"/>
      <c r="R383" s="5"/>
    </row>
    <row r="384" spans="1:18" ht="13.5">
      <c r="A384" s="5"/>
      <c r="B384" s="5"/>
      <c r="C384" s="5"/>
      <c r="D384" s="5"/>
      <c r="E384" s="5"/>
      <c r="F384" s="5"/>
      <c r="G384" s="5"/>
      <c r="H384" s="5"/>
      <c r="I384" s="5"/>
      <c r="J384" s="5"/>
      <c r="K384" s="5"/>
      <c r="L384" s="5"/>
      <c r="M384" s="5"/>
      <c r="N384" s="5"/>
      <c r="O384" s="5"/>
      <c r="P384" s="5"/>
      <c r="Q384" s="5"/>
      <c r="R384" s="5"/>
    </row>
    <row r="385" spans="1:18" ht="13.5">
      <c r="A385" s="5"/>
      <c r="B385" s="5"/>
      <c r="C385" s="5"/>
      <c r="D385" s="5"/>
      <c r="E385" s="5"/>
      <c r="F385" s="5"/>
      <c r="G385" s="5"/>
      <c r="H385" s="5"/>
      <c r="I385" s="5"/>
      <c r="J385" s="5"/>
      <c r="K385" s="5"/>
      <c r="L385" s="5"/>
      <c r="M385" s="5"/>
      <c r="N385" s="5"/>
      <c r="O385" s="5"/>
      <c r="P385" s="5"/>
      <c r="Q385" s="5"/>
      <c r="R385" s="5"/>
    </row>
    <row r="386" spans="1:18" ht="13.5">
      <c r="A386" s="5"/>
      <c r="B386" s="5"/>
      <c r="C386" s="5"/>
      <c r="D386" s="5"/>
      <c r="E386" s="5"/>
      <c r="F386" s="5"/>
      <c r="G386" s="5"/>
      <c r="H386" s="5"/>
      <c r="I386" s="5"/>
      <c r="J386" s="5"/>
      <c r="K386" s="5"/>
      <c r="L386" s="5"/>
      <c r="M386" s="5"/>
      <c r="N386" s="5"/>
      <c r="O386" s="5"/>
      <c r="P386" s="5"/>
      <c r="Q386" s="5"/>
      <c r="R386" s="5"/>
    </row>
    <row r="387" spans="1:18" ht="13.5">
      <c r="A387" s="5"/>
      <c r="B387" s="5"/>
      <c r="C387" s="5"/>
      <c r="D387" s="5"/>
      <c r="E387" s="5"/>
      <c r="F387" s="5"/>
      <c r="G387" s="5"/>
      <c r="H387" s="5"/>
      <c r="I387" s="5"/>
      <c r="J387" s="5"/>
      <c r="K387" s="5"/>
      <c r="L387" s="5"/>
      <c r="M387" s="5"/>
      <c r="N387" s="5"/>
      <c r="O387" s="5"/>
      <c r="P387" s="5"/>
      <c r="Q387" s="5"/>
      <c r="R387" s="5"/>
    </row>
    <row r="388" spans="1:18" ht="13.5">
      <c r="A388" s="5"/>
      <c r="B388" s="5"/>
      <c r="C388" s="5"/>
      <c r="D388" s="5"/>
      <c r="E388" s="5"/>
      <c r="F388" s="5"/>
      <c r="G388" s="5"/>
      <c r="H388" s="5"/>
      <c r="I388" s="5"/>
      <c r="J388" s="5"/>
      <c r="K388" s="5"/>
      <c r="L388" s="5"/>
      <c r="M388" s="5"/>
      <c r="N388" s="5"/>
      <c r="O388" s="5"/>
      <c r="P388" s="5"/>
      <c r="Q388" s="5"/>
      <c r="R388" s="5"/>
    </row>
    <row r="389" spans="1:18" ht="13.5">
      <c r="A389" s="5"/>
      <c r="B389" s="5"/>
      <c r="C389" s="5"/>
      <c r="D389" s="5"/>
      <c r="E389" s="5"/>
      <c r="F389" s="5"/>
      <c r="G389" s="5"/>
      <c r="H389" s="5"/>
      <c r="I389" s="5"/>
      <c r="J389" s="5"/>
      <c r="K389" s="5"/>
      <c r="L389" s="5"/>
      <c r="M389" s="5"/>
      <c r="N389" s="5"/>
      <c r="O389" s="5"/>
      <c r="P389" s="5"/>
      <c r="Q389" s="5"/>
      <c r="R389" s="5"/>
    </row>
    <row r="390" spans="1:18" ht="13.5">
      <c r="A390" s="5"/>
      <c r="B390" s="5"/>
      <c r="C390" s="5"/>
      <c r="D390" s="5"/>
      <c r="E390" s="5"/>
      <c r="F390" s="5"/>
      <c r="G390" s="5"/>
      <c r="H390" s="5"/>
      <c r="I390" s="5"/>
      <c r="J390" s="5"/>
      <c r="K390" s="5"/>
      <c r="L390" s="5"/>
      <c r="M390" s="5"/>
      <c r="N390" s="5"/>
      <c r="O390" s="5"/>
      <c r="P390" s="5"/>
      <c r="Q390" s="5"/>
      <c r="R390" s="5"/>
    </row>
    <row r="391" spans="1:18" ht="13.5">
      <c r="A391" s="5"/>
      <c r="B391" s="5"/>
      <c r="C391" s="5"/>
      <c r="D391" s="5"/>
      <c r="E391" s="5"/>
      <c r="F391" s="5"/>
      <c r="G391" s="5"/>
      <c r="H391" s="5"/>
      <c r="I391" s="5"/>
      <c r="J391" s="5"/>
      <c r="K391" s="5"/>
      <c r="L391" s="5"/>
      <c r="M391" s="5"/>
      <c r="N391" s="5"/>
      <c r="O391" s="5"/>
      <c r="P391" s="5"/>
      <c r="Q391" s="5"/>
      <c r="R391" s="5"/>
    </row>
    <row r="392" spans="1:18" ht="13.5">
      <c r="A392" s="5"/>
      <c r="B392" s="5"/>
      <c r="C392" s="5"/>
      <c r="D392" s="5"/>
      <c r="E392" s="5"/>
      <c r="F392" s="5"/>
      <c r="G392" s="5"/>
      <c r="H392" s="5"/>
      <c r="I392" s="5"/>
      <c r="J392" s="5"/>
      <c r="K392" s="5"/>
      <c r="L392" s="5"/>
      <c r="M392" s="5"/>
      <c r="N392" s="5"/>
      <c r="O392" s="5"/>
      <c r="P392" s="5"/>
      <c r="Q392" s="5"/>
      <c r="R392" s="5"/>
    </row>
    <row r="393" spans="1:18" ht="13.5">
      <c r="A393" s="5"/>
      <c r="B393" s="5"/>
      <c r="C393" s="5"/>
      <c r="D393" s="5"/>
      <c r="E393" s="5"/>
      <c r="F393" s="5"/>
      <c r="G393" s="5"/>
      <c r="H393" s="5"/>
      <c r="I393" s="5"/>
      <c r="J393" s="5"/>
      <c r="K393" s="5"/>
      <c r="L393" s="5"/>
      <c r="M393" s="5"/>
      <c r="N393" s="5"/>
      <c r="O393" s="5"/>
      <c r="P393" s="5"/>
      <c r="Q393" s="5"/>
      <c r="R393" s="5"/>
    </row>
    <row r="394" spans="1:18" ht="13.5">
      <c r="A394" s="5"/>
      <c r="B394" s="5"/>
      <c r="C394" s="5"/>
      <c r="D394" s="5"/>
      <c r="E394" s="5"/>
      <c r="F394" s="5"/>
      <c r="G394" s="5"/>
      <c r="H394" s="5"/>
      <c r="I394" s="5"/>
      <c r="J394" s="5"/>
      <c r="K394" s="5"/>
      <c r="L394" s="5"/>
      <c r="M394" s="5"/>
      <c r="N394" s="5"/>
      <c r="O394" s="5"/>
      <c r="P394" s="5"/>
      <c r="Q394" s="5"/>
      <c r="R394" s="5"/>
    </row>
    <row r="395" spans="1:18" ht="13.5">
      <c r="A395" s="5"/>
      <c r="B395" s="5"/>
      <c r="C395" s="5"/>
      <c r="D395" s="5"/>
      <c r="E395" s="5"/>
      <c r="F395" s="5"/>
      <c r="G395" s="5"/>
      <c r="H395" s="5"/>
      <c r="I395" s="5"/>
      <c r="J395" s="5"/>
      <c r="K395" s="5"/>
      <c r="L395" s="5"/>
      <c r="M395" s="5"/>
      <c r="N395" s="5"/>
      <c r="O395" s="5"/>
      <c r="P395" s="5"/>
      <c r="Q395" s="5"/>
      <c r="R395" s="5"/>
    </row>
    <row r="396" spans="1:18" ht="13.5">
      <c r="A396" s="5"/>
      <c r="B396" s="5"/>
      <c r="C396" s="5"/>
      <c r="D396" s="5"/>
      <c r="E396" s="5"/>
      <c r="F396" s="5"/>
      <c r="G396" s="5"/>
      <c r="H396" s="5"/>
      <c r="I396" s="5"/>
      <c r="J396" s="5"/>
      <c r="K396" s="5"/>
      <c r="L396" s="5"/>
      <c r="M396" s="5"/>
      <c r="N396" s="5"/>
      <c r="O396" s="5"/>
      <c r="P396" s="5"/>
      <c r="Q396" s="5"/>
      <c r="R396" s="5"/>
    </row>
    <row r="397" spans="1:18" ht="13.5">
      <c r="A397" s="5"/>
      <c r="B397" s="5"/>
      <c r="C397" s="5"/>
      <c r="D397" s="5"/>
      <c r="E397" s="5"/>
      <c r="F397" s="5"/>
      <c r="G397" s="5"/>
      <c r="H397" s="5"/>
      <c r="I397" s="5"/>
      <c r="J397" s="5"/>
      <c r="K397" s="5"/>
      <c r="L397" s="5"/>
      <c r="M397" s="5"/>
      <c r="N397" s="5"/>
      <c r="O397" s="5"/>
      <c r="P397" s="5"/>
      <c r="Q397" s="5"/>
      <c r="R397" s="5"/>
    </row>
    <row r="398" spans="1:18" ht="13.5">
      <c r="A398" s="5"/>
      <c r="B398" s="5"/>
      <c r="C398" s="5"/>
      <c r="D398" s="5"/>
      <c r="E398" s="5"/>
      <c r="F398" s="5"/>
      <c r="G398" s="5"/>
      <c r="H398" s="5"/>
      <c r="I398" s="5"/>
      <c r="J398" s="5"/>
      <c r="K398" s="5"/>
      <c r="L398" s="5"/>
      <c r="M398" s="5"/>
      <c r="N398" s="5"/>
      <c r="O398" s="5"/>
      <c r="P398" s="5"/>
      <c r="Q398" s="5"/>
      <c r="R398" s="5"/>
    </row>
    <row r="399" spans="1:18" ht="13.5">
      <c r="A399" s="5"/>
      <c r="B399" s="5"/>
      <c r="C399" s="5"/>
      <c r="D399" s="5"/>
      <c r="E399" s="5"/>
      <c r="F399" s="5"/>
      <c r="G399" s="5"/>
      <c r="H399" s="5"/>
      <c r="I399" s="5"/>
      <c r="J399" s="5"/>
      <c r="K399" s="5"/>
      <c r="L399" s="5"/>
      <c r="M399" s="5"/>
      <c r="N399" s="5"/>
      <c r="O399" s="5"/>
      <c r="P399" s="5"/>
      <c r="Q399" s="5"/>
      <c r="R399" s="5"/>
    </row>
    <row r="400" spans="1:18" ht="13.5">
      <c r="A400" s="5"/>
      <c r="B400" s="5"/>
      <c r="C400" s="5"/>
      <c r="D400" s="5"/>
      <c r="E400" s="5"/>
      <c r="F400" s="5"/>
      <c r="G400" s="5"/>
      <c r="H400" s="5"/>
      <c r="I400" s="5"/>
      <c r="J400" s="5"/>
      <c r="K400" s="5"/>
      <c r="L400" s="5"/>
      <c r="M400" s="5"/>
      <c r="N400" s="5"/>
      <c r="O400" s="5"/>
      <c r="P400" s="5"/>
      <c r="Q400" s="5"/>
      <c r="R400" s="5"/>
    </row>
    <row r="401" spans="1:18" ht="13.5">
      <c r="A401" s="5"/>
      <c r="B401" s="5"/>
      <c r="C401" s="5"/>
      <c r="D401" s="5"/>
      <c r="E401" s="5"/>
      <c r="F401" s="5"/>
      <c r="G401" s="5"/>
      <c r="H401" s="5"/>
      <c r="I401" s="5"/>
      <c r="J401" s="5"/>
      <c r="K401" s="5"/>
      <c r="L401" s="5"/>
      <c r="M401" s="5"/>
      <c r="N401" s="5"/>
      <c r="O401" s="5"/>
      <c r="P401" s="5"/>
      <c r="Q401" s="5"/>
      <c r="R401" s="5"/>
    </row>
    <row r="402" spans="1:18" ht="13.5">
      <c r="A402" s="5"/>
      <c r="B402" s="5"/>
      <c r="C402" s="5"/>
      <c r="D402" s="5"/>
      <c r="E402" s="5"/>
      <c r="F402" s="5"/>
      <c r="G402" s="5"/>
      <c r="H402" s="5"/>
      <c r="I402" s="5"/>
      <c r="J402" s="5"/>
      <c r="K402" s="5"/>
      <c r="L402" s="5"/>
      <c r="M402" s="5"/>
      <c r="N402" s="5"/>
      <c r="O402" s="5"/>
      <c r="P402" s="5"/>
      <c r="Q402" s="5"/>
      <c r="R402" s="5"/>
    </row>
    <row r="403" spans="1:18" ht="13.5">
      <c r="A403" s="5"/>
      <c r="B403" s="5"/>
      <c r="C403" s="5"/>
      <c r="D403" s="5"/>
      <c r="E403" s="5"/>
      <c r="F403" s="5"/>
      <c r="G403" s="5"/>
      <c r="H403" s="5"/>
      <c r="I403" s="5"/>
      <c r="J403" s="5"/>
      <c r="K403" s="5"/>
      <c r="L403" s="5"/>
      <c r="M403" s="5"/>
      <c r="N403" s="5"/>
      <c r="O403" s="5"/>
      <c r="P403" s="5"/>
      <c r="Q403" s="5"/>
      <c r="R403" s="5"/>
    </row>
    <row r="404" spans="1:18" ht="13.5">
      <c r="A404" s="5"/>
      <c r="B404" s="5"/>
      <c r="C404" s="5"/>
      <c r="D404" s="5"/>
      <c r="E404" s="5"/>
      <c r="F404" s="5"/>
      <c r="G404" s="5"/>
      <c r="H404" s="5"/>
      <c r="I404" s="5"/>
      <c r="J404" s="5"/>
      <c r="K404" s="5"/>
      <c r="L404" s="5"/>
      <c r="M404" s="5"/>
      <c r="N404" s="5"/>
      <c r="O404" s="5"/>
      <c r="P404" s="5"/>
      <c r="Q404" s="5"/>
      <c r="R404" s="5"/>
    </row>
    <row r="405" spans="1:18" ht="13.5">
      <c r="A405" s="5"/>
      <c r="B405" s="5"/>
      <c r="C405" s="5"/>
      <c r="D405" s="5"/>
      <c r="E405" s="5"/>
      <c r="F405" s="5"/>
      <c r="G405" s="5"/>
      <c r="H405" s="5"/>
      <c r="I405" s="5"/>
      <c r="J405" s="5"/>
      <c r="K405" s="5"/>
      <c r="L405" s="5"/>
      <c r="M405" s="5"/>
      <c r="N405" s="5"/>
      <c r="O405" s="5"/>
      <c r="P405" s="5"/>
      <c r="Q405" s="5"/>
      <c r="R405" s="5"/>
    </row>
    <row r="406" spans="1:18" ht="13.5">
      <c r="A406" s="5"/>
      <c r="B406" s="5"/>
      <c r="C406" s="5"/>
      <c r="D406" s="5"/>
      <c r="E406" s="5"/>
      <c r="F406" s="5"/>
      <c r="G406" s="5"/>
      <c r="H406" s="5"/>
      <c r="I406" s="5"/>
      <c r="J406" s="5"/>
      <c r="K406" s="5"/>
      <c r="L406" s="5"/>
      <c r="M406" s="5"/>
      <c r="N406" s="5"/>
      <c r="O406" s="5"/>
      <c r="P406" s="5"/>
      <c r="Q406" s="5"/>
      <c r="R406" s="5"/>
    </row>
    <row r="407" spans="1:18" ht="13.5">
      <c r="A407" s="5"/>
      <c r="B407" s="5"/>
      <c r="C407" s="5"/>
      <c r="D407" s="5"/>
      <c r="E407" s="5"/>
      <c r="F407" s="5"/>
      <c r="G407" s="5"/>
      <c r="H407" s="5"/>
      <c r="I407" s="5"/>
      <c r="J407" s="5"/>
      <c r="K407" s="5"/>
      <c r="L407" s="5"/>
      <c r="M407" s="5"/>
      <c r="N407" s="5"/>
      <c r="O407" s="5"/>
      <c r="P407" s="5"/>
      <c r="Q407" s="5"/>
      <c r="R407" s="5"/>
    </row>
    <row r="408" spans="1:18" ht="13.5">
      <c r="A408" s="5"/>
      <c r="B408" s="5"/>
      <c r="C408" s="5"/>
      <c r="D408" s="5"/>
      <c r="E408" s="5"/>
      <c r="F408" s="5"/>
      <c r="G408" s="5"/>
      <c r="H408" s="5"/>
      <c r="I408" s="5"/>
      <c r="J408" s="5"/>
      <c r="K408" s="5"/>
      <c r="L408" s="5"/>
      <c r="M408" s="5"/>
      <c r="N408" s="5"/>
      <c r="O408" s="5"/>
      <c r="P408" s="5"/>
      <c r="Q408" s="5"/>
      <c r="R408" s="5"/>
    </row>
    <row r="409" spans="1:18" ht="13.5">
      <c r="A409" s="5"/>
      <c r="B409" s="5"/>
      <c r="C409" s="5"/>
      <c r="D409" s="5"/>
      <c r="E409" s="5"/>
      <c r="F409" s="5"/>
      <c r="G409" s="5"/>
      <c r="H409" s="5"/>
      <c r="I409" s="5"/>
      <c r="J409" s="5"/>
      <c r="K409" s="5"/>
      <c r="L409" s="5"/>
      <c r="M409" s="5"/>
      <c r="N409" s="5"/>
      <c r="O409" s="5"/>
      <c r="P409" s="5"/>
      <c r="Q409" s="5"/>
      <c r="R409" s="5"/>
    </row>
    <row r="410" spans="1:18" ht="13.5">
      <c r="A410" s="5"/>
      <c r="B410" s="5"/>
      <c r="C410" s="5"/>
      <c r="D410" s="5"/>
      <c r="E410" s="5"/>
      <c r="F410" s="5"/>
      <c r="G410" s="5"/>
      <c r="H410" s="5"/>
      <c r="I410" s="5"/>
      <c r="J410" s="5"/>
      <c r="K410" s="5"/>
      <c r="L410" s="5"/>
      <c r="M410" s="5"/>
      <c r="N410" s="5"/>
      <c r="O410" s="5"/>
      <c r="P410" s="5"/>
      <c r="Q410" s="5"/>
      <c r="R410" s="5"/>
    </row>
    <row r="411" spans="1:18" ht="13.5">
      <c r="A411" s="5"/>
      <c r="B411" s="5"/>
      <c r="C411" s="5"/>
      <c r="D411" s="5"/>
      <c r="E411" s="5"/>
      <c r="F411" s="5"/>
      <c r="G411" s="5"/>
      <c r="H411" s="5"/>
      <c r="I411" s="5"/>
      <c r="J411" s="5"/>
      <c r="K411" s="5"/>
      <c r="L411" s="5"/>
      <c r="M411" s="5"/>
      <c r="N411" s="5"/>
      <c r="O411" s="5"/>
      <c r="P411" s="5"/>
      <c r="Q411" s="5"/>
      <c r="R411" s="5"/>
    </row>
    <row r="412" spans="1:18" ht="13.5">
      <c r="A412" s="5"/>
      <c r="B412" s="5"/>
      <c r="C412" s="5"/>
      <c r="D412" s="5"/>
      <c r="E412" s="5"/>
      <c r="F412" s="5"/>
      <c r="G412" s="5"/>
      <c r="H412" s="5"/>
      <c r="I412" s="5"/>
      <c r="J412" s="5"/>
      <c r="K412" s="5"/>
      <c r="L412" s="5"/>
      <c r="M412" s="5"/>
      <c r="N412" s="5"/>
      <c r="O412" s="5"/>
      <c r="P412" s="5"/>
      <c r="Q412" s="5"/>
      <c r="R412" s="5"/>
    </row>
    <row r="413" spans="1:18" ht="13.5">
      <c r="A413" s="5"/>
      <c r="B413" s="5"/>
      <c r="C413" s="5"/>
      <c r="D413" s="5"/>
      <c r="E413" s="5"/>
      <c r="F413" s="5"/>
      <c r="G413" s="5"/>
      <c r="H413" s="5"/>
      <c r="I413" s="5"/>
      <c r="J413" s="5"/>
      <c r="K413" s="5"/>
      <c r="L413" s="5"/>
      <c r="M413" s="5"/>
      <c r="N413" s="5"/>
      <c r="O413" s="5"/>
      <c r="P413" s="5"/>
      <c r="Q413" s="5"/>
      <c r="R413" s="5"/>
    </row>
    <row r="414" spans="1:18" ht="13.5">
      <c r="A414" s="5"/>
      <c r="B414" s="5"/>
      <c r="C414" s="5"/>
      <c r="D414" s="5"/>
      <c r="E414" s="5"/>
      <c r="F414" s="5"/>
      <c r="G414" s="5"/>
      <c r="H414" s="5"/>
      <c r="I414" s="5"/>
      <c r="J414" s="5"/>
      <c r="K414" s="5"/>
      <c r="L414" s="5"/>
      <c r="M414" s="5"/>
      <c r="N414" s="5"/>
      <c r="O414" s="5"/>
      <c r="P414" s="5"/>
      <c r="Q414" s="5"/>
      <c r="R414" s="5"/>
    </row>
    <row r="415" spans="1:18" ht="13.5">
      <c r="A415" s="5"/>
      <c r="B415" s="5"/>
      <c r="C415" s="5"/>
      <c r="D415" s="5"/>
      <c r="E415" s="5"/>
      <c r="F415" s="5"/>
      <c r="G415" s="5"/>
      <c r="H415" s="5"/>
      <c r="I415" s="5"/>
      <c r="J415" s="5"/>
      <c r="K415" s="5"/>
      <c r="L415" s="5"/>
      <c r="M415" s="5"/>
      <c r="N415" s="5"/>
      <c r="O415" s="5"/>
      <c r="P415" s="5"/>
      <c r="Q415" s="5"/>
      <c r="R415" s="5"/>
    </row>
    <row r="416" spans="1:18" ht="13.5">
      <c r="A416" s="5"/>
      <c r="B416" s="5"/>
      <c r="C416" s="5"/>
      <c r="D416" s="5"/>
      <c r="E416" s="5"/>
      <c r="F416" s="5"/>
      <c r="G416" s="5"/>
      <c r="H416" s="5"/>
      <c r="I416" s="5"/>
      <c r="J416" s="5"/>
      <c r="K416" s="5"/>
      <c r="L416" s="5"/>
      <c r="M416" s="5"/>
      <c r="N416" s="5"/>
      <c r="O416" s="5"/>
      <c r="P416" s="5"/>
      <c r="Q416" s="5"/>
      <c r="R416" s="5"/>
    </row>
    <row r="417" spans="1:18" ht="13.5">
      <c r="A417" s="5"/>
      <c r="B417" s="5"/>
      <c r="C417" s="5"/>
      <c r="D417" s="5"/>
      <c r="E417" s="5"/>
      <c r="F417" s="5"/>
      <c r="G417" s="5"/>
      <c r="H417" s="5"/>
      <c r="I417" s="5"/>
      <c r="J417" s="5"/>
      <c r="K417" s="5"/>
      <c r="L417" s="5"/>
      <c r="M417" s="5"/>
      <c r="N417" s="5"/>
      <c r="O417" s="5"/>
      <c r="P417" s="5"/>
      <c r="Q417" s="5"/>
      <c r="R417" s="5"/>
    </row>
    <row r="418" spans="1:18" ht="13.5">
      <c r="A418" s="5"/>
      <c r="B418" s="5"/>
      <c r="C418" s="5"/>
      <c r="D418" s="5"/>
      <c r="E418" s="5"/>
      <c r="F418" s="5"/>
      <c r="G418" s="5"/>
      <c r="H418" s="5"/>
      <c r="I418" s="5"/>
      <c r="J418" s="5"/>
      <c r="K418" s="5"/>
      <c r="L418" s="5"/>
      <c r="M418" s="5"/>
      <c r="N418" s="5"/>
      <c r="O418" s="5"/>
      <c r="P418" s="5"/>
      <c r="Q418" s="5"/>
      <c r="R418" s="5"/>
    </row>
    <row r="419" spans="1:18" ht="13.5">
      <c r="A419" s="5"/>
      <c r="B419" s="5"/>
      <c r="C419" s="5"/>
      <c r="D419" s="5"/>
      <c r="E419" s="5"/>
      <c r="F419" s="5"/>
      <c r="G419" s="5"/>
      <c r="H419" s="5"/>
      <c r="I419" s="5"/>
      <c r="J419" s="5"/>
      <c r="K419" s="5"/>
      <c r="L419" s="5"/>
      <c r="M419" s="5"/>
      <c r="N419" s="5"/>
      <c r="O419" s="5"/>
      <c r="P419" s="5"/>
      <c r="Q419" s="5"/>
      <c r="R419" s="5"/>
    </row>
    <row r="420" spans="1:18" ht="13.5">
      <c r="A420" s="5"/>
      <c r="B420" s="5"/>
      <c r="C420" s="5"/>
      <c r="D420" s="5"/>
      <c r="E420" s="5"/>
      <c r="F420" s="5"/>
      <c r="G420" s="5"/>
      <c r="H420" s="5"/>
      <c r="I420" s="5"/>
      <c r="J420" s="5"/>
      <c r="K420" s="5"/>
      <c r="L420" s="5"/>
      <c r="M420" s="5"/>
      <c r="N420" s="5"/>
      <c r="O420" s="5"/>
      <c r="P420" s="5"/>
      <c r="Q420" s="5"/>
      <c r="R420" s="5"/>
    </row>
    <row r="421" spans="1:18" ht="13.5">
      <c r="A421" s="5"/>
      <c r="B421" s="5"/>
      <c r="C421" s="5"/>
      <c r="D421" s="5"/>
      <c r="E421" s="5"/>
      <c r="F421" s="5"/>
      <c r="G421" s="5"/>
      <c r="H421" s="5"/>
      <c r="I421" s="5"/>
      <c r="J421" s="5"/>
      <c r="K421" s="5"/>
      <c r="L421" s="5"/>
      <c r="M421" s="5"/>
      <c r="N421" s="5"/>
      <c r="O421" s="5"/>
      <c r="P421" s="5"/>
      <c r="Q421" s="5"/>
      <c r="R421" s="5"/>
    </row>
    <row r="422" spans="1:18" ht="13.5">
      <c r="A422" s="5"/>
      <c r="B422" s="5"/>
      <c r="C422" s="5"/>
      <c r="D422" s="5"/>
      <c r="E422" s="5"/>
      <c r="F422" s="5"/>
      <c r="G422" s="5"/>
      <c r="H422" s="5"/>
      <c r="I422" s="5"/>
      <c r="J422" s="5"/>
      <c r="K422" s="5"/>
      <c r="L422" s="5"/>
      <c r="M422" s="5"/>
      <c r="N422" s="5"/>
      <c r="O422" s="5"/>
      <c r="P422" s="5"/>
      <c r="Q422" s="5"/>
      <c r="R422" s="5"/>
    </row>
    <row r="423" spans="1:18" ht="13.5">
      <c r="A423" s="5"/>
      <c r="B423" s="5"/>
      <c r="C423" s="5"/>
      <c r="D423" s="5"/>
      <c r="E423" s="5"/>
      <c r="F423" s="5"/>
      <c r="G423" s="5"/>
      <c r="H423" s="5"/>
      <c r="I423" s="5"/>
      <c r="J423" s="5"/>
      <c r="K423" s="5"/>
      <c r="L423" s="5"/>
      <c r="M423" s="5"/>
      <c r="N423" s="5"/>
      <c r="O423" s="5"/>
      <c r="P423" s="5"/>
      <c r="Q423" s="5"/>
      <c r="R423" s="5"/>
    </row>
    <row r="424" spans="1:18" ht="13.5">
      <c r="A424" s="5"/>
      <c r="B424" s="5"/>
      <c r="C424" s="5"/>
      <c r="D424" s="5"/>
      <c r="E424" s="5"/>
      <c r="F424" s="5"/>
      <c r="G424" s="5"/>
      <c r="H424" s="5"/>
      <c r="I424" s="5"/>
      <c r="J424" s="5"/>
      <c r="K424" s="5"/>
      <c r="L424" s="5"/>
      <c r="M424" s="5"/>
      <c r="N424" s="5"/>
      <c r="O424" s="5"/>
      <c r="P424" s="5"/>
      <c r="Q424" s="5"/>
      <c r="R424" s="5"/>
    </row>
    <row r="425" spans="1:18" ht="13.5">
      <c r="A425" s="5"/>
      <c r="B425" s="5"/>
      <c r="C425" s="5"/>
      <c r="D425" s="5"/>
      <c r="E425" s="5"/>
      <c r="F425" s="5"/>
      <c r="G425" s="5"/>
      <c r="H425" s="5"/>
      <c r="I425" s="5"/>
      <c r="J425" s="5"/>
      <c r="K425" s="5"/>
      <c r="L425" s="5"/>
      <c r="M425" s="5"/>
      <c r="N425" s="5"/>
      <c r="O425" s="5"/>
      <c r="P425" s="5"/>
      <c r="Q425" s="5"/>
      <c r="R425" s="5"/>
    </row>
    <row r="426" spans="1:18" ht="13.5">
      <c r="A426" s="5"/>
      <c r="B426" s="5"/>
      <c r="C426" s="5"/>
      <c r="D426" s="5"/>
      <c r="E426" s="5"/>
      <c r="F426" s="5"/>
      <c r="G426" s="5"/>
      <c r="H426" s="5"/>
      <c r="I426" s="5"/>
      <c r="J426" s="5"/>
      <c r="K426" s="5"/>
      <c r="L426" s="5"/>
      <c r="M426" s="5"/>
      <c r="N426" s="5"/>
      <c r="O426" s="5"/>
      <c r="P426" s="5"/>
      <c r="Q426" s="5"/>
      <c r="R426" s="5"/>
    </row>
    <row r="427" spans="1:18" ht="13.5">
      <c r="A427" s="5"/>
      <c r="B427" s="5"/>
      <c r="C427" s="5"/>
      <c r="D427" s="5"/>
      <c r="E427" s="5"/>
      <c r="F427" s="5"/>
      <c r="G427" s="5"/>
      <c r="H427" s="5"/>
      <c r="I427" s="5"/>
      <c r="J427" s="5"/>
      <c r="K427" s="5"/>
      <c r="L427" s="5"/>
      <c r="M427" s="5"/>
      <c r="N427" s="5"/>
      <c r="O427" s="5"/>
      <c r="P427" s="5"/>
      <c r="Q427" s="5"/>
      <c r="R427" s="5"/>
    </row>
    <row r="428" spans="1:18" ht="13.5">
      <c r="A428" s="5"/>
      <c r="B428" s="5"/>
      <c r="C428" s="5"/>
      <c r="D428" s="5"/>
      <c r="E428" s="5"/>
      <c r="F428" s="5"/>
      <c r="G428" s="5"/>
      <c r="H428" s="5"/>
      <c r="I428" s="5"/>
      <c r="J428" s="5"/>
      <c r="K428" s="5"/>
      <c r="L428" s="5"/>
      <c r="M428" s="5"/>
      <c r="N428" s="5"/>
      <c r="O428" s="5"/>
      <c r="P428" s="5"/>
      <c r="Q428" s="5"/>
      <c r="R428" s="5"/>
    </row>
    <row r="429" spans="1:18" ht="13.5">
      <c r="A429" s="5"/>
      <c r="B429" s="5"/>
      <c r="C429" s="5"/>
      <c r="D429" s="5"/>
      <c r="E429" s="5"/>
      <c r="F429" s="5"/>
      <c r="G429" s="5"/>
      <c r="H429" s="5"/>
      <c r="I429" s="5"/>
      <c r="J429" s="5"/>
      <c r="K429" s="5"/>
      <c r="L429" s="5"/>
      <c r="M429" s="5"/>
      <c r="N429" s="5"/>
      <c r="O429" s="5"/>
      <c r="P429" s="5"/>
      <c r="Q429" s="5"/>
      <c r="R429" s="5"/>
    </row>
    <row r="430" spans="1:18" ht="13.5">
      <c r="A430" s="5"/>
      <c r="B430" s="5"/>
      <c r="C430" s="5"/>
      <c r="D430" s="5"/>
      <c r="E430" s="5"/>
      <c r="F430" s="5"/>
      <c r="G430" s="5"/>
      <c r="H430" s="5"/>
      <c r="I430" s="5"/>
      <c r="J430" s="5"/>
      <c r="K430" s="5"/>
      <c r="L430" s="5"/>
      <c r="M430" s="5"/>
      <c r="N430" s="5"/>
      <c r="O430" s="5"/>
      <c r="P430" s="5"/>
      <c r="Q430" s="5"/>
      <c r="R430" s="5"/>
    </row>
    <row r="431" spans="1:18" ht="13.5">
      <c r="A431" s="5"/>
      <c r="B431" s="5"/>
      <c r="C431" s="5"/>
      <c r="D431" s="5"/>
      <c r="E431" s="5"/>
      <c r="F431" s="5"/>
      <c r="G431" s="5"/>
      <c r="H431" s="5"/>
      <c r="I431" s="5"/>
      <c r="J431" s="5"/>
      <c r="K431" s="5"/>
      <c r="L431" s="5"/>
      <c r="M431" s="5"/>
      <c r="N431" s="5"/>
      <c r="O431" s="5"/>
      <c r="P431" s="5"/>
      <c r="Q431" s="5"/>
      <c r="R431" s="5"/>
    </row>
    <row r="432" spans="1:18" ht="13.5">
      <c r="A432" s="5"/>
      <c r="B432" s="5"/>
      <c r="C432" s="5"/>
      <c r="D432" s="5"/>
      <c r="E432" s="5"/>
      <c r="F432" s="5"/>
      <c r="G432" s="5"/>
      <c r="H432" s="5"/>
      <c r="I432" s="5"/>
      <c r="J432" s="5"/>
      <c r="K432" s="5"/>
      <c r="L432" s="5"/>
      <c r="M432" s="5"/>
      <c r="N432" s="5"/>
      <c r="O432" s="5"/>
      <c r="P432" s="5"/>
      <c r="Q432" s="5"/>
      <c r="R432" s="5"/>
    </row>
    <row r="433" spans="1:18" ht="13.5">
      <c r="A433" s="5"/>
      <c r="B433" s="5"/>
      <c r="C433" s="5"/>
      <c r="D433" s="5"/>
      <c r="E433" s="5"/>
      <c r="F433" s="5"/>
      <c r="G433" s="5"/>
      <c r="H433" s="5"/>
      <c r="I433" s="5"/>
      <c r="J433" s="5"/>
      <c r="K433" s="5"/>
      <c r="L433" s="5"/>
      <c r="M433" s="5"/>
      <c r="N433" s="5"/>
      <c r="O433" s="5"/>
      <c r="P433" s="5"/>
      <c r="Q433" s="5"/>
      <c r="R433" s="5"/>
    </row>
    <row r="434" spans="1:18" ht="13.5">
      <c r="A434" s="5"/>
      <c r="B434" s="5"/>
      <c r="C434" s="5"/>
      <c r="D434" s="5"/>
      <c r="E434" s="5"/>
      <c r="F434" s="5"/>
      <c r="G434" s="5"/>
      <c r="H434" s="5"/>
      <c r="I434" s="5"/>
      <c r="J434" s="5"/>
      <c r="K434" s="5"/>
      <c r="L434" s="5"/>
      <c r="M434" s="5"/>
      <c r="N434" s="5"/>
      <c r="O434" s="5"/>
      <c r="P434" s="5"/>
      <c r="Q434" s="5"/>
      <c r="R434" s="5"/>
    </row>
    <row r="435" spans="1:18" ht="13.5">
      <c r="A435" s="5"/>
      <c r="B435" s="5"/>
      <c r="C435" s="5"/>
      <c r="D435" s="5"/>
      <c r="E435" s="5"/>
      <c r="F435" s="5"/>
      <c r="G435" s="5"/>
      <c r="H435" s="5"/>
      <c r="I435" s="5"/>
      <c r="J435" s="5"/>
      <c r="K435" s="5"/>
      <c r="L435" s="5"/>
      <c r="M435" s="5"/>
      <c r="N435" s="5"/>
      <c r="O435" s="5"/>
      <c r="P435" s="5"/>
      <c r="Q435" s="5"/>
      <c r="R435" s="5"/>
    </row>
    <row r="436" spans="1:18" ht="13.5">
      <c r="A436" s="5"/>
      <c r="B436" s="5"/>
      <c r="C436" s="5"/>
      <c r="D436" s="5"/>
      <c r="E436" s="5"/>
      <c r="F436" s="5"/>
      <c r="G436" s="5"/>
      <c r="H436" s="5"/>
      <c r="I436" s="5"/>
      <c r="J436" s="5"/>
      <c r="K436" s="5"/>
      <c r="L436" s="5"/>
      <c r="M436" s="5"/>
      <c r="N436" s="5"/>
      <c r="O436" s="5"/>
      <c r="P436" s="5"/>
      <c r="Q436" s="5"/>
      <c r="R436" s="5"/>
    </row>
    <row r="437" spans="1:18" ht="13.5">
      <c r="A437" s="5"/>
      <c r="B437" s="5"/>
      <c r="C437" s="5"/>
      <c r="D437" s="5"/>
      <c r="E437" s="5"/>
      <c r="F437" s="5"/>
      <c r="G437" s="5"/>
      <c r="H437" s="5"/>
      <c r="I437" s="5"/>
      <c r="J437" s="5"/>
      <c r="K437" s="5"/>
      <c r="L437" s="5"/>
      <c r="M437" s="5"/>
      <c r="N437" s="5"/>
      <c r="O437" s="5"/>
      <c r="P437" s="5"/>
      <c r="Q437" s="5"/>
      <c r="R437" s="5"/>
    </row>
    <row r="438" spans="1:18" ht="13.5">
      <c r="A438" s="5"/>
      <c r="B438" s="5"/>
      <c r="C438" s="5"/>
      <c r="D438" s="5"/>
      <c r="E438" s="5"/>
      <c r="F438" s="5"/>
      <c r="G438" s="5"/>
      <c r="H438" s="5"/>
      <c r="I438" s="5"/>
      <c r="J438" s="5"/>
      <c r="K438" s="5"/>
      <c r="L438" s="5"/>
      <c r="M438" s="5"/>
      <c r="N438" s="5"/>
      <c r="O438" s="5"/>
      <c r="P438" s="5"/>
      <c r="Q438" s="5"/>
      <c r="R438" s="5"/>
    </row>
    <row r="439" spans="1:18" ht="13.5">
      <c r="A439" s="5"/>
      <c r="B439" s="5"/>
      <c r="C439" s="5"/>
      <c r="D439" s="5"/>
      <c r="E439" s="5"/>
      <c r="F439" s="5"/>
      <c r="G439" s="5"/>
      <c r="H439" s="5"/>
      <c r="I439" s="5"/>
      <c r="J439" s="5"/>
      <c r="K439" s="5"/>
      <c r="L439" s="5"/>
      <c r="M439" s="5"/>
      <c r="N439" s="5"/>
      <c r="O439" s="5"/>
      <c r="P439" s="5"/>
      <c r="Q439" s="5"/>
      <c r="R439" s="5"/>
    </row>
    <row r="440" spans="1:18" ht="13.5">
      <c r="A440" s="5"/>
      <c r="B440" s="5"/>
      <c r="C440" s="5"/>
      <c r="D440" s="5"/>
      <c r="E440" s="5"/>
      <c r="F440" s="5"/>
      <c r="G440" s="5"/>
      <c r="H440" s="5"/>
      <c r="I440" s="5"/>
      <c r="J440" s="5"/>
      <c r="K440" s="5"/>
      <c r="L440" s="5"/>
      <c r="M440" s="5"/>
      <c r="N440" s="5"/>
      <c r="O440" s="5"/>
      <c r="P440" s="5"/>
      <c r="Q440" s="5"/>
      <c r="R440" s="5"/>
    </row>
    <row r="441" spans="1:18" ht="13.5">
      <c r="A441" s="5"/>
      <c r="B441" s="5"/>
      <c r="C441" s="5"/>
      <c r="D441" s="5"/>
      <c r="E441" s="5"/>
      <c r="F441" s="5"/>
      <c r="G441" s="5"/>
      <c r="H441" s="5"/>
      <c r="I441" s="5"/>
      <c r="J441" s="5"/>
      <c r="K441" s="5"/>
      <c r="L441" s="5"/>
      <c r="M441" s="5"/>
      <c r="N441" s="5"/>
      <c r="O441" s="5"/>
      <c r="P441" s="5"/>
      <c r="Q441" s="5"/>
      <c r="R441" s="5"/>
    </row>
    <row r="442" spans="1:18" ht="13.5">
      <c r="A442" s="5"/>
      <c r="B442" s="5"/>
      <c r="C442" s="5"/>
      <c r="D442" s="5"/>
      <c r="E442" s="5"/>
      <c r="F442" s="5"/>
      <c r="G442" s="5"/>
      <c r="H442" s="5"/>
      <c r="I442" s="5"/>
      <c r="J442" s="5"/>
      <c r="K442" s="5"/>
      <c r="L442" s="5"/>
      <c r="M442" s="5"/>
      <c r="N442" s="5"/>
      <c r="O442" s="5"/>
      <c r="P442" s="5"/>
      <c r="Q442" s="5"/>
      <c r="R442" s="5"/>
    </row>
    <row r="443" spans="1:18" ht="13.5">
      <c r="A443" s="5"/>
      <c r="B443" s="5"/>
      <c r="C443" s="5"/>
      <c r="D443" s="5"/>
      <c r="E443" s="5"/>
      <c r="F443" s="5"/>
      <c r="G443" s="5"/>
      <c r="H443" s="5"/>
      <c r="I443" s="5"/>
      <c r="J443" s="5"/>
      <c r="K443" s="5"/>
      <c r="L443" s="5"/>
      <c r="M443" s="5"/>
      <c r="N443" s="5"/>
      <c r="O443" s="5"/>
      <c r="P443" s="5"/>
      <c r="Q443" s="5"/>
      <c r="R443" s="5"/>
    </row>
    <row r="444" spans="1:18" ht="13.5">
      <c r="A444" s="5"/>
      <c r="B444" s="5"/>
      <c r="C444" s="5"/>
      <c r="D444" s="5"/>
      <c r="E444" s="5"/>
      <c r="F444" s="5"/>
      <c r="G444" s="5"/>
      <c r="H444" s="5"/>
      <c r="I444" s="5"/>
      <c r="J444" s="5"/>
      <c r="K444" s="5"/>
      <c r="L444" s="5"/>
      <c r="M444" s="5"/>
      <c r="N444" s="5"/>
      <c r="O444" s="5"/>
      <c r="P444" s="5"/>
      <c r="Q444" s="5"/>
      <c r="R444" s="5"/>
    </row>
    <row r="445" spans="1:18" ht="13.5">
      <c r="A445" s="5"/>
      <c r="B445" s="5"/>
      <c r="C445" s="5"/>
      <c r="D445" s="5"/>
      <c r="E445" s="5"/>
      <c r="F445" s="5"/>
      <c r="G445" s="5"/>
      <c r="H445" s="5"/>
      <c r="I445" s="5"/>
      <c r="J445" s="5"/>
      <c r="K445" s="5"/>
      <c r="L445" s="5"/>
      <c r="M445" s="5"/>
      <c r="N445" s="5"/>
      <c r="O445" s="5"/>
      <c r="P445" s="5"/>
      <c r="Q445" s="5"/>
      <c r="R445" s="5"/>
    </row>
    <row r="446" spans="1:18" ht="13.5">
      <c r="A446" s="5"/>
      <c r="B446" s="5"/>
      <c r="C446" s="5"/>
      <c r="D446" s="5"/>
      <c r="E446" s="5"/>
      <c r="F446" s="5"/>
      <c r="G446" s="5"/>
      <c r="H446" s="5"/>
      <c r="I446" s="5"/>
      <c r="J446" s="5"/>
      <c r="K446" s="5"/>
      <c r="L446" s="5"/>
      <c r="M446" s="5"/>
      <c r="N446" s="5"/>
      <c r="O446" s="5"/>
      <c r="P446" s="5"/>
      <c r="Q446" s="5"/>
      <c r="R446" s="5"/>
    </row>
    <row r="447" spans="1:18" ht="13.5">
      <c r="A447" s="5"/>
      <c r="B447" s="5"/>
      <c r="C447" s="5"/>
      <c r="D447" s="5"/>
      <c r="E447" s="5"/>
      <c r="F447" s="5"/>
      <c r="G447" s="5"/>
      <c r="H447" s="5"/>
      <c r="I447" s="5"/>
      <c r="J447" s="5"/>
      <c r="K447" s="5"/>
      <c r="L447" s="5"/>
      <c r="M447" s="5"/>
      <c r="N447" s="5"/>
      <c r="O447" s="5"/>
      <c r="P447" s="5"/>
      <c r="Q447" s="5"/>
      <c r="R447" s="5"/>
    </row>
    <row r="448" spans="1:18" ht="13.5">
      <c r="A448" s="5"/>
      <c r="B448" s="5"/>
      <c r="C448" s="5"/>
      <c r="D448" s="5"/>
      <c r="E448" s="5"/>
      <c r="F448" s="5"/>
      <c r="G448" s="5"/>
      <c r="H448" s="5"/>
      <c r="I448" s="5"/>
      <c r="J448" s="5"/>
      <c r="K448" s="5"/>
      <c r="L448" s="5"/>
      <c r="M448" s="5"/>
      <c r="N448" s="5"/>
      <c r="O448" s="5"/>
      <c r="P448" s="5"/>
      <c r="Q448" s="5"/>
      <c r="R448" s="5"/>
    </row>
    <row r="449" spans="1:18" ht="13.5">
      <c r="A449" s="5"/>
      <c r="B449" s="5"/>
      <c r="C449" s="5"/>
      <c r="D449" s="5"/>
      <c r="E449" s="5"/>
      <c r="F449" s="5"/>
      <c r="G449" s="5"/>
      <c r="H449" s="5"/>
      <c r="I449" s="5"/>
      <c r="J449" s="5"/>
      <c r="K449" s="5"/>
      <c r="L449" s="5"/>
      <c r="M449" s="5"/>
      <c r="N449" s="5"/>
      <c r="O449" s="5"/>
      <c r="P449" s="5"/>
      <c r="Q449" s="5"/>
      <c r="R449" s="5"/>
    </row>
    <row r="450" spans="1:18" ht="13.5">
      <c r="A450" s="5"/>
      <c r="B450" s="5"/>
      <c r="C450" s="5"/>
      <c r="D450" s="5"/>
      <c r="E450" s="5"/>
      <c r="F450" s="5"/>
      <c r="G450" s="5"/>
      <c r="H450" s="5"/>
      <c r="I450" s="5"/>
      <c r="J450" s="5"/>
      <c r="K450" s="5"/>
      <c r="L450" s="5"/>
      <c r="M450" s="5"/>
      <c r="N450" s="5"/>
      <c r="O450" s="5"/>
      <c r="P450" s="5"/>
      <c r="Q450" s="5"/>
      <c r="R450" s="5"/>
    </row>
    <row r="451" spans="1:18" ht="13.5">
      <c r="A451" s="5"/>
      <c r="B451" s="5"/>
      <c r="C451" s="5"/>
      <c r="D451" s="5"/>
      <c r="E451" s="5"/>
      <c r="F451" s="5"/>
      <c r="G451" s="5"/>
      <c r="H451" s="5"/>
      <c r="I451" s="5"/>
      <c r="J451" s="5"/>
      <c r="K451" s="5"/>
      <c r="L451" s="5"/>
      <c r="M451" s="5"/>
      <c r="N451" s="5"/>
      <c r="O451" s="5"/>
      <c r="P451" s="5"/>
      <c r="Q451" s="5"/>
      <c r="R451" s="5"/>
    </row>
    <row r="452" spans="1:18" ht="13.5">
      <c r="A452" s="5"/>
      <c r="B452" s="5"/>
      <c r="C452" s="5"/>
      <c r="D452" s="5"/>
      <c r="E452" s="5"/>
      <c r="F452" s="5"/>
      <c r="G452" s="5"/>
      <c r="H452" s="5"/>
      <c r="I452" s="5"/>
      <c r="J452" s="5"/>
      <c r="K452" s="5"/>
      <c r="L452" s="5"/>
      <c r="M452" s="5"/>
      <c r="N452" s="5"/>
      <c r="O452" s="5"/>
      <c r="P452" s="5"/>
      <c r="Q452" s="5"/>
      <c r="R452" s="5"/>
    </row>
    <row r="453" spans="1:18" ht="13.5">
      <c r="A453" s="5"/>
      <c r="B453" s="5"/>
      <c r="C453" s="5"/>
      <c r="D453" s="5"/>
      <c r="E453" s="5"/>
      <c r="F453" s="5"/>
      <c r="G453" s="5"/>
      <c r="H453" s="5"/>
      <c r="I453" s="5"/>
      <c r="J453" s="5"/>
      <c r="K453" s="5"/>
      <c r="L453" s="5"/>
      <c r="M453" s="5"/>
      <c r="N453" s="5"/>
      <c r="O453" s="5"/>
      <c r="P453" s="5"/>
      <c r="Q453" s="5"/>
      <c r="R453" s="5"/>
    </row>
    <row r="454" spans="1:18" ht="13.5">
      <c r="A454" s="5"/>
      <c r="B454" s="5"/>
      <c r="C454" s="5"/>
      <c r="D454" s="5"/>
      <c r="E454" s="5"/>
      <c r="F454" s="5"/>
      <c r="G454" s="5"/>
      <c r="H454" s="5"/>
      <c r="I454" s="5"/>
      <c r="J454" s="5"/>
      <c r="K454" s="5"/>
      <c r="L454" s="5"/>
      <c r="M454" s="5"/>
      <c r="N454" s="5"/>
      <c r="O454" s="5"/>
      <c r="P454" s="5"/>
      <c r="Q454" s="5"/>
      <c r="R454" s="5"/>
    </row>
    <row r="455" spans="1:18" ht="13.5">
      <c r="A455" s="5"/>
      <c r="B455" s="5"/>
      <c r="C455" s="5"/>
      <c r="D455" s="5"/>
      <c r="E455" s="5"/>
      <c r="F455" s="5"/>
      <c r="G455" s="5"/>
      <c r="H455" s="5"/>
      <c r="I455" s="5"/>
      <c r="J455" s="5"/>
      <c r="K455" s="5"/>
      <c r="L455" s="5"/>
      <c r="M455" s="5"/>
      <c r="N455" s="5"/>
      <c r="O455" s="5"/>
      <c r="P455" s="5"/>
      <c r="Q455" s="5"/>
      <c r="R455" s="5"/>
    </row>
    <row r="456" spans="1:18" ht="13.5">
      <c r="A456" s="5"/>
      <c r="B456" s="5"/>
      <c r="C456" s="5"/>
      <c r="D456" s="5"/>
      <c r="E456" s="5"/>
      <c r="F456" s="5"/>
      <c r="G456" s="5"/>
      <c r="H456" s="5"/>
      <c r="I456" s="5"/>
      <c r="J456" s="5"/>
      <c r="K456" s="5"/>
      <c r="L456" s="5"/>
      <c r="M456" s="5"/>
      <c r="N456" s="5"/>
      <c r="O456" s="5"/>
      <c r="P456" s="5"/>
      <c r="Q456" s="5"/>
      <c r="R456" s="5"/>
    </row>
    <row r="457" spans="1:18" ht="13.5">
      <c r="A457" s="5"/>
      <c r="B457" s="5"/>
      <c r="C457" s="5"/>
      <c r="D457" s="5"/>
      <c r="E457" s="5"/>
      <c r="F457" s="5"/>
      <c r="G457" s="5"/>
      <c r="H457" s="5"/>
      <c r="I457" s="5"/>
      <c r="J457" s="5"/>
      <c r="K457" s="5"/>
      <c r="L457" s="5"/>
      <c r="M457" s="5"/>
      <c r="N457" s="5"/>
      <c r="O457" s="5"/>
      <c r="P457" s="5"/>
      <c r="Q457" s="5"/>
      <c r="R457" s="5"/>
    </row>
    <row r="458" spans="1:18" ht="13.5">
      <c r="A458" s="5"/>
      <c r="B458" s="5"/>
      <c r="C458" s="5"/>
      <c r="D458" s="5"/>
      <c r="E458" s="5"/>
      <c r="F458" s="5"/>
      <c r="G458" s="5"/>
      <c r="H458" s="5"/>
      <c r="I458" s="5"/>
      <c r="J458" s="5"/>
      <c r="K458" s="5"/>
      <c r="L458" s="5"/>
      <c r="M458" s="5"/>
      <c r="N458" s="5"/>
      <c r="O458" s="5"/>
      <c r="P458" s="5"/>
      <c r="Q458" s="5"/>
      <c r="R458" s="5"/>
    </row>
    <row r="459" spans="1:18" ht="13.5">
      <c r="A459" s="5"/>
      <c r="B459" s="5"/>
      <c r="C459" s="5"/>
      <c r="D459" s="5"/>
      <c r="E459" s="5"/>
      <c r="F459" s="5"/>
      <c r="G459" s="5"/>
      <c r="H459" s="5"/>
      <c r="I459" s="5"/>
      <c r="J459" s="5"/>
      <c r="K459" s="5"/>
      <c r="L459" s="5"/>
      <c r="M459" s="5"/>
      <c r="N459" s="5"/>
      <c r="O459" s="5"/>
      <c r="P459" s="5"/>
      <c r="Q459" s="5"/>
      <c r="R459" s="5"/>
    </row>
    <row r="460" spans="1:18" ht="13.5">
      <c r="A460" s="5"/>
      <c r="B460" s="5"/>
      <c r="C460" s="5"/>
      <c r="D460" s="5"/>
      <c r="E460" s="5"/>
      <c r="F460" s="5"/>
      <c r="G460" s="5"/>
      <c r="H460" s="5"/>
      <c r="I460" s="5"/>
      <c r="J460" s="5"/>
      <c r="K460" s="5"/>
      <c r="L460" s="5"/>
      <c r="M460" s="5"/>
      <c r="N460" s="5"/>
      <c r="O460" s="5"/>
      <c r="P460" s="5"/>
      <c r="Q460" s="5"/>
      <c r="R460" s="5"/>
    </row>
    <row r="461" spans="1:18" ht="13.5">
      <c r="A461" s="5"/>
      <c r="B461" s="5"/>
      <c r="C461" s="5"/>
      <c r="D461" s="5"/>
      <c r="E461" s="5"/>
      <c r="F461" s="5"/>
      <c r="G461" s="5"/>
      <c r="H461" s="5"/>
      <c r="I461" s="5"/>
      <c r="J461" s="5"/>
      <c r="K461" s="5"/>
      <c r="L461" s="5"/>
      <c r="M461" s="5"/>
      <c r="N461" s="5"/>
      <c r="O461" s="5"/>
      <c r="P461" s="5"/>
      <c r="Q461" s="5"/>
      <c r="R461" s="5"/>
    </row>
    <row r="462" spans="1:18" ht="13.5">
      <c r="A462" s="5"/>
      <c r="B462" s="5"/>
      <c r="C462" s="5"/>
      <c r="D462" s="5"/>
      <c r="E462" s="5"/>
      <c r="F462" s="5"/>
      <c r="G462" s="5"/>
      <c r="H462" s="5"/>
      <c r="I462" s="5"/>
      <c r="J462" s="5"/>
      <c r="K462" s="5"/>
      <c r="L462" s="5"/>
      <c r="M462" s="5"/>
      <c r="N462" s="5"/>
      <c r="O462" s="5"/>
      <c r="P462" s="5"/>
      <c r="Q462" s="5"/>
      <c r="R462" s="5"/>
    </row>
    <row r="463" spans="1:18" ht="13.5">
      <c r="A463" s="5"/>
      <c r="B463" s="5"/>
      <c r="C463" s="5"/>
      <c r="D463" s="5"/>
      <c r="E463" s="5"/>
      <c r="F463" s="5"/>
      <c r="G463" s="5"/>
      <c r="H463" s="5"/>
      <c r="I463" s="5"/>
      <c r="J463" s="5"/>
      <c r="K463" s="5"/>
      <c r="L463" s="5"/>
      <c r="M463" s="5"/>
      <c r="N463" s="5"/>
      <c r="O463" s="5"/>
      <c r="P463" s="5"/>
      <c r="Q463" s="5"/>
      <c r="R463" s="5"/>
    </row>
    <row r="464" spans="1:18" ht="13.5">
      <c r="A464" s="5"/>
      <c r="B464" s="5"/>
      <c r="C464" s="5"/>
      <c r="D464" s="5"/>
      <c r="E464" s="5"/>
      <c r="F464" s="5"/>
      <c r="G464" s="5"/>
      <c r="H464" s="5"/>
      <c r="I464" s="5"/>
      <c r="J464" s="5"/>
      <c r="K464" s="5"/>
      <c r="L464" s="5"/>
      <c r="M464" s="5"/>
      <c r="N464" s="5"/>
      <c r="O464" s="5"/>
      <c r="P464" s="5"/>
      <c r="Q464" s="5"/>
      <c r="R464" s="5"/>
    </row>
    <row r="465" spans="1:18" ht="13.5">
      <c r="A465" s="5"/>
      <c r="B465" s="5"/>
      <c r="C465" s="5"/>
      <c r="D465" s="5"/>
      <c r="E465" s="5"/>
      <c r="F465" s="5"/>
      <c r="G465" s="5"/>
      <c r="H465" s="5"/>
      <c r="I465" s="5"/>
      <c r="J465" s="5"/>
      <c r="K465" s="5"/>
      <c r="L465" s="5"/>
      <c r="M465" s="5"/>
      <c r="N465" s="5"/>
      <c r="O465" s="5"/>
      <c r="P465" s="5"/>
      <c r="Q465" s="5"/>
      <c r="R465" s="5"/>
    </row>
    <row r="466" spans="1:18" ht="13.5">
      <c r="A466" s="5"/>
      <c r="B466" s="5"/>
      <c r="C466" s="5"/>
      <c r="D466" s="5"/>
      <c r="E466" s="5"/>
      <c r="F466" s="5"/>
      <c r="G466" s="5"/>
      <c r="H466" s="5"/>
      <c r="I466" s="5"/>
      <c r="J466" s="5"/>
      <c r="K466" s="5"/>
      <c r="L466" s="5"/>
      <c r="M466" s="5"/>
      <c r="N466" s="5"/>
      <c r="O466" s="5"/>
      <c r="P466" s="5"/>
      <c r="Q466" s="5"/>
      <c r="R466" s="5"/>
    </row>
    <row r="467" spans="1:18" ht="13.5">
      <c r="A467" s="5"/>
      <c r="B467" s="5"/>
      <c r="C467" s="5"/>
      <c r="D467" s="5"/>
      <c r="E467" s="5"/>
      <c r="F467" s="5"/>
      <c r="G467" s="5"/>
      <c r="H467" s="5"/>
      <c r="I467" s="5"/>
      <c r="J467" s="5"/>
      <c r="K467" s="5"/>
      <c r="L467" s="5"/>
      <c r="M467" s="5"/>
      <c r="N467" s="5"/>
      <c r="O467" s="5"/>
      <c r="P467" s="5"/>
      <c r="Q467" s="5"/>
      <c r="R467" s="5"/>
    </row>
    <row r="468" spans="1:18" ht="13.5">
      <c r="A468" s="5"/>
      <c r="B468" s="5"/>
      <c r="C468" s="5"/>
      <c r="D468" s="5"/>
      <c r="E468" s="5"/>
      <c r="F468" s="5"/>
      <c r="G468" s="5"/>
      <c r="H468" s="5"/>
      <c r="I468" s="5"/>
      <c r="J468" s="5"/>
      <c r="K468" s="5"/>
      <c r="L468" s="5"/>
      <c r="M468" s="5"/>
      <c r="N468" s="5"/>
      <c r="O468" s="5"/>
      <c r="P468" s="5"/>
      <c r="Q468" s="5"/>
      <c r="R468" s="5"/>
    </row>
    <row r="469" spans="1:18" ht="13.5">
      <c r="A469" s="5"/>
      <c r="B469" s="5"/>
      <c r="C469" s="5"/>
      <c r="D469" s="5"/>
      <c r="E469" s="5"/>
      <c r="F469" s="5"/>
      <c r="G469" s="5"/>
      <c r="H469" s="5"/>
      <c r="I469" s="5"/>
      <c r="J469" s="5"/>
      <c r="K469" s="5"/>
      <c r="L469" s="5"/>
      <c r="M469" s="5"/>
      <c r="N469" s="5"/>
      <c r="O469" s="5"/>
      <c r="P469" s="5"/>
      <c r="Q469" s="5"/>
      <c r="R469" s="5"/>
    </row>
    <row r="470" spans="1:18" ht="13.5">
      <c r="A470" s="5"/>
      <c r="B470" s="5"/>
      <c r="C470" s="5"/>
      <c r="D470" s="5"/>
      <c r="E470" s="5"/>
      <c r="F470" s="5"/>
      <c r="G470" s="5"/>
      <c r="H470" s="5"/>
      <c r="I470" s="5"/>
      <c r="J470" s="5"/>
      <c r="K470" s="5"/>
      <c r="L470" s="5"/>
      <c r="M470" s="5"/>
      <c r="N470" s="5"/>
      <c r="O470" s="5"/>
      <c r="P470" s="5"/>
      <c r="Q470" s="5"/>
      <c r="R470" s="5"/>
    </row>
    <row r="471" spans="1:18" ht="13.5">
      <c r="A471" s="5"/>
      <c r="B471" s="5"/>
      <c r="C471" s="5"/>
      <c r="D471" s="5"/>
      <c r="E471" s="5"/>
      <c r="F471" s="5"/>
      <c r="G471" s="5"/>
      <c r="H471" s="5"/>
      <c r="I471" s="5"/>
      <c r="J471" s="5"/>
      <c r="K471" s="5"/>
      <c r="L471" s="5"/>
      <c r="M471" s="5"/>
      <c r="N471" s="5"/>
      <c r="O471" s="5"/>
      <c r="P471" s="5"/>
      <c r="Q471" s="5"/>
      <c r="R471" s="5"/>
    </row>
    <row r="472" spans="1:18" ht="13.5">
      <c r="A472" s="5"/>
      <c r="B472" s="5"/>
      <c r="C472" s="5"/>
      <c r="D472" s="5"/>
      <c r="E472" s="5"/>
      <c r="F472" s="5"/>
      <c r="G472" s="5"/>
      <c r="H472" s="5"/>
      <c r="I472" s="5"/>
      <c r="J472" s="5"/>
      <c r="K472" s="5"/>
      <c r="L472" s="5"/>
      <c r="M472" s="5"/>
      <c r="N472" s="5"/>
      <c r="O472" s="5"/>
      <c r="P472" s="5"/>
      <c r="Q472" s="5"/>
      <c r="R472" s="5"/>
    </row>
    <row r="473" spans="1:18" ht="13.5">
      <c r="A473" s="5"/>
      <c r="B473" s="5"/>
      <c r="C473" s="5"/>
      <c r="D473" s="5"/>
      <c r="E473" s="5"/>
      <c r="F473" s="5"/>
      <c r="G473" s="5"/>
      <c r="H473" s="5"/>
      <c r="I473" s="5"/>
      <c r="J473" s="5"/>
      <c r="K473" s="5"/>
      <c r="L473" s="5"/>
      <c r="M473" s="5"/>
      <c r="N473" s="5"/>
      <c r="O473" s="5"/>
      <c r="P473" s="5"/>
      <c r="Q473" s="5"/>
      <c r="R473" s="5"/>
    </row>
    <row r="474" spans="1:18" ht="13.5">
      <c r="A474" s="5"/>
      <c r="B474" s="5"/>
      <c r="C474" s="5"/>
      <c r="D474" s="5"/>
      <c r="E474" s="5"/>
      <c r="F474" s="5"/>
      <c r="G474" s="5"/>
      <c r="H474" s="5"/>
      <c r="I474" s="5"/>
      <c r="J474" s="5"/>
      <c r="K474" s="5"/>
      <c r="L474" s="5"/>
      <c r="M474" s="5"/>
      <c r="N474" s="5"/>
      <c r="O474" s="5"/>
      <c r="P474" s="5"/>
      <c r="Q474" s="5"/>
      <c r="R474" s="5"/>
    </row>
    <row r="475" spans="1:18" ht="13.5">
      <c r="A475" s="5"/>
      <c r="B475" s="5"/>
      <c r="C475" s="5"/>
      <c r="D475" s="5"/>
      <c r="E475" s="5"/>
      <c r="F475" s="5"/>
      <c r="G475" s="5"/>
      <c r="H475" s="5"/>
      <c r="I475" s="5"/>
      <c r="J475" s="5"/>
      <c r="K475" s="5"/>
      <c r="L475" s="5"/>
      <c r="M475" s="5"/>
      <c r="N475" s="5"/>
      <c r="O475" s="5"/>
      <c r="P475" s="5"/>
      <c r="Q475" s="5"/>
      <c r="R475" s="5"/>
    </row>
    <row r="476" spans="1:18" ht="13.5">
      <c r="A476" s="5"/>
      <c r="B476" s="5"/>
      <c r="C476" s="5"/>
      <c r="D476" s="5"/>
      <c r="E476" s="5"/>
      <c r="F476" s="5"/>
      <c r="G476" s="5"/>
      <c r="H476" s="5"/>
      <c r="I476" s="5"/>
      <c r="J476" s="5"/>
      <c r="K476" s="5"/>
      <c r="L476" s="5"/>
      <c r="M476" s="5"/>
      <c r="N476" s="5"/>
      <c r="O476" s="5"/>
      <c r="P476" s="5"/>
      <c r="Q476" s="5"/>
      <c r="R476" s="5"/>
    </row>
    <row r="477" spans="1:18" ht="13.5">
      <c r="A477" s="5"/>
      <c r="B477" s="5"/>
      <c r="C477" s="5"/>
      <c r="D477" s="5"/>
      <c r="E477" s="5"/>
      <c r="F477" s="5"/>
      <c r="G477" s="5"/>
      <c r="H477" s="5"/>
      <c r="I477" s="5"/>
      <c r="J477" s="5"/>
      <c r="K477" s="5"/>
      <c r="L477" s="5"/>
      <c r="M477" s="5"/>
      <c r="N477" s="5"/>
      <c r="O477" s="5"/>
      <c r="P477" s="5"/>
      <c r="Q477" s="5"/>
      <c r="R477" s="5"/>
    </row>
    <row r="478" spans="1:18" ht="13.5">
      <c r="A478" s="5"/>
      <c r="B478" s="5"/>
      <c r="C478" s="5"/>
      <c r="D478" s="5"/>
      <c r="E478" s="5"/>
      <c r="F478" s="5"/>
      <c r="G478" s="5"/>
      <c r="H478" s="5"/>
      <c r="I478" s="5"/>
      <c r="J478" s="5"/>
      <c r="K478" s="5"/>
      <c r="L478" s="5"/>
      <c r="M478" s="5"/>
      <c r="N478" s="5"/>
      <c r="O478" s="5"/>
      <c r="P478" s="5"/>
      <c r="Q478" s="5"/>
      <c r="R478" s="5"/>
    </row>
    <row r="479" spans="1:18" ht="13.5">
      <c r="A479" s="5"/>
      <c r="B479" s="5"/>
      <c r="C479" s="5"/>
      <c r="D479" s="5"/>
      <c r="E479" s="5"/>
      <c r="F479" s="5"/>
      <c r="G479" s="5"/>
      <c r="H479" s="5"/>
      <c r="I479" s="5"/>
      <c r="J479" s="5"/>
      <c r="K479" s="5"/>
      <c r="L479" s="5"/>
      <c r="M479" s="5"/>
      <c r="N479" s="5"/>
      <c r="O479" s="5"/>
      <c r="P479" s="5"/>
      <c r="Q479" s="5"/>
      <c r="R479" s="5"/>
    </row>
    <row r="480" spans="1:18" ht="13.5">
      <c r="A480" s="5"/>
      <c r="B480" s="5"/>
      <c r="C480" s="5"/>
      <c r="D480" s="5"/>
      <c r="E480" s="5"/>
      <c r="F480" s="5"/>
      <c r="G480" s="5"/>
      <c r="H480" s="5"/>
      <c r="I480" s="5"/>
      <c r="J480" s="5"/>
      <c r="K480" s="5"/>
      <c r="L480" s="5"/>
      <c r="M480" s="5"/>
      <c r="N480" s="5"/>
      <c r="O480" s="5"/>
      <c r="P480" s="5"/>
      <c r="Q480" s="5"/>
      <c r="R480" s="5"/>
    </row>
    <row r="481" spans="1:18" ht="13.5">
      <c r="A481" s="5"/>
      <c r="B481" s="5"/>
      <c r="C481" s="5"/>
      <c r="D481" s="5"/>
      <c r="E481" s="5"/>
      <c r="F481" s="5"/>
      <c r="G481" s="5"/>
      <c r="H481" s="5"/>
      <c r="I481" s="5"/>
      <c r="J481" s="5"/>
      <c r="K481" s="5"/>
      <c r="L481" s="5"/>
      <c r="M481" s="5"/>
      <c r="N481" s="5"/>
      <c r="O481" s="5"/>
      <c r="P481" s="5"/>
      <c r="Q481" s="5"/>
      <c r="R481" s="5"/>
    </row>
    <row r="482" spans="1:18" ht="13.5">
      <c r="A482" s="5"/>
      <c r="B482" s="5"/>
      <c r="C482" s="5"/>
      <c r="D482" s="5"/>
      <c r="E482" s="5"/>
      <c r="F482" s="5"/>
      <c r="G482" s="5"/>
      <c r="H482" s="5"/>
      <c r="I482" s="5"/>
      <c r="J482" s="5"/>
      <c r="K482" s="5"/>
      <c r="L482" s="5"/>
      <c r="M482" s="5"/>
      <c r="N482" s="5"/>
      <c r="O482" s="5"/>
      <c r="P482" s="5"/>
      <c r="Q482" s="5"/>
      <c r="R482" s="5"/>
    </row>
    <row r="483" spans="1:18" ht="13.5">
      <c r="A483" s="5"/>
      <c r="B483" s="5"/>
      <c r="C483" s="5"/>
      <c r="D483" s="5"/>
      <c r="E483" s="5"/>
      <c r="F483" s="5"/>
      <c r="G483" s="5"/>
      <c r="H483" s="5"/>
      <c r="I483" s="5"/>
      <c r="J483" s="5"/>
      <c r="K483" s="5"/>
      <c r="L483" s="5"/>
      <c r="M483" s="5"/>
      <c r="N483" s="5"/>
      <c r="O483" s="5"/>
      <c r="P483" s="5"/>
      <c r="Q483" s="5"/>
      <c r="R483" s="5"/>
    </row>
    <row r="484" spans="1:18" ht="13.5">
      <c r="A484" s="5"/>
      <c r="B484" s="5"/>
      <c r="C484" s="5"/>
      <c r="D484" s="5"/>
      <c r="E484" s="5"/>
      <c r="F484" s="5"/>
      <c r="G484" s="5"/>
      <c r="H484" s="5"/>
      <c r="I484" s="5"/>
      <c r="J484" s="5"/>
      <c r="K484" s="5"/>
      <c r="L484" s="5"/>
      <c r="M484" s="5"/>
      <c r="N484" s="5"/>
      <c r="O484" s="5"/>
      <c r="P484" s="5"/>
      <c r="Q484" s="5"/>
      <c r="R484" s="5"/>
    </row>
    <row r="485" spans="1:18" ht="13.5">
      <c r="A485" s="5"/>
      <c r="B485" s="5"/>
      <c r="C485" s="5"/>
      <c r="D485" s="5"/>
      <c r="E485" s="5"/>
      <c r="F485" s="5"/>
      <c r="G485" s="5"/>
      <c r="H485" s="5"/>
      <c r="I485" s="5"/>
      <c r="J485" s="5"/>
      <c r="K485" s="5"/>
      <c r="L485" s="5"/>
      <c r="M485" s="5"/>
      <c r="N485" s="5"/>
      <c r="O485" s="5"/>
      <c r="P485" s="5"/>
      <c r="Q485" s="5"/>
      <c r="R485" s="5"/>
    </row>
    <row r="486" spans="1:18" ht="13.5">
      <c r="A486" s="5"/>
      <c r="B486" s="5"/>
      <c r="C486" s="5"/>
      <c r="D486" s="5"/>
      <c r="E486" s="5"/>
      <c r="F486" s="5"/>
      <c r="G486" s="5"/>
      <c r="H486" s="5"/>
      <c r="I486" s="5"/>
      <c r="J486" s="5"/>
      <c r="K486" s="5"/>
      <c r="L486" s="5"/>
      <c r="M486" s="5"/>
      <c r="N486" s="5"/>
      <c r="O486" s="5"/>
      <c r="P486" s="5"/>
      <c r="Q486" s="5"/>
      <c r="R486" s="5"/>
    </row>
    <row r="487" spans="1:18" ht="13.5">
      <c r="A487" s="5"/>
      <c r="B487" s="5"/>
      <c r="C487" s="5"/>
      <c r="D487" s="5"/>
      <c r="E487" s="5"/>
      <c r="F487" s="5"/>
      <c r="G487" s="5"/>
      <c r="H487" s="5"/>
      <c r="I487" s="5"/>
      <c r="J487" s="5"/>
      <c r="K487" s="5"/>
      <c r="L487" s="5"/>
      <c r="M487" s="5"/>
      <c r="N487" s="5"/>
      <c r="O487" s="5"/>
      <c r="P487" s="5"/>
      <c r="Q487" s="5"/>
      <c r="R487" s="5"/>
    </row>
    <row r="488" spans="1:18" ht="13.5">
      <c r="A488" s="5"/>
      <c r="B488" s="5"/>
      <c r="C488" s="5"/>
      <c r="D488" s="5"/>
      <c r="E488" s="5"/>
      <c r="F488" s="5"/>
      <c r="G488" s="5"/>
      <c r="H488" s="5"/>
      <c r="I488" s="5"/>
      <c r="J488" s="5"/>
      <c r="K488" s="5"/>
      <c r="L488" s="5"/>
      <c r="M488" s="5"/>
      <c r="N488" s="5"/>
      <c r="O488" s="5"/>
      <c r="P488" s="5"/>
      <c r="Q488" s="5"/>
      <c r="R488" s="5"/>
    </row>
    <row r="489" spans="1:18" ht="13.5">
      <c r="A489" s="5"/>
      <c r="B489" s="5"/>
      <c r="C489" s="5"/>
      <c r="D489" s="5"/>
      <c r="E489" s="5"/>
      <c r="F489" s="5"/>
      <c r="G489" s="5"/>
      <c r="H489" s="5"/>
      <c r="I489" s="5"/>
      <c r="J489" s="5"/>
      <c r="K489" s="5"/>
      <c r="L489" s="5"/>
      <c r="M489" s="5"/>
      <c r="N489" s="5"/>
      <c r="O489" s="5"/>
      <c r="P489" s="5"/>
      <c r="Q489" s="5"/>
      <c r="R489" s="5"/>
    </row>
    <row r="490" spans="1:18" ht="13.5">
      <c r="A490" s="5"/>
      <c r="B490" s="5"/>
      <c r="C490" s="5"/>
      <c r="D490" s="5"/>
      <c r="E490" s="5"/>
      <c r="F490" s="5"/>
      <c r="G490" s="5"/>
      <c r="H490" s="5"/>
      <c r="I490" s="5"/>
      <c r="J490" s="5"/>
      <c r="K490" s="5"/>
      <c r="L490" s="5"/>
      <c r="M490" s="5"/>
      <c r="N490" s="5"/>
      <c r="O490" s="5"/>
      <c r="P490" s="5"/>
      <c r="Q490" s="5"/>
      <c r="R490" s="5"/>
    </row>
    <row r="491" spans="1:18" ht="13.5">
      <c r="A491" s="5"/>
      <c r="B491" s="5"/>
      <c r="C491" s="5"/>
      <c r="D491" s="5"/>
      <c r="E491" s="5"/>
      <c r="F491" s="5"/>
      <c r="G491" s="5"/>
      <c r="H491" s="5"/>
      <c r="I491" s="5"/>
      <c r="J491" s="5"/>
      <c r="K491" s="5"/>
      <c r="L491" s="5"/>
      <c r="M491" s="5"/>
      <c r="N491" s="5"/>
      <c r="O491" s="5"/>
      <c r="P491" s="5"/>
      <c r="Q491" s="5"/>
      <c r="R491" s="5"/>
    </row>
    <row r="492" spans="1:18" ht="13.5">
      <c r="A492" s="5"/>
      <c r="B492" s="5"/>
      <c r="C492" s="5"/>
      <c r="D492" s="5"/>
      <c r="E492" s="5"/>
      <c r="F492" s="5"/>
      <c r="G492" s="5"/>
      <c r="H492" s="5"/>
      <c r="I492" s="5"/>
      <c r="J492" s="5"/>
      <c r="K492" s="5"/>
      <c r="L492" s="5"/>
      <c r="M492" s="5"/>
      <c r="N492" s="5"/>
      <c r="O492" s="5"/>
      <c r="P492" s="5"/>
      <c r="Q492" s="5"/>
      <c r="R492" s="5"/>
    </row>
    <row r="493" spans="1:18" ht="13.5">
      <c r="A493" s="5"/>
      <c r="B493" s="5"/>
      <c r="C493" s="5"/>
      <c r="D493" s="5"/>
      <c r="E493" s="5"/>
      <c r="F493" s="5"/>
      <c r="G493" s="5"/>
      <c r="H493" s="5"/>
      <c r="I493" s="5"/>
      <c r="J493" s="5"/>
      <c r="K493" s="5"/>
      <c r="L493" s="5"/>
      <c r="M493" s="5"/>
      <c r="N493" s="5"/>
      <c r="O493" s="5"/>
      <c r="P493" s="5"/>
      <c r="Q493" s="5"/>
      <c r="R493" s="5"/>
    </row>
    <row r="494" spans="1:18" ht="13.5">
      <c r="A494" s="5"/>
      <c r="B494" s="5"/>
      <c r="C494" s="5"/>
      <c r="D494" s="5"/>
      <c r="E494" s="5"/>
      <c r="F494" s="5"/>
      <c r="G494" s="5"/>
      <c r="H494" s="5"/>
      <c r="I494" s="5"/>
      <c r="J494" s="5"/>
      <c r="K494" s="5"/>
      <c r="L494" s="5"/>
      <c r="M494" s="5"/>
      <c r="N494" s="5"/>
      <c r="O494" s="5"/>
      <c r="P494" s="5"/>
      <c r="Q494" s="5"/>
      <c r="R494" s="5"/>
    </row>
    <row r="495" spans="1:18" ht="13.5">
      <c r="A495" s="5"/>
      <c r="B495" s="5"/>
      <c r="C495" s="5"/>
      <c r="D495" s="5"/>
      <c r="E495" s="5"/>
      <c r="F495" s="5"/>
      <c r="G495" s="5"/>
      <c r="H495" s="5"/>
      <c r="I495" s="5"/>
      <c r="J495" s="5"/>
      <c r="K495" s="5"/>
      <c r="L495" s="5"/>
      <c r="M495" s="5"/>
      <c r="N495" s="5"/>
      <c r="O495" s="5"/>
      <c r="P495" s="5"/>
      <c r="Q495" s="5"/>
      <c r="R495" s="5"/>
    </row>
    <row r="496" spans="1:18" ht="13.5">
      <c r="A496" s="5"/>
      <c r="B496" s="5"/>
      <c r="C496" s="5"/>
      <c r="D496" s="5"/>
      <c r="E496" s="5"/>
      <c r="F496" s="5"/>
      <c r="G496" s="5"/>
      <c r="H496" s="5"/>
      <c r="I496" s="5"/>
      <c r="J496" s="5"/>
      <c r="K496" s="5"/>
      <c r="L496" s="5"/>
      <c r="M496" s="5"/>
      <c r="N496" s="5"/>
      <c r="O496" s="5"/>
      <c r="P496" s="5"/>
      <c r="Q496" s="5"/>
      <c r="R496" s="5"/>
    </row>
    <row r="497" spans="1:18" ht="13.5">
      <c r="A497" s="5"/>
      <c r="B497" s="5"/>
      <c r="C497" s="5"/>
      <c r="D497" s="5"/>
      <c r="E497" s="5"/>
      <c r="F497" s="5"/>
      <c r="G497" s="5"/>
      <c r="H497" s="5"/>
      <c r="I497" s="5"/>
      <c r="J497" s="5"/>
      <c r="K497" s="5"/>
      <c r="L497" s="5"/>
      <c r="M497" s="5"/>
      <c r="N497" s="5"/>
      <c r="O497" s="5"/>
      <c r="P497" s="5"/>
      <c r="Q497" s="5"/>
      <c r="R497" s="5"/>
    </row>
    <row r="498" spans="1:18" ht="13.5">
      <c r="A498" s="5"/>
      <c r="B498" s="5"/>
      <c r="C498" s="5"/>
      <c r="D498" s="5"/>
      <c r="E498" s="5"/>
      <c r="F498" s="5"/>
      <c r="G498" s="5"/>
      <c r="H498" s="5"/>
      <c r="I498" s="5"/>
      <c r="J498" s="5"/>
      <c r="K498" s="5"/>
      <c r="L498" s="5"/>
      <c r="M498" s="5"/>
      <c r="N498" s="5"/>
      <c r="O498" s="5"/>
      <c r="P498" s="5"/>
      <c r="Q498" s="5"/>
      <c r="R498" s="5"/>
    </row>
    <row r="499" spans="1:18" ht="13.5">
      <c r="A499" s="5"/>
      <c r="B499" s="5"/>
      <c r="C499" s="5"/>
      <c r="D499" s="5"/>
      <c r="E499" s="5"/>
      <c r="F499" s="5"/>
      <c r="G499" s="5"/>
      <c r="H499" s="5"/>
      <c r="I499" s="5"/>
      <c r="J499" s="5"/>
      <c r="K499" s="5"/>
      <c r="L499" s="5"/>
      <c r="M499" s="5"/>
      <c r="N499" s="5"/>
      <c r="O499" s="5"/>
      <c r="P499" s="5"/>
      <c r="Q499" s="5"/>
      <c r="R499" s="5"/>
    </row>
    <row r="500" spans="1:18" ht="13.5">
      <c r="A500" s="5"/>
      <c r="B500" s="5"/>
      <c r="C500" s="5"/>
      <c r="D500" s="5"/>
      <c r="E500" s="5"/>
      <c r="F500" s="5"/>
      <c r="G500" s="5"/>
      <c r="H500" s="5"/>
      <c r="I500" s="5"/>
      <c r="J500" s="5"/>
      <c r="K500" s="5"/>
      <c r="L500" s="5"/>
      <c r="M500" s="5"/>
      <c r="N500" s="5"/>
      <c r="O500" s="5"/>
      <c r="P500" s="5"/>
      <c r="Q500" s="5"/>
      <c r="R500" s="5"/>
    </row>
    <row r="501" spans="1:18" ht="13.5">
      <c r="A501" s="5"/>
      <c r="B501" s="5"/>
      <c r="C501" s="5"/>
      <c r="D501" s="5"/>
      <c r="E501" s="5"/>
      <c r="F501" s="5"/>
      <c r="G501" s="5"/>
      <c r="H501" s="5"/>
      <c r="I501" s="5"/>
      <c r="J501" s="5"/>
      <c r="K501" s="5"/>
      <c r="L501" s="5"/>
      <c r="M501" s="5"/>
      <c r="N501" s="5"/>
      <c r="O501" s="5"/>
      <c r="P501" s="5"/>
      <c r="Q501" s="5"/>
      <c r="R501" s="5"/>
    </row>
    <row r="502" spans="1:18" ht="13.5">
      <c r="A502" s="5"/>
      <c r="B502" s="5"/>
      <c r="C502" s="5"/>
      <c r="D502" s="5"/>
      <c r="E502" s="5"/>
      <c r="F502" s="5"/>
      <c r="G502" s="5"/>
      <c r="H502" s="5"/>
      <c r="I502" s="5"/>
      <c r="J502" s="5"/>
      <c r="K502" s="5"/>
      <c r="L502" s="5"/>
      <c r="M502" s="5"/>
      <c r="N502" s="5"/>
      <c r="O502" s="5"/>
      <c r="P502" s="5"/>
      <c r="Q502" s="5"/>
      <c r="R502" s="5"/>
    </row>
    <row r="503" spans="1:18" ht="13.5">
      <c r="A503" s="5"/>
      <c r="B503" s="5"/>
      <c r="C503" s="5"/>
      <c r="D503" s="5"/>
      <c r="E503" s="5"/>
      <c r="F503" s="5"/>
      <c r="G503" s="5"/>
      <c r="H503" s="5"/>
      <c r="I503" s="5"/>
      <c r="J503" s="5"/>
      <c r="K503" s="5"/>
      <c r="L503" s="5"/>
      <c r="M503" s="5"/>
      <c r="N503" s="5"/>
      <c r="O503" s="5"/>
      <c r="P503" s="5"/>
      <c r="Q503" s="5"/>
      <c r="R503" s="5"/>
    </row>
    <row r="504" spans="1:18" ht="13.5">
      <c r="A504" s="5"/>
      <c r="B504" s="5"/>
      <c r="C504" s="5"/>
      <c r="D504" s="5"/>
      <c r="E504" s="5"/>
      <c r="F504" s="5"/>
      <c r="G504" s="5"/>
      <c r="H504" s="5"/>
      <c r="I504" s="5"/>
      <c r="J504" s="5"/>
      <c r="K504" s="5"/>
      <c r="L504" s="5"/>
      <c r="M504" s="5"/>
      <c r="N504" s="5"/>
      <c r="O504" s="5"/>
      <c r="P504" s="5"/>
      <c r="Q504" s="5"/>
      <c r="R504" s="5"/>
    </row>
    <row r="505" spans="1:18" ht="13.5">
      <c r="A505" s="5"/>
      <c r="B505" s="5"/>
      <c r="C505" s="5"/>
      <c r="D505" s="5"/>
      <c r="E505" s="5"/>
      <c r="F505" s="5"/>
      <c r="G505" s="5"/>
      <c r="H505" s="5"/>
      <c r="I505" s="5"/>
      <c r="J505" s="5"/>
      <c r="K505" s="5"/>
      <c r="L505" s="5"/>
      <c r="M505" s="5"/>
      <c r="N505" s="5"/>
      <c r="O505" s="5"/>
      <c r="P505" s="5"/>
      <c r="Q505" s="5"/>
      <c r="R505" s="5"/>
    </row>
    <row r="506" spans="1:18" ht="13.5">
      <c r="A506" s="5"/>
      <c r="B506" s="5"/>
      <c r="C506" s="5"/>
      <c r="D506" s="5"/>
      <c r="E506" s="5"/>
      <c r="F506" s="5"/>
      <c r="G506" s="5"/>
      <c r="H506" s="5"/>
      <c r="I506" s="5"/>
      <c r="J506" s="5"/>
      <c r="K506" s="5"/>
      <c r="L506" s="5"/>
      <c r="M506" s="5"/>
      <c r="N506" s="5"/>
      <c r="O506" s="5"/>
      <c r="P506" s="5"/>
      <c r="Q506" s="5"/>
      <c r="R506" s="5"/>
    </row>
    <row r="507" spans="1:18" ht="13.5">
      <c r="A507" s="5"/>
      <c r="B507" s="5"/>
      <c r="C507" s="5"/>
      <c r="D507" s="5"/>
      <c r="E507" s="5"/>
      <c r="F507" s="5"/>
      <c r="G507" s="5"/>
      <c r="H507" s="5"/>
      <c r="I507" s="5"/>
      <c r="J507" s="5"/>
      <c r="K507" s="5"/>
      <c r="L507" s="5"/>
      <c r="M507" s="5"/>
      <c r="N507" s="5"/>
      <c r="O507" s="5"/>
      <c r="P507" s="5"/>
      <c r="Q507" s="5"/>
      <c r="R507" s="5"/>
    </row>
    <row r="508" spans="1:18" ht="13.5">
      <c r="A508" s="5"/>
      <c r="B508" s="5"/>
      <c r="C508" s="5"/>
      <c r="D508" s="5"/>
      <c r="E508" s="5"/>
      <c r="F508" s="5"/>
      <c r="G508" s="5"/>
      <c r="H508" s="5"/>
      <c r="I508" s="5"/>
      <c r="J508" s="5"/>
      <c r="K508" s="5"/>
      <c r="L508" s="5"/>
      <c r="M508" s="5"/>
      <c r="N508" s="5"/>
      <c r="O508" s="5"/>
      <c r="P508" s="5"/>
      <c r="Q508" s="5"/>
      <c r="R508" s="5"/>
    </row>
    <row r="509" spans="1:18" ht="13.5">
      <c r="A509" s="5"/>
      <c r="B509" s="5"/>
      <c r="C509" s="5"/>
      <c r="D509" s="5"/>
      <c r="E509" s="5"/>
      <c r="F509" s="5"/>
      <c r="G509" s="5"/>
      <c r="H509" s="5"/>
      <c r="I509" s="5"/>
      <c r="J509" s="5"/>
      <c r="K509" s="5"/>
      <c r="L509" s="5"/>
      <c r="M509" s="5"/>
      <c r="N509" s="5"/>
      <c r="O509" s="5"/>
      <c r="P509" s="5"/>
      <c r="Q509" s="5"/>
      <c r="R509" s="5"/>
    </row>
    <row r="510" spans="1:18" ht="13.5">
      <c r="A510" s="5"/>
      <c r="B510" s="5"/>
      <c r="C510" s="5"/>
      <c r="D510" s="5"/>
      <c r="E510" s="5"/>
      <c r="F510" s="5"/>
      <c r="G510" s="5"/>
      <c r="H510" s="5"/>
      <c r="I510" s="5"/>
      <c r="J510" s="5"/>
      <c r="K510" s="5"/>
      <c r="L510" s="5"/>
      <c r="M510" s="5"/>
      <c r="N510" s="5"/>
      <c r="O510" s="5"/>
      <c r="P510" s="5"/>
      <c r="Q510" s="5"/>
      <c r="R510" s="5"/>
    </row>
    <row r="511" spans="1:18" ht="13.5">
      <c r="A511" s="5"/>
      <c r="B511" s="5"/>
      <c r="C511" s="5"/>
      <c r="D511" s="5"/>
      <c r="E511" s="5"/>
      <c r="F511" s="5"/>
      <c r="G511" s="5"/>
      <c r="H511" s="5"/>
      <c r="I511" s="5"/>
      <c r="J511" s="5"/>
      <c r="K511" s="5"/>
      <c r="L511" s="5"/>
      <c r="M511" s="5"/>
      <c r="N511" s="5"/>
      <c r="O511" s="5"/>
      <c r="P511" s="5"/>
      <c r="Q511" s="5"/>
      <c r="R511" s="5"/>
    </row>
    <row r="512" spans="1:18" ht="13.5">
      <c r="A512" s="5"/>
      <c r="B512" s="5"/>
      <c r="C512" s="5"/>
      <c r="D512" s="5"/>
      <c r="E512" s="5"/>
      <c r="F512" s="5"/>
      <c r="G512" s="5"/>
      <c r="H512" s="5"/>
      <c r="I512" s="5"/>
      <c r="J512" s="5"/>
      <c r="K512" s="5"/>
      <c r="L512" s="5"/>
      <c r="M512" s="5"/>
      <c r="N512" s="5"/>
      <c r="O512" s="5"/>
      <c r="P512" s="5"/>
      <c r="Q512" s="5"/>
      <c r="R512" s="5"/>
    </row>
    <row r="513" spans="1:18" ht="13.5">
      <c r="A513" s="5"/>
      <c r="B513" s="5"/>
      <c r="C513" s="5"/>
      <c r="D513" s="5"/>
      <c r="E513" s="5"/>
      <c r="F513" s="5"/>
      <c r="G513" s="5"/>
      <c r="H513" s="5"/>
      <c r="I513" s="5"/>
      <c r="J513" s="5"/>
      <c r="K513" s="5"/>
      <c r="L513" s="5"/>
      <c r="M513" s="5"/>
      <c r="N513" s="5"/>
      <c r="O513" s="5"/>
      <c r="P513" s="5"/>
      <c r="Q513" s="5"/>
      <c r="R513" s="5"/>
    </row>
    <row r="514" spans="1:18" ht="13.5">
      <c r="A514" s="5"/>
      <c r="B514" s="5"/>
      <c r="C514" s="5"/>
      <c r="D514" s="5"/>
      <c r="E514" s="5"/>
      <c r="F514" s="5"/>
      <c r="G514" s="5"/>
      <c r="H514" s="5"/>
      <c r="I514" s="5"/>
      <c r="J514" s="5"/>
      <c r="K514" s="5"/>
      <c r="L514" s="5"/>
      <c r="M514" s="5"/>
      <c r="N514" s="5"/>
      <c r="O514" s="5"/>
      <c r="P514" s="5"/>
      <c r="Q514" s="5"/>
      <c r="R514" s="5"/>
    </row>
    <row r="515" spans="1:18" ht="13.5">
      <c r="A515" s="5"/>
      <c r="B515" s="5"/>
      <c r="C515" s="5"/>
      <c r="D515" s="5"/>
      <c r="E515" s="5"/>
      <c r="F515" s="5"/>
      <c r="G515" s="5"/>
      <c r="H515" s="5"/>
      <c r="I515" s="5"/>
      <c r="J515" s="5"/>
      <c r="K515" s="5"/>
      <c r="L515" s="5"/>
      <c r="M515" s="5"/>
      <c r="N515" s="5"/>
      <c r="O515" s="5"/>
      <c r="P515" s="5"/>
      <c r="Q515" s="5"/>
      <c r="R515" s="5"/>
    </row>
    <row r="516" spans="1:18" ht="13.5">
      <c r="A516" s="5"/>
      <c r="B516" s="5"/>
      <c r="C516" s="5"/>
      <c r="D516" s="5"/>
      <c r="E516" s="5"/>
      <c r="F516" s="5"/>
      <c r="G516" s="5"/>
      <c r="H516" s="5"/>
      <c r="I516" s="5"/>
      <c r="J516" s="5"/>
      <c r="K516" s="5"/>
      <c r="L516" s="5"/>
      <c r="M516" s="5"/>
      <c r="N516" s="5"/>
      <c r="O516" s="5"/>
      <c r="P516" s="5"/>
      <c r="Q516" s="5"/>
      <c r="R516" s="5"/>
    </row>
    <row r="517" spans="1:18" ht="13.5">
      <c r="A517" s="5"/>
      <c r="B517" s="5"/>
      <c r="C517" s="5"/>
      <c r="D517" s="5"/>
      <c r="E517" s="5"/>
      <c r="F517" s="5"/>
      <c r="G517" s="5"/>
      <c r="H517" s="5"/>
      <c r="I517" s="5"/>
      <c r="J517" s="5"/>
      <c r="K517" s="5"/>
      <c r="L517" s="5"/>
      <c r="M517" s="5"/>
      <c r="N517" s="5"/>
      <c r="O517" s="5"/>
      <c r="P517" s="5"/>
      <c r="Q517" s="5"/>
      <c r="R517" s="5"/>
    </row>
    <row r="518" spans="1:18" ht="13.5">
      <c r="A518" s="5"/>
      <c r="B518" s="5"/>
      <c r="C518" s="5"/>
      <c r="D518" s="5"/>
      <c r="E518" s="5"/>
      <c r="F518" s="5"/>
      <c r="G518" s="5"/>
      <c r="H518" s="5"/>
      <c r="I518" s="5"/>
      <c r="J518" s="5"/>
      <c r="K518" s="5"/>
      <c r="L518" s="5"/>
      <c r="M518" s="5"/>
      <c r="N518" s="5"/>
      <c r="O518" s="5"/>
      <c r="P518" s="5"/>
      <c r="Q518" s="5"/>
      <c r="R518" s="5"/>
    </row>
    <row r="519" spans="1:18" ht="13.5">
      <c r="A519" s="5"/>
      <c r="B519" s="5"/>
      <c r="C519" s="5"/>
      <c r="D519" s="5"/>
      <c r="E519" s="5"/>
      <c r="F519" s="5"/>
      <c r="G519" s="5"/>
      <c r="H519" s="5"/>
      <c r="I519" s="5"/>
      <c r="J519" s="5"/>
      <c r="K519" s="5"/>
      <c r="L519" s="5"/>
      <c r="M519" s="5"/>
      <c r="N519" s="5"/>
      <c r="O519" s="5"/>
      <c r="P519" s="5"/>
      <c r="Q519" s="5"/>
      <c r="R519" s="5"/>
    </row>
    <row r="520" spans="1:18" ht="13.5">
      <c r="A520" s="5"/>
      <c r="B520" s="5"/>
      <c r="C520" s="5"/>
      <c r="D520" s="5"/>
      <c r="E520" s="5"/>
      <c r="F520" s="5"/>
      <c r="G520" s="5"/>
      <c r="H520" s="5"/>
      <c r="I520" s="5"/>
      <c r="J520" s="5"/>
      <c r="K520" s="5"/>
      <c r="L520" s="5"/>
      <c r="M520" s="5"/>
      <c r="N520" s="5"/>
      <c r="O520" s="5"/>
      <c r="P520" s="5"/>
      <c r="Q520" s="5"/>
      <c r="R520" s="5"/>
    </row>
    <row r="521" spans="1:18" ht="13.5">
      <c r="A521" s="5"/>
      <c r="B521" s="5"/>
      <c r="C521" s="5"/>
      <c r="D521" s="5"/>
      <c r="E521" s="5"/>
      <c r="F521" s="5"/>
      <c r="G521" s="5"/>
      <c r="H521" s="5"/>
      <c r="I521" s="5"/>
      <c r="J521" s="5"/>
      <c r="K521" s="5"/>
      <c r="L521" s="5"/>
      <c r="M521" s="5"/>
      <c r="N521" s="5"/>
      <c r="O521" s="5"/>
      <c r="P521" s="5"/>
      <c r="Q521" s="5"/>
      <c r="R521" s="5"/>
    </row>
    <row r="522" spans="1:18" ht="13.5">
      <c r="A522" s="5"/>
      <c r="B522" s="5"/>
      <c r="C522" s="5"/>
      <c r="D522" s="5"/>
      <c r="E522" s="5"/>
      <c r="F522" s="5"/>
      <c r="G522" s="5"/>
      <c r="H522" s="5"/>
      <c r="I522" s="5"/>
      <c r="J522" s="5"/>
      <c r="K522" s="5"/>
      <c r="L522" s="5"/>
      <c r="M522" s="5"/>
      <c r="N522" s="5"/>
      <c r="O522" s="5"/>
      <c r="P522" s="5"/>
      <c r="Q522" s="5"/>
      <c r="R522" s="5"/>
    </row>
    <row r="523" spans="1:18" ht="13.5">
      <c r="A523" s="5"/>
      <c r="B523" s="5"/>
      <c r="C523" s="5"/>
      <c r="D523" s="5"/>
      <c r="E523" s="5"/>
      <c r="F523" s="5"/>
      <c r="G523" s="5"/>
      <c r="H523" s="5"/>
      <c r="I523" s="5"/>
      <c r="J523" s="5"/>
      <c r="K523" s="5"/>
      <c r="L523" s="5"/>
      <c r="M523" s="5"/>
      <c r="N523" s="5"/>
      <c r="O523" s="5"/>
      <c r="P523" s="5"/>
      <c r="Q523" s="5"/>
      <c r="R523" s="5"/>
    </row>
    <row r="524" spans="1:18" ht="13.5">
      <c r="A524" s="5"/>
      <c r="B524" s="5"/>
      <c r="C524" s="5"/>
      <c r="D524" s="5"/>
      <c r="E524" s="5"/>
      <c r="F524" s="5"/>
      <c r="G524" s="5"/>
      <c r="H524" s="5"/>
      <c r="I524" s="5"/>
      <c r="J524" s="5"/>
      <c r="K524" s="5"/>
      <c r="L524" s="5"/>
      <c r="M524" s="5"/>
      <c r="N524" s="5"/>
      <c r="O524" s="5"/>
      <c r="P524" s="5"/>
      <c r="Q524" s="5"/>
      <c r="R524" s="5"/>
    </row>
    <row r="525" spans="1:18" ht="13.5">
      <c r="A525" s="5"/>
      <c r="B525" s="5"/>
      <c r="C525" s="5"/>
      <c r="D525" s="5"/>
      <c r="E525" s="5"/>
      <c r="F525" s="5"/>
      <c r="G525" s="5"/>
      <c r="H525" s="5"/>
      <c r="I525" s="5"/>
      <c r="J525" s="5"/>
      <c r="K525" s="5"/>
      <c r="L525" s="5"/>
      <c r="M525" s="5"/>
      <c r="N525" s="5"/>
      <c r="O525" s="5"/>
      <c r="P525" s="5"/>
      <c r="Q525" s="5"/>
      <c r="R525" s="5"/>
    </row>
    <row r="526" spans="1:18" ht="13.5">
      <c r="A526" s="5"/>
      <c r="B526" s="5"/>
      <c r="C526" s="5"/>
      <c r="D526" s="5"/>
      <c r="E526" s="5"/>
      <c r="F526" s="5"/>
      <c r="G526" s="5"/>
      <c r="H526" s="5"/>
      <c r="I526" s="5"/>
      <c r="J526" s="5"/>
      <c r="K526" s="5"/>
      <c r="L526" s="5"/>
      <c r="M526" s="5"/>
      <c r="N526" s="5"/>
      <c r="O526" s="5"/>
      <c r="P526" s="5"/>
      <c r="Q526" s="5"/>
      <c r="R526" s="5"/>
    </row>
    <row r="527" spans="1:18" ht="13.5">
      <c r="A527" s="5"/>
      <c r="B527" s="5"/>
      <c r="C527" s="5"/>
      <c r="D527" s="5"/>
      <c r="E527" s="5"/>
      <c r="F527" s="5"/>
      <c r="G527" s="5"/>
      <c r="H527" s="5"/>
      <c r="I527" s="5"/>
      <c r="J527" s="5"/>
      <c r="K527" s="5"/>
      <c r="L527" s="5"/>
      <c r="M527" s="5"/>
      <c r="N527" s="5"/>
      <c r="O527" s="5"/>
      <c r="P527" s="5"/>
      <c r="Q527" s="5"/>
      <c r="R527" s="5"/>
    </row>
    <row r="528" spans="1:18" ht="13.5">
      <c r="A528" s="5"/>
      <c r="B528" s="5"/>
      <c r="C528" s="5"/>
      <c r="D528" s="5"/>
      <c r="E528" s="5"/>
      <c r="F528" s="5"/>
      <c r="G528" s="5"/>
      <c r="H528" s="5"/>
      <c r="I528" s="5"/>
      <c r="J528" s="5"/>
      <c r="K528" s="5"/>
      <c r="L528" s="5"/>
      <c r="M528" s="5"/>
      <c r="N528" s="5"/>
      <c r="O528" s="5"/>
      <c r="P528" s="5"/>
      <c r="Q528" s="5"/>
      <c r="R528" s="5"/>
    </row>
    <row r="529" spans="1:18" ht="13.5">
      <c r="A529" s="5"/>
      <c r="B529" s="5"/>
      <c r="C529" s="5"/>
      <c r="D529" s="5"/>
      <c r="E529" s="5"/>
      <c r="F529" s="5"/>
      <c r="G529" s="5"/>
      <c r="H529" s="5"/>
      <c r="I529" s="5"/>
      <c r="J529" s="5"/>
      <c r="K529" s="5"/>
      <c r="L529" s="5"/>
      <c r="M529" s="5"/>
      <c r="N529" s="5"/>
      <c r="O529" s="5"/>
      <c r="P529" s="5"/>
      <c r="Q529" s="5"/>
      <c r="R529" s="5"/>
    </row>
    <row r="530" spans="1:18" ht="13.5">
      <c r="A530" s="5"/>
      <c r="B530" s="5"/>
      <c r="C530" s="5"/>
      <c r="D530" s="5"/>
      <c r="E530" s="5"/>
      <c r="F530" s="5"/>
      <c r="G530" s="5"/>
      <c r="H530" s="5"/>
      <c r="I530" s="5"/>
      <c r="J530" s="5"/>
      <c r="K530" s="5"/>
      <c r="L530" s="5"/>
      <c r="M530" s="5"/>
      <c r="N530" s="5"/>
      <c r="O530" s="5"/>
      <c r="P530" s="5"/>
      <c r="Q530" s="5"/>
      <c r="R530" s="5"/>
    </row>
    <row r="531" spans="1:18" ht="13.5">
      <c r="A531" s="5"/>
      <c r="B531" s="5"/>
      <c r="C531" s="5"/>
      <c r="D531" s="5"/>
      <c r="E531" s="5"/>
      <c r="F531" s="5"/>
      <c r="G531" s="5"/>
      <c r="H531" s="5"/>
      <c r="I531" s="5"/>
      <c r="J531" s="5"/>
      <c r="K531" s="5"/>
      <c r="L531" s="5"/>
      <c r="M531" s="5"/>
      <c r="N531" s="5"/>
      <c r="O531" s="5"/>
      <c r="P531" s="5"/>
      <c r="Q531" s="5"/>
      <c r="R531" s="5"/>
    </row>
    <row r="532" spans="1:18" ht="13.5">
      <c r="A532" s="5"/>
      <c r="B532" s="5"/>
      <c r="C532" s="5"/>
      <c r="D532" s="5"/>
      <c r="E532" s="5"/>
      <c r="F532" s="5"/>
      <c r="G532" s="5"/>
      <c r="H532" s="5"/>
      <c r="I532" s="5"/>
      <c r="J532" s="5"/>
      <c r="K532" s="5"/>
      <c r="L532" s="5"/>
      <c r="M532" s="5"/>
      <c r="N532" s="5"/>
      <c r="O532" s="5"/>
      <c r="P532" s="5"/>
      <c r="Q532" s="5"/>
      <c r="R532" s="5"/>
    </row>
    <row r="533" spans="1:18" ht="13.5">
      <c r="A533" s="5"/>
      <c r="B533" s="5"/>
      <c r="C533" s="5"/>
      <c r="D533" s="5"/>
      <c r="E533" s="5"/>
      <c r="F533" s="5"/>
      <c r="G533" s="5"/>
      <c r="H533" s="5"/>
      <c r="I533" s="5"/>
      <c r="J533" s="5"/>
      <c r="K533" s="5"/>
      <c r="L533" s="5"/>
      <c r="M533" s="5"/>
      <c r="N533" s="5"/>
      <c r="O533" s="5"/>
      <c r="P533" s="5"/>
      <c r="Q533" s="5"/>
      <c r="R533" s="5"/>
    </row>
    <row r="534" spans="1:18" ht="13.5">
      <c r="A534" s="5"/>
      <c r="B534" s="5"/>
      <c r="C534" s="5"/>
      <c r="D534" s="5"/>
      <c r="E534" s="5"/>
      <c r="F534" s="5"/>
      <c r="G534" s="5"/>
      <c r="H534" s="5"/>
      <c r="I534" s="5"/>
      <c r="J534" s="5"/>
      <c r="K534" s="5"/>
      <c r="L534" s="5"/>
      <c r="M534" s="5"/>
      <c r="N534" s="5"/>
      <c r="O534" s="5"/>
      <c r="P534" s="5"/>
      <c r="Q534" s="5"/>
      <c r="R534" s="5"/>
    </row>
    <row r="535" spans="1:18" ht="13.5">
      <c r="A535" s="5"/>
      <c r="B535" s="5"/>
      <c r="C535" s="5"/>
      <c r="D535" s="5"/>
      <c r="E535" s="5"/>
      <c r="F535" s="5"/>
      <c r="G535" s="5"/>
      <c r="H535" s="5"/>
      <c r="I535" s="5"/>
      <c r="J535" s="5"/>
      <c r="K535" s="5"/>
      <c r="L535" s="5"/>
      <c r="M535" s="5"/>
      <c r="N535" s="5"/>
      <c r="O535" s="5"/>
      <c r="P535" s="5"/>
      <c r="Q535" s="5"/>
      <c r="R535" s="5"/>
    </row>
    <row r="536" spans="1:18" ht="13.5">
      <c r="A536" s="5"/>
      <c r="B536" s="5"/>
      <c r="C536" s="5"/>
      <c r="D536" s="5"/>
      <c r="E536" s="5"/>
      <c r="F536" s="5"/>
      <c r="G536" s="5"/>
      <c r="H536" s="5"/>
      <c r="I536" s="5"/>
      <c r="J536" s="5"/>
      <c r="K536" s="5"/>
      <c r="L536" s="5"/>
      <c r="M536" s="5"/>
      <c r="N536" s="5"/>
      <c r="O536" s="5"/>
      <c r="P536" s="5"/>
      <c r="Q536" s="5"/>
      <c r="R536" s="5"/>
    </row>
    <row r="537" spans="1:18" ht="13.5">
      <c r="A537" s="5"/>
      <c r="B537" s="5"/>
      <c r="C537" s="5"/>
      <c r="D537" s="5"/>
      <c r="E537" s="5"/>
      <c r="F537" s="5"/>
      <c r="G537" s="5"/>
      <c r="H537" s="5"/>
      <c r="I537" s="5"/>
      <c r="J537" s="5"/>
      <c r="K537" s="5"/>
      <c r="L537" s="5"/>
      <c r="M537" s="5"/>
      <c r="N537" s="5"/>
      <c r="O537" s="5"/>
      <c r="P537" s="5"/>
      <c r="Q537" s="5"/>
      <c r="R537" s="5"/>
    </row>
    <row r="538" spans="1:18" ht="13.5">
      <c r="A538" s="5"/>
      <c r="B538" s="5"/>
      <c r="C538" s="5"/>
      <c r="D538" s="5"/>
      <c r="E538" s="5"/>
      <c r="F538" s="5"/>
      <c r="G538" s="5"/>
      <c r="H538" s="5"/>
      <c r="I538" s="5"/>
      <c r="J538" s="5"/>
      <c r="K538" s="5"/>
      <c r="L538" s="5"/>
      <c r="M538" s="5"/>
      <c r="N538" s="5"/>
      <c r="O538" s="5"/>
      <c r="P538" s="5"/>
      <c r="Q538" s="5"/>
      <c r="R538" s="5"/>
    </row>
    <row r="539" spans="1:18" ht="13.5">
      <c r="A539" s="5"/>
      <c r="B539" s="5"/>
      <c r="C539" s="5"/>
      <c r="D539" s="5"/>
      <c r="E539" s="5"/>
      <c r="F539" s="5"/>
      <c r="G539" s="5"/>
      <c r="H539" s="5"/>
      <c r="I539" s="5"/>
      <c r="J539" s="5"/>
      <c r="K539" s="5"/>
      <c r="L539" s="5"/>
      <c r="M539" s="5"/>
      <c r="N539" s="5"/>
      <c r="O539" s="5"/>
      <c r="P539" s="5"/>
      <c r="Q539" s="5"/>
      <c r="R539" s="5"/>
    </row>
    <row r="540" spans="1:18" ht="13.5">
      <c r="A540" s="5"/>
      <c r="B540" s="5"/>
      <c r="C540" s="5"/>
      <c r="D540" s="5"/>
      <c r="E540" s="5"/>
      <c r="F540" s="5"/>
      <c r="G540" s="5"/>
      <c r="H540" s="5"/>
      <c r="I540" s="5"/>
      <c r="J540" s="5"/>
      <c r="K540" s="5"/>
      <c r="L540" s="5"/>
      <c r="M540" s="5"/>
      <c r="N540" s="5"/>
      <c r="O540" s="5"/>
      <c r="P540" s="5"/>
      <c r="Q540" s="5"/>
      <c r="R540" s="5"/>
    </row>
    <row r="541" spans="1:18" ht="13.5">
      <c r="A541" s="5"/>
      <c r="B541" s="5"/>
      <c r="C541" s="5"/>
      <c r="D541" s="5"/>
      <c r="E541" s="5"/>
      <c r="F541" s="5"/>
      <c r="G541" s="5"/>
      <c r="H541" s="5"/>
      <c r="I541" s="5"/>
      <c r="J541" s="5"/>
      <c r="K541" s="5"/>
      <c r="L541" s="5"/>
      <c r="M541" s="5"/>
      <c r="N541" s="5"/>
      <c r="O541" s="5"/>
      <c r="P541" s="5"/>
      <c r="Q541" s="5"/>
      <c r="R541" s="5"/>
    </row>
    <row r="542" spans="1:18" ht="13.5">
      <c r="A542" s="5"/>
      <c r="B542" s="5"/>
      <c r="C542" s="5"/>
      <c r="D542" s="5"/>
      <c r="E542" s="5"/>
      <c r="F542" s="5"/>
      <c r="G542" s="5"/>
      <c r="H542" s="5"/>
      <c r="I542" s="5"/>
      <c r="J542" s="5"/>
      <c r="K542" s="5"/>
      <c r="L542" s="5"/>
      <c r="M542" s="5"/>
      <c r="N542" s="5"/>
      <c r="O542" s="5"/>
      <c r="P542" s="5"/>
      <c r="Q542" s="5"/>
      <c r="R542" s="5"/>
    </row>
    <row r="543" spans="1:18" ht="13.5">
      <c r="A543" s="5"/>
      <c r="B543" s="5"/>
      <c r="C543" s="5"/>
      <c r="D543" s="5"/>
      <c r="E543" s="5"/>
      <c r="F543" s="5"/>
      <c r="G543" s="5"/>
      <c r="H543" s="5"/>
      <c r="I543" s="5"/>
      <c r="J543" s="5"/>
      <c r="K543" s="5"/>
      <c r="L543" s="5"/>
      <c r="M543" s="5"/>
      <c r="N543" s="5"/>
      <c r="O543" s="5"/>
      <c r="P543" s="5"/>
      <c r="Q543" s="5"/>
      <c r="R543" s="5"/>
    </row>
    <row r="544" spans="1:18" ht="13.5">
      <c r="A544" s="5"/>
      <c r="B544" s="5"/>
      <c r="C544" s="5"/>
      <c r="D544" s="5"/>
      <c r="E544" s="5"/>
      <c r="F544" s="5"/>
      <c r="G544" s="5"/>
      <c r="H544" s="5"/>
      <c r="I544" s="5"/>
      <c r="J544" s="5"/>
      <c r="K544" s="5"/>
      <c r="L544" s="5"/>
      <c r="M544" s="5"/>
      <c r="N544" s="5"/>
      <c r="O544" s="5"/>
      <c r="P544" s="5"/>
      <c r="Q544" s="5"/>
      <c r="R544" s="5"/>
    </row>
    <row r="545" spans="1:18" ht="13.5">
      <c r="A545" s="5"/>
      <c r="B545" s="5"/>
      <c r="C545" s="5"/>
      <c r="D545" s="5"/>
      <c r="E545" s="5"/>
      <c r="F545" s="5"/>
      <c r="G545" s="5"/>
      <c r="H545" s="5"/>
      <c r="I545" s="5"/>
      <c r="J545" s="5"/>
      <c r="K545" s="5"/>
      <c r="L545" s="5"/>
      <c r="M545" s="5"/>
      <c r="N545" s="5"/>
      <c r="O545" s="5"/>
      <c r="P545" s="5"/>
      <c r="Q545" s="5"/>
      <c r="R545" s="5"/>
    </row>
    <row r="546" spans="1:18" ht="13.5">
      <c r="A546" s="5"/>
      <c r="B546" s="5"/>
      <c r="C546" s="5"/>
      <c r="D546" s="5"/>
      <c r="E546" s="5"/>
      <c r="F546" s="5"/>
      <c r="G546" s="5"/>
      <c r="H546" s="5"/>
      <c r="I546" s="5"/>
      <c r="J546" s="5"/>
      <c r="K546" s="5"/>
      <c r="L546" s="5"/>
      <c r="M546" s="5"/>
      <c r="N546" s="5"/>
      <c r="O546" s="5"/>
      <c r="P546" s="5"/>
      <c r="Q546" s="5"/>
      <c r="R546" s="5"/>
    </row>
    <row r="547" spans="1:18" ht="13.5">
      <c r="A547" s="5"/>
      <c r="B547" s="5"/>
      <c r="C547" s="5"/>
      <c r="D547" s="5"/>
      <c r="E547" s="5"/>
      <c r="F547" s="5"/>
      <c r="G547" s="5"/>
      <c r="H547" s="5"/>
      <c r="I547" s="5"/>
      <c r="J547" s="5"/>
      <c r="K547" s="5"/>
      <c r="L547" s="5"/>
      <c r="M547" s="5"/>
      <c r="N547" s="5"/>
      <c r="O547" s="5"/>
      <c r="P547" s="5"/>
      <c r="Q547" s="5"/>
      <c r="R547" s="5"/>
    </row>
    <row r="548" spans="1:18" ht="13.5">
      <c r="A548" s="5"/>
      <c r="B548" s="5"/>
      <c r="C548" s="5"/>
      <c r="D548" s="5"/>
      <c r="E548" s="5"/>
      <c r="F548" s="5"/>
      <c r="G548" s="5"/>
      <c r="H548" s="5"/>
      <c r="I548" s="5"/>
      <c r="J548" s="5"/>
      <c r="K548" s="5"/>
      <c r="L548" s="5"/>
      <c r="M548" s="5"/>
      <c r="N548" s="5"/>
      <c r="O548" s="5"/>
      <c r="P548" s="5"/>
      <c r="Q548" s="5"/>
      <c r="R548" s="5"/>
    </row>
    <row r="549" spans="1:18" ht="13.5">
      <c r="A549" s="5"/>
      <c r="B549" s="5"/>
      <c r="C549" s="5"/>
      <c r="D549" s="5"/>
      <c r="E549" s="5"/>
      <c r="F549" s="5"/>
      <c r="G549" s="5"/>
      <c r="H549" s="5"/>
      <c r="I549" s="5"/>
      <c r="J549" s="5"/>
      <c r="K549" s="5"/>
      <c r="L549" s="5"/>
      <c r="M549" s="5"/>
      <c r="N549" s="5"/>
      <c r="O549" s="5"/>
      <c r="P549" s="5"/>
      <c r="Q549" s="5"/>
      <c r="R549" s="5"/>
    </row>
    <row r="550" spans="1:18" ht="13.5">
      <c r="A550" s="5"/>
      <c r="B550" s="5"/>
      <c r="C550" s="5"/>
      <c r="D550" s="5"/>
      <c r="E550" s="5"/>
      <c r="F550" s="5"/>
      <c r="G550" s="5"/>
      <c r="H550" s="5"/>
      <c r="I550" s="5"/>
      <c r="J550" s="5"/>
      <c r="K550" s="5"/>
      <c r="L550" s="5"/>
      <c r="M550" s="5"/>
      <c r="N550" s="5"/>
      <c r="O550" s="5"/>
      <c r="P550" s="5"/>
      <c r="Q550" s="5"/>
      <c r="R550" s="5"/>
    </row>
    <row r="551" spans="1:18" ht="13.5">
      <c r="A551" s="5"/>
      <c r="B551" s="5"/>
      <c r="C551" s="5"/>
      <c r="D551" s="5"/>
      <c r="E551" s="5"/>
      <c r="F551" s="5"/>
      <c r="G551" s="5"/>
      <c r="H551" s="5"/>
      <c r="I551" s="5"/>
      <c r="J551" s="5"/>
      <c r="K551" s="5"/>
      <c r="L551" s="5"/>
      <c r="M551" s="5"/>
      <c r="N551" s="5"/>
      <c r="O551" s="5"/>
      <c r="P551" s="5"/>
      <c r="Q551" s="5"/>
      <c r="R551" s="5"/>
    </row>
    <row r="552" spans="1:18" ht="13.5">
      <c r="A552" s="5"/>
      <c r="B552" s="5"/>
      <c r="C552" s="5"/>
      <c r="D552" s="5"/>
      <c r="E552" s="5"/>
      <c r="F552" s="5"/>
      <c r="G552" s="5"/>
      <c r="H552" s="5"/>
      <c r="I552" s="5"/>
      <c r="J552" s="5"/>
      <c r="K552" s="5"/>
      <c r="L552" s="5"/>
      <c r="M552" s="5"/>
      <c r="N552" s="5"/>
      <c r="O552" s="5"/>
      <c r="P552" s="5"/>
      <c r="Q552" s="5"/>
      <c r="R552" s="5"/>
    </row>
    <row r="553" spans="1:18" ht="13.5">
      <c r="A553" s="5"/>
      <c r="B553" s="5"/>
      <c r="C553" s="5"/>
      <c r="D553" s="5"/>
      <c r="E553" s="5"/>
      <c r="F553" s="5"/>
      <c r="G553" s="5"/>
      <c r="H553" s="5"/>
      <c r="I553" s="5"/>
      <c r="J553" s="5"/>
      <c r="K553" s="5"/>
      <c r="L553" s="5"/>
      <c r="M553" s="5"/>
      <c r="N553" s="5"/>
      <c r="O553" s="5"/>
      <c r="P553" s="5"/>
      <c r="Q553" s="5"/>
      <c r="R553" s="5"/>
    </row>
    <row r="554" spans="1:18" ht="13.5">
      <c r="A554" s="5"/>
      <c r="B554" s="5"/>
      <c r="C554" s="5"/>
      <c r="D554" s="5"/>
      <c r="E554" s="5"/>
      <c r="F554" s="5"/>
      <c r="G554" s="5"/>
      <c r="H554" s="5"/>
      <c r="I554" s="5"/>
      <c r="J554" s="5"/>
      <c r="K554" s="5"/>
      <c r="L554" s="5"/>
      <c r="M554" s="5"/>
      <c r="N554" s="5"/>
      <c r="O554" s="5"/>
      <c r="P554" s="5"/>
      <c r="Q554" s="5"/>
      <c r="R554" s="5"/>
    </row>
    <row r="555" spans="1:18" ht="13.5">
      <c r="A555" s="5"/>
      <c r="B555" s="5"/>
      <c r="C555" s="5"/>
      <c r="D555" s="5"/>
      <c r="E555" s="5"/>
      <c r="F555" s="5"/>
      <c r="G555" s="5"/>
      <c r="H555" s="5"/>
      <c r="I555" s="5"/>
      <c r="J555" s="5"/>
      <c r="K555" s="5"/>
      <c r="L555" s="5"/>
      <c r="M555" s="5"/>
      <c r="N555" s="5"/>
      <c r="O555" s="5"/>
      <c r="P555" s="5"/>
      <c r="Q555" s="5"/>
      <c r="R555" s="5"/>
    </row>
    <row r="556" spans="1:18" ht="13.5">
      <c r="A556" s="5"/>
      <c r="B556" s="5"/>
      <c r="C556" s="5"/>
      <c r="D556" s="5"/>
      <c r="E556" s="5"/>
      <c r="F556" s="5"/>
      <c r="G556" s="5"/>
      <c r="H556" s="5"/>
      <c r="I556" s="5"/>
      <c r="J556" s="5"/>
      <c r="K556" s="5"/>
      <c r="L556" s="5"/>
      <c r="M556" s="5"/>
      <c r="N556" s="5"/>
      <c r="O556" s="5"/>
      <c r="P556" s="5"/>
      <c r="Q556" s="5"/>
      <c r="R556" s="5"/>
    </row>
    <row r="557" spans="1:18" ht="13.5">
      <c r="A557" s="5"/>
      <c r="B557" s="5"/>
      <c r="C557" s="5"/>
      <c r="D557" s="5"/>
      <c r="E557" s="5"/>
      <c r="F557" s="5"/>
      <c r="G557" s="5"/>
      <c r="H557" s="5"/>
      <c r="I557" s="5"/>
      <c r="J557" s="5"/>
      <c r="K557" s="5"/>
      <c r="L557" s="5"/>
      <c r="M557" s="5"/>
      <c r="N557" s="5"/>
      <c r="O557" s="5"/>
      <c r="P557" s="5"/>
      <c r="Q557" s="5"/>
      <c r="R557" s="5"/>
    </row>
    <row r="558" spans="1:18" ht="13.5">
      <c r="A558" s="5"/>
      <c r="B558" s="5"/>
      <c r="C558" s="5"/>
      <c r="D558" s="5"/>
      <c r="E558" s="5"/>
      <c r="F558" s="5"/>
      <c r="G558" s="5"/>
      <c r="H558" s="5"/>
      <c r="I558" s="5"/>
      <c r="J558" s="5"/>
      <c r="K558" s="5"/>
      <c r="L558" s="5"/>
      <c r="M558" s="5"/>
      <c r="N558" s="5"/>
      <c r="O558" s="5"/>
      <c r="P558" s="5"/>
      <c r="Q558" s="5"/>
      <c r="R558" s="5"/>
    </row>
    <row r="559" spans="1:18" ht="13.5">
      <c r="A559" s="5"/>
      <c r="B559" s="5"/>
      <c r="C559" s="5"/>
      <c r="D559" s="5"/>
      <c r="E559" s="5"/>
      <c r="F559" s="5"/>
      <c r="G559" s="5"/>
      <c r="H559" s="5"/>
      <c r="I559" s="5"/>
      <c r="J559" s="5"/>
      <c r="K559" s="5"/>
      <c r="L559" s="5"/>
      <c r="M559" s="5"/>
      <c r="N559" s="5"/>
      <c r="O559" s="5"/>
      <c r="P559" s="5"/>
      <c r="Q559" s="5"/>
      <c r="R559" s="5"/>
    </row>
    <row r="560" spans="1:18" ht="13.5">
      <c r="A560" s="5"/>
      <c r="B560" s="5"/>
      <c r="C560" s="5"/>
      <c r="D560" s="5"/>
      <c r="E560" s="5"/>
      <c r="F560" s="5"/>
      <c r="G560" s="5"/>
      <c r="H560" s="5"/>
      <c r="I560" s="5"/>
      <c r="J560" s="5"/>
      <c r="K560" s="5"/>
      <c r="L560" s="5"/>
      <c r="M560" s="5"/>
      <c r="N560" s="5"/>
      <c r="O560" s="5"/>
      <c r="P560" s="5"/>
      <c r="Q560" s="5"/>
      <c r="R560" s="5"/>
    </row>
    <row r="561" spans="1:18" ht="13.5">
      <c r="A561" s="5"/>
      <c r="B561" s="5"/>
      <c r="C561" s="5"/>
      <c r="D561" s="5"/>
      <c r="E561" s="5"/>
      <c r="F561" s="5"/>
      <c r="G561" s="5"/>
      <c r="H561" s="5"/>
      <c r="I561" s="5"/>
      <c r="J561" s="5"/>
      <c r="K561" s="5"/>
      <c r="L561" s="5"/>
      <c r="M561" s="5"/>
      <c r="N561" s="5"/>
      <c r="O561" s="5"/>
      <c r="P561" s="5"/>
      <c r="Q561" s="5"/>
      <c r="R561" s="5"/>
    </row>
    <row r="562" spans="1:18" ht="13.5">
      <c r="A562" s="5"/>
      <c r="B562" s="5"/>
      <c r="C562" s="5"/>
      <c r="D562" s="5"/>
      <c r="E562" s="5"/>
      <c r="F562" s="5"/>
      <c r="G562" s="5"/>
      <c r="H562" s="5"/>
      <c r="I562" s="5"/>
      <c r="J562" s="5"/>
      <c r="K562" s="5"/>
      <c r="L562" s="5"/>
      <c r="M562" s="5"/>
      <c r="N562" s="5"/>
      <c r="O562" s="5"/>
      <c r="P562" s="5"/>
      <c r="Q562" s="5"/>
      <c r="R562" s="5"/>
    </row>
    <row r="563" spans="1:18" ht="13.5">
      <c r="A563" s="5"/>
      <c r="B563" s="5"/>
      <c r="C563" s="5"/>
      <c r="D563" s="5"/>
      <c r="E563" s="5"/>
      <c r="F563" s="5"/>
      <c r="G563" s="5"/>
      <c r="H563" s="5"/>
      <c r="I563" s="5"/>
      <c r="J563" s="5"/>
      <c r="K563" s="5"/>
      <c r="L563" s="5"/>
      <c r="M563" s="5"/>
      <c r="N563" s="5"/>
      <c r="O563" s="5"/>
      <c r="P563" s="5"/>
      <c r="Q563" s="5"/>
      <c r="R563" s="5"/>
    </row>
    <row r="564" spans="1:18" ht="13.5">
      <c r="A564" s="5"/>
      <c r="B564" s="5"/>
      <c r="C564" s="5"/>
      <c r="D564" s="5"/>
      <c r="E564" s="5"/>
      <c r="F564" s="5"/>
      <c r="G564" s="5"/>
      <c r="H564" s="5"/>
      <c r="I564" s="5"/>
      <c r="J564" s="5"/>
      <c r="K564" s="5"/>
      <c r="L564" s="5"/>
      <c r="M564" s="5"/>
      <c r="N564" s="5"/>
      <c r="O564" s="5"/>
      <c r="P564" s="5"/>
      <c r="Q564" s="5"/>
      <c r="R564" s="5"/>
    </row>
    <row r="565" spans="1:18" ht="13.5">
      <c r="A565" s="5"/>
      <c r="B565" s="5"/>
      <c r="C565" s="5"/>
      <c r="D565" s="5"/>
      <c r="E565" s="5"/>
      <c r="F565" s="5"/>
      <c r="G565" s="5"/>
      <c r="H565" s="5"/>
      <c r="I565" s="5"/>
      <c r="J565" s="5"/>
      <c r="K565" s="5"/>
      <c r="L565" s="5"/>
      <c r="M565" s="5"/>
      <c r="N565" s="5"/>
      <c r="O565" s="5"/>
      <c r="P565" s="5"/>
      <c r="Q565" s="5"/>
      <c r="R565" s="5"/>
    </row>
    <row r="566" spans="1:18" ht="13.5">
      <c r="A566" s="5"/>
      <c r="B566" s="5"/>
      <c r="C566" s="5"/>
      <c r="D566" s="5"/>
      <c r="E566" s="5"/>
      <c r="F566" s="5"/>
      <c r="G566" s="5"/>
      <c r="H566" s="5"/>
      <c r="I566" s="5"/>
      <c r="J566" s="5"/>
      <c r="K566" s="5"/>
      <c r="L566" s="5"/>
      <c r="M566" s="5"/>
      <c r="N566" s="5"/>
      <c r="O566" s="5"/>
      <c r="P566" s="5"/>
      <c r="Q566" s="5"/>
      <c r="R566" s="5"/>
    </row>
    <row r="567" spans="1:18" ht="13.5">
      <c r="A567" s="5"/>
      <c r="B567" s="5"/>
      <c r="C567" s="5"/>
      <c r="D567" s="5"/>
      <c r="E567" s="5"/>
      <c r="F567" s="5"/>
      <c r="G567" s="5"/>
      <c r="H567" s="5"/>
      <c r="I567" s="5"/>
      <c r="J567" s="5"/>
      <c r="K567" s="5"/>
      <c r="L567" s="5"/>
      <c r="M567" s="5"/>
      <c r="N567" s="5"/>
      <c r="O567" s="5"/>
      <c r="P567" s="5"/>
      <c r="Q567" s="5"/>
      <c r="R567" s="5"/>
    </row>
    <row r="568" spans="1:18" ht="13.5">
      <c r="A568" s="5"/>
      <c r="B568" s="5"/>
      <c r="C568" s="5"/>
      <c r="D568" s="5"/>
      <c r="E568" s="5"/>
      <c r="F568" s="5"/>
      <c r="G568" s="5"/>
      <c r="H568" s="5"/>
      <c r="I568" s="5"/>
      <c r="J568" s="5"/>
      <c r="K568" s="5"/>
      <c r="L568" s="5"/>
      <c r="M568" s="5"/>
      <c r="N568" s="5"/>
      <c r="O568" s="5"/>
      <c r="P568" s="5"/>
      <c r="Q568" s="5"/>
      <c r="R568" s="5"/>
    </row>
    <row r="569" spans="1:18" ht="13.5">
      <c r="A569" s="5"/>
      <c r="B569" s="5"/>
      <c r="C569" s="5"/>
      <c r="D569" s="5"/>
      <c r="E569" s="5"/>
      <c r="F569" s="5"/>
      <c r="G569" s="5"/>
      <c r="H569" s="5"/>
      <c r="I569" s="5"/>
      <c r="J569" s="5"/>
      <c r="K569" s="5"/>
      <c r="L569" s="5"/>
      <c r="M569" s="5"/>
      <c r="N569" s="5"/>
      <c r="O569" s="5"/>
      <c r="P569" s="5"/>
      <c r="Q569" s="5"/>
      <c r="R569" s="5"/>
    </row>
    <row r="570" spans="1:18" ht="13.5">
      <c r="A570" s="5"/>
      <c r="B570" s="5"/>
      <c r="C570" s="5"/>
      <c r="D570" s="5"/>
      <c r="E570" s="5"/>
      <c r="F570" s="5"/>
      <c r="G570" s="5"/>
      <c r="H570" s="5"/>
      <c r="I570" s="5"/>
      <c r="J570" s="5"/>
      <c r="K570" s="5"/>
      <c r="L570" s="5"/>
      <c r="M570" s="5"/>
      <c r="N570" s="5"/>
      <c r="O570" s="5"/>
      <c r="P570" s="5"/>
      <c r="Q570" s="5"/>
      <c r="R570" s="5"/>
    </row>
    <row r="571" spans="1:18" ht="13.5">
      <c r="A571" s="5"/>
      <c r="B571" s="5"/>
      <c r="C571" s="5"/>
      <c r="D571" s="5"/>
      <c r="E571" s="5"/>
      <c r="F571" s="5"/>
      <c r="G571" s="5"/>
      <c r="H571" s="5"/>
      <c r="I571" s="5"/>
      <c r="J571" s="5"/>
      <c r="K571" s="5"/>
      <c r="L571" s="5"/>
      <c r="M571" s="5"/>
      <c r="N571" s="5"/>
      <c r="O571" s="5"/>
      <c r="P571" s="5"/>
      <c r="Q571" s="5"/>
      <c r="R571" s="5"/>
    </row>
    <row r="572" spans="1:18" ht="13.5">
      <c r="A572" s="5"/>
      <c r="B572" s="5"/>
      <c r="C572" s="5"/>
      <c r="D572" s="5"/>
      <c r="E572" s="5"/>
      <c r="F572" s="5"/>
      <c r="G572" s="5"/>
      <c r="H572" s="5"/>
      <c r="I572" s="5"/>
      <c r="J572" s="5"/>
      <c r="K572" s="5"/>
      <c r="L572" s="5"/>
      <c r="M572" s="5"/>
      <c r="N572" s="5"/>
      <c r="O572" s="5"/>
      <c r="P572" s="5"/>
      <c r="Q572" s="5"/>
      <c r="R572" s="5"/>
    </row>
    <row r="573" spans="1:18" ht="13.5">
      <c r="A573" s="5"/>
      <c r="B573" s="5"/>
      <c r="C573" s="5"/>
      <c r="D573" s="5"/>
      <c r="E573" s="5"/>
      <c r="F573" s="5"/>
      <c r="G573" s="5"/>
      <c r="H573" s="5"/>
      <c r="I573" s="5"/>
      <c r="J573" s="5"/>
      <c r="K573" s="5"/>
      <c r="L573" s="5"/>
      <c r="M573" s="5"/>
      <c r="N573" s="5"/>
      <c r="O573" s="5"/>
      <c r="P573" s="5"/>
      <c r="Q573" s="5"/>
      <c r="R573" s="5"/>
    </row>
    <row r="574" spans="1:18" ht="13.5">
      <c r="A574" s="5"/>
      <c r="B574" s="5"/>
      <c r="C574" s="5"/>
      <c r="D574" s="5"/>
      <c r="E574" s="5"/>
      <c r="F574" s="5"/>
      <c r="G574" s="5"/>
      <c r="H574" s="5"/>
      <c r="I574" s="5"/>
      <c r="J574" s="5"/>
      <c r="K574" s="5"/>
      <c r="L574" s="5"/>
      <c r="M574" s="5"/>
      <c r="N574" s="5"/>
      <c r="O574" s="5"/>
      <c r="P574" s="5"/>
      <c r="Q574" s="5"/>
      <c r="R574" s="5"/>
    </row>
    <row r="575" spans="1:18" ht="13.5">
      <c r="A575" s="5"/>
      <c r="B575" s="5"/>
      <c r="C575" s="5"/>
      <c r="D575" s="5"/>
      <c r="E575" s="5"/>
      <c r="F575" s="5"/>
      <c r="G575" s="5"/>
      <c r="H575" s="5"/>
      <c r="I575" s="5"/>
      <c r="J575" s="5"/>
      <c r="K575" s="5"/>
      <c r="L575" s="5"/>
      <c r="M575" s="5"/>
      <c r="N575" s="5"/>
      <c r="O575" s="5"/>
      <c r="P575" s="5"/>
      <c r="Q575" s="5"/>
      <c r="R575" s="5"/>
    </row>
    <row r="576" spans="1:18" ht="13.5">
      <c r="A576" s="5"/>
      <c r="B576" s="5"/>
      <c r="C576" s="5"/>
      <c r="D576" s="5"/>
      <c r="E576" s="5"/>
      <c r="F576" s="5"/>
      <c r="G576" s="5"/>
      <c r="H576" s="5"/>
      <c r="I576" s="5"/>
      <c r="J576" s="5"/>
      <c r="K576" s="5"/>
      <c r="L576" s="5"/>
      <c r="M576" s="5"/>
      <c r="N576" s="5"/>
      <c r="O576" s="5"/>
      <c r="P576" s="5"/>
      <c r="Q576" s="5"/>
      <c r="R576" s="5"/>
    </row>
    <row r="577" spans="1:18" ht="13.5">
      <c r="A577" s="5"/>
      <c r="B577" s="5"/>
      <c r="C577" s="5"/>
      <c r="D577" s="5"/>
      <c r="E577" s="5"/>
      <c r="F577" s="5"/>
      <c r="G577" s="5"/>
      <c r="H577" s="5"/>
      <c r="I577" s="5"/>
      <c r="J577" s="5"/>
      <c r="K577" s="5"/>
      <c r="L577" s="5"/>
      <c r="M577" s="5"/>
      <c r="N577" s="5"/>
      <c r="O577" s="5"/>
      <c r="P577" s="5"/>
      <c r="Q577" s="5"/>
      <c r="R577" s="5"/>
    </row>
    <row r="578" spans="1:18" ht="13.5">
      <c r="A578" s="5"/>
      <c r="B578" s="5"/>
      <c r="C578" s="5"/>
      <c r="D578" s="5"/>
      <c r="E578" s="5"/>
      <c r="F578" s="5"/>
      <c r="G578" s="5"/>
      <c r="H578" s="5"/>
      <c r="I578" s="5"/>
      <c r="J578" s="5"/>
      <c r="K578" s="5"/>
      <c r="L578" s="5"/>
      <c r="M578" s="5"/>
      <c r="N578" s="5"/>
      <c r="O578" s="5"/>
      <c r="P578" s="5"/>
      <c r="Q578" s="5"/>
      <c r="R578" s="5"/>
    </row>
    <row r="579" spans="1:18" ht="13.5">
      <c r="A579" s="5"/>
      <c r="B579" s="5"/>
      <c r="C579" s="5"/>
      <c r="D579" s="5"/>
      <c r="E579" s="5"/>
      <c r="F579" s="5"/>
      <c r="G579" s="5"/>
      <c r="H579" s="5"/>
      <c r="I579" s="5"/>
      <c r="J579" s="5"/>
      <c r="K579" s="5"/>
      <c r="L579" s="5"/>
      <c r="M579" s="5"/>
      <c r="N579" s="5"/>
      <c r="O579" s="5"/>
      <c r="P579" s="5"/>
      <c r="Q579" s="5"/>
      <c r="R579" s="5"/>
    </row>
    <row r="580" spans="1:18" ht="13.5">
      <c r="A580" s="5"/>
      <c r="B580" s="5"/>
      <c r="C580" s="5"/>
      <c r="D580" s="5"/>
      <c r="E580" s="5"/>
      <c r="F580" s="5"/>
      <c r="G580" s="5"/>
      <c r="H580" s="5"/>
      <c r="I580" s="5"/>
      <c r="J580" s="5"/>
      <c r="K580" s="5"/>
      <c r="L580" s="5"/>
      <c r="M580" s="5"/>
      <c r="N580" s="5"/>
      <c r="O580" s="5"/>
      <c r="P580" s="5"/>
      <c r="Q580" s="5"/>
      <c r="R580" s="5"/>
    </row>
    <row r="581" spans="1:18" ht="13.5">
      <c r="A581" s="5"/>
      <c r="B581" s="5"/>
      <c r="C581" s="5"/>
      <c r="D581" s="5"/>
      <c r="E581" s="5"/>
      <c r="F581" s="5"/>
      <c r="G581" s="5"/>
      <c r="H581" s="5"/>
      <c r="I581" s="5"/>
      <c r="J581" s="5"/>
      <c r="K581" s="5"/>
      <c r="L581" s="5"/>
      <c r="M581" s="5"/>
      <c r="N581" s="5"/>
      <c r="O581" s="5"/>
      <c r="P581" s="5"/>
      <c r="Q581" s="5"/>
      <c r="R581" s="5"/>
    </row>
    <row r="582" spans="1:18" ht="13.5">
      <c r="A582" s="5"/>
      <c r="B582" s="5"/>
      <c r="C582" s="5"/>
      <c r="D582" s="5"/>
      <c r="E582" s="5"/>
      <c r="F582" s="5"/>
      <c r="G582" s="5"/>
      <c r="H582" s="5"/>
      <c r="I582" s="5"/>
      <c r="J582" s="5"/>
      <c r="K582" s="5"/>
      <c r="L582" s="5"/>
      <c r="M582" s="5"/>
      <c r="N582" s="5"/>
      <c r="O582" s="5"/>
      <c r="P582" s="5"/>
      <c r="Q582" s="5"/>
      <c r="R582" s="5"/>
    </row>
    <row r="583" spans="1:18" ht="13.5">
      <c r="A583" s="5"/>
      <c r="B583" s="5"/>
      <c r="C583" s="5"/>
      <c r="D583" s="5"/>
      <c r="E583" s="5"/>
      <c r="F583" s="5"/>
      <c r="G583" s="5"/>
      <c r="H583" s="5"/>
      <c r="I583" s="5"/>
      <c r="J583" s="5"/>
      <c r="K583" s="5"/>
      <c r="L583" s="5"/>
      <c r="M583" s="5"/>
      <c r="N583" s="5"/>
      <c r="O583" s="5"/>
      <c r="P583" s="5"/>
      <c r="Q583" s="5"/>
      <c r="R583" s="5"/>
    </row>
    <row r="584" spans="1:18" ht="13.5">
      <c r="A584" s="5"/>
      <c r="B584" s="5"/>
      <c r="C584" s="5"/>
      <c r="D584" s="5"/>
      <c r="E584" s="5"/>
      <c r="F584" s="5"/>
      <c r="G584" s="5"/>
      <c r="H584" s="5"/>
      <c r="I584" s="5"/>
      <c r="J584" s="5"/>
      <c r="K584" s="5"/>
      <c r="L584" s="5"/>
      <c r="M584" s="5"/>
      <c r="N584" s="5"/>
      <c r="O584" s="5"/>
      <c r="P584" s="5"/>
      <c r="Q584" s="5"/>
      <c r="R584" s="5"/>
    </row>
    <row r="585" spans="1:18" ht="13.5">
      <c r="A585" s="5"/>
      <c r="B585" s="5"/>
      <c r="C585" s="5"/>
      <c r="D585" s="5"/>
      <c r="E585" s="5"/>
      <c r="F585" s="5"/>
      <c r="G585" s="5"/>
      <c r="H585" s="5"/>
      <c r="I585" s="5"/>
      <c r="J585" s="5"/>
      <c r="K585" s="5"/>
      <c r="L585" s="5"/>
      <c r="M585" s="5"/>
      <c r="N585" s="5"/>
      <c r="O585" s="5"/>
      <c r="P585" s="5"/>
      <c r="Q585" s="5"/>
      <c r="R585" s="5"/>
    </row>
    <row r="586" spans="1:18" ht="13.5">
      <c r="A586" s="5"/>
      <c r="B586" s="5"/>
      <c r="C586" s="5"/>
      <c r="D586" s="5"/>
      <c r="E586" s="5"/>
      <c r="F586" s="5"/>
      <c r="G586" s="5"/>
      <c r="H586" s="5"/>
      <c r="I586" s="5"/>
      <c r="J586" s="5"/>
      <c r="K586" s="5"/>
      <c r="L586" s="5"/>
      <c r="M586" s="5"/>
      <c r="N586" s="5"/>
      <c r="O586" s="5"/>
      <c r="P586" s="5"/>
      <c r="Q586" s="5"/>
      <c r="R586" s="5"/>
    </row>
    <row r="587" spans="1:18" ht="13.5">
      <c r="A587" s="5"/>
      <c r="B587" s="5"/>
      <c r="C587" s="5"/>
      <c r="D587" s="5"/>
      <c r="E587" s="5"/>
      <c r="F587" s="5"/>
      <c r="G587" s="5"/>
      <c r="H587" s="5"/>
      <c r="I587" s="5"/>
      <c r="J587" s="5"/>
      <c r="K587" s="5"/>
      <c r="L587" s="5"/>
      <c r="M587" s="5"/>
      <c r="N587" s="5"/>
      <c r="O587" s="5"/>
      <c r="P587" s="5"/>
      <c r="Q587" s="5"/>
      <c r="R587" s="5"/>
    </row>
    <row r="588" spans="1:18" ht="13.5">
      <c r="A588" s="5"/>
      <c r="B588" s="5"/>
      <c r="C588" s="5"/>
      <c r="D588" s="5"/>
      <c r="E588" s="5"/>
      <c r="F588" s="5"/>
      <c r="G588" s="5"/>
      <c r="H588" s="5"/>
      <c r="I588" s="5"/>
      <c r="J588" s="5"/>
      <c r="K588" s="5"/>
      <c r="L588" s="5"/>
      <c r="M588" s="5"/>
      <c r="N588" s="5"/>
      <c r="O588" s="5"/>
      <c r="P588" s="5"/>
      <c r="Q588" s="5"/>
      <c r="R588" s="5"/>
    </row>
    <row r="589" spans="1:18" ht="13.5">
      <c r="A589" s="5"/>
      <c r="B589" s="5"/>
      <c r="C589" s="5"/>
      <c r="D589" s="5"/>
      <c r="E589" s="5"/>
      <c r="F589" s="5"/>
      <c r="G589" s="5"/>
      <c r="H589" s="5"/>
      <c r="I589" s="5"/>
      <c r="J589" s="5"/>
      <c r="K589" s="5"/>
      <c r="L589" s="5"/>
      <c r="M589" s="5"/>
      <c r="N589" s="5"/>
      <c r="O589" s="5"/>
      <c r="P589" s="5"/>
      <c r="Q589" s="5"/>
      <c r="R589" s="5"/>
    </row>
    <row r="590" spans="1:18" ht="13.5">
      <c r="A590" s="5"/>
      <c r="B590" s="5"/>
      <c r="C590" s="5"/>
      <c r="D590" s="5"/>
      <c r="E590" s="5"/>
      <c r="F590" s="5"/>
      <c r="G590" s="5"/>
      <c r="H590" s="5"/>
      <c r="I590" s="5"/>
      <c r="J590" s="5"/>
      <c r="K590" s="5"/>
      <c r="L590" s="5"/>
      <c r="M590" s="5"/>
      <c r="N590" s="5"/>
      <c r="O590" s="5"/>
      <c r="P590" s="5"/>
      <c r="Q590" s="5"/>
      <c r="R590" s="5"/>
    </row>
    <row r="591" spans="1:18" ht="13.5">
      <c r="A591" s="5"/>
      <c r="B591" s="5"/>
      <c r="C591" s="5"/>
      <c r="D591" s="5"/>
      <c r="E591" s="5"/>
      <c r="F591" s="5"/>
      <c r="G591" s="5"/>
      <c r="H591" s="5"/>
      <c r="I591" s="5"/>
      <c r="J591" s="5"/>
      <c r="K591" s="5"/>
      <c r="L591" s="5"/>
      <c r="M591" s="5"/>
      <c r="N591" s="5"/>
      <c r="O591" s="5"/>
      <c r="P591" s="5"/>
      <c r="Q591" s="5"/>
      <c r="R591" s="5"/>
    </row>
    <row r="592" spans="1:18" ht="13.5">
      <c r="A592" s="5"/>
      <c r="B592" s="5"/>
      <c r="C592" s="5"/>
      <c r="D592" s="5"/>
      <c r="E592" s="5"/>
      <c r="F592" s="5"/>
      <c r="G592" s="5"/>
      <c r="H592" s="5"/>
      <c r="I592" s="5"/>
      <c r="J592" s="5"/>
      <c r="K592" s="5"/>
      <c r="L592" s="5"/>
      <c r="M592" s="5"/>
      <c r="N592" s="5"/>
      <c r="O592" s="5"/>
      <c r="P592" s="5"/>
      <c r="Q592" s="5"/>
      <c r="R592" s="5"/>
    </row>
    <row r="593" spans="1:18" ht="13.5">
      <c r="A593" s="5"/>
      <c r="B593" s="5"/>
      <c r="C593" s="5"/>
      <c r="D593" s="5"/>
      <c r="E593" s="5"/>
      <c r="F593" s="5"/>
      <c r="G593" s="5"/>
      <c r="H593" s="5"/>
      <c r="I593" s="5"/>
      <c r="J593" s="5"/>
      <c r="K593" s="5"/>
      <c r="L593" s="5"/>
      <c r="M593" s="5"/>
      <c r="N593" s="5"/>
      <c r="O593" s="5"/>
      <c r="P593" s="5"/>
      <c r="Q593" s="5"/>
      <c r="R593" s="5"/>
    </row>
    <row r="594" spans="1:18" ht="13.5">
      <c r="A594" s="5"/>
      <c r="B594" s="5"/>
      <c r="C594" s="5"/>
      <c r="D594" s="5"/>
      <c r="E594" s="5"/>
      <c r="F594" s="5"/>
      <c r="G594" s="5"/>
      <c r="H594" s="5"/>
      <c r="I594" s="5"/>
      <c r="J594" s="5"/>
      <c r="K594" s="5"/>
      <c r="L594" s="5"/>
      <c r="M594" s="5"/>
      <c r="N594" s="5"/>
      <c r="O594" s="5"/>
      <c r="P594" s="5"/>
      <c r="Q594" s="5"/>
      <c r="R594" s="5"/>
    </row>
    <row r="595" spans="1:18" ht="13.5">
      <c r="A595" s="5"/>
      <c r="B595" s="5"/>
      <c r="C595" s="5"/>
      <c r="D595" s="5"/>
      <c r="E595" s="5"/>
      <c r="F595" s="5"/>
      <c r="G595" s="5"/>
      <c r="H595" s="5"/>
      <c r="I595" s="5"/>
      <c r="J595" s="5"/>
      <c r="K595" s="5"/>
      <c r="L595" s="5"/>
      <c r="M595" s="5"/>
      <c r="N595" s="5"/>
      <c r="O595" s="5"/>
      <c r="P595" s="5"/>
      <c r="Q595" s="5"/>
      <c r="R595" s="5"/>
    </row>
    <row r="596" spans="1:18" ht="13.5">
      <c r="A596" s="5"/>
      <c r="B596" s="5"/>
      <c r="C596" s="5"/>
      <c r="D596" s="5"/>
      <c r="E596" s="5"/>
      <c r="F596" s="5"/>
      <c r="G596" s="5"/>
      <c r="H596" s="5"/>
      <c r="I596" s="5"/>
      <c r="J596" s="5"/>
      <c r="K596" s="5"/>
      <c r="L596" s="5"/>
      <c r="M596" s="5"/>
      <c r="N596" s="5"/>
      <c r="O596" s="5"/>
      <c r="P596" s="5"/>
      <c r="Q596" s="5"/>
      <c r="R596" s="5"/>
    </row>
    <row r="597" spans="1:18" ht="13.5">
      <c r="A597" s="5"/>
      <c r="B597" s="5"/>
      <c r="C597" s="5"/>
      <c r="D597" s="5"/>
      <c r="E597" s="5"/>
      <c r="F597" s="5"/>
      <c r="G597" s="5"/>
      <c r="H597" s="5"/>
      <c r="I597" s="5"/>
      <c r="J597" s="5"/>
      <c r="K597" s="5"/>
      <c r="L597" s="5"/>
      <c r="M597" s="5"/>
      <c r="N597" s="5"/>
      <c r="O597" s="5"/>
      <c r="P597" s="5"/>
      <c r="Q597" s="5"/>
      <c r="R597" s="5"/>
    </row>
    <row r="598" spans="1:18" ht="13.5">
      <c r="A598" s="5"/>
      <c r="B598" s="5"/>
      <c r="C598" s="5"/>
      <c r="D598" s="5"/>
      <c r="E598" s="5"/>
      <c r="F598" s="5"/>
      <c r="G598" s="5"/>
      <c r="H598" s="5"/>
      <c r="I598" s="5"/>
      <c r="J598" s="5"/>
      <c r="K598" s="5"/>
      <c r="L598" s="5"/>
      <c r="M598" s="5"/>
      <c r="N598" s="5"/>
      <c r="O598" s="5"/>
      <c r="P598" s="5"/>
      <c r="Q598" s="5"/>
      <c r="R598" s="5"/>
    </row>
    <row r="599" spans="1:18" ht="13.5">
      <c r="A599" s="5"/>
      <c r="B599" s="5"/>
      <c r="C599" s="5"/>
      <c r="D599" s="5"/>
      <c r="E599" s="5"/>
      <c r="F599" s="5"/>
      <c r="G599" s="5"/>
      <c r="H599" s="5"/>
      <c r="I599" s="5"/>
      <c r="J599" s="5"/>
      <c r="K599" s="5"/>
      <c r="L599" s="5"/>
      <c r="M599" s="5"/>
      <c r="N599" s="5"/>
      <c r="O599" s="5"/>
      <c r="P599" s="5"/>
      <c r="Q599" s="5"/>
      <c r="R599" s="5"/>
    </row>
    <row r="600" spans="1:18" ht="13.5">
      <c r="A600" s="5"/>
      <c r="B600" s="5"/>
      <c r="C600" s="5"/>
      <c r="D600" s="5"/>
      <c r="E600" s="5"/>
      <c r="F600" s="5"/>
      <c r="G600" s="5"/>
      <c r="H600" s="5"/>
      <c r="I600" s="5"/>
      <c r="J600" s="5"/>
      <c r="K600" s="5"/>
      <c r="L600" s="5"/>
      <c r="M600" s="5"/>
      <c r="N600" s="5"/>
      <c r="O600" s="5"/>
      <c r="P600" s="5"/>
      <c r="Q600" s="5"/>
      <c r="R600" s="5"/>
    </row>
    <row r="601" spans="1:18" ht="13.5">
      <c r="A601" s="5"/>
      <c r="B601" s="5"/>
      <c r="C601" s="5"/>
      <c r="D601" s="5"/>
      <c r="E601" s="5"/>
      <c r="F601" s="5"/>
      <c r="G601" s="5"/>
      <c r="H601" s="5"/>
      <c r="I601" s="5"/>
      <c r="J601" s="5"/>
      <c r="K601" s="5"/>
      <c r="L601" s="5"/>
      <c r="M601" s="5"/>
      <c r="N601" s="5"/>
      <c r="O601" s="5"/>
      <c r="P601" s="5"/>
      <c r="Q601" s="5"/>
      <c r="R601" s="5"/>
    </row>
    <row r="602" spans="1:18" ht="13.5">
      <c r="A602" s="5"/>
      <c r="B602" s="5"/>
      <c r="C602" s="5"/>
      <c r="D602" s="5"/>
      <c r="E602" s="5"/>
      <c r="F602" s="5"/>
      <c r="G602" s="5"/>
      <c r="H602" s="5"/>
      <c r="I602" s="5"/>
      <c r="J602" s="5"/>
      <c r="K602" s="5"/>
      <c r="L602" s="5"/>
      <c r="M602" s="5"/>
      <c r="N602" s="5"/>
      <c r="O602" s="5"/>
      <c r="P602" s="5"/>
      <c r="Q602" s="5"/>
      <c r="R602" s="5"/>
    </row>
    <row r="603" spans="1:18" ht="13.5">
      <c r="A603" s="5"/>
      <c r="B603" s="5"/>
      <c r="C603" s="5"/>
      <c r="D603" s="5"/>
      <c r="E603" s="5"/>
      <c r="F603" s="5"/>
      <c r="G603" s="5"/>
      <c r="H603" s="5"/>
      <c r="I603" s="5"/>
      <c r="J603" s="5"/>
      <c r="K603" s="5"/>
      <c r="L603" s="5"/>
      <c r="M603" s="5"/>
      <c r="N603" s="5"/>
      <c r="O603" s="5"/>
      <c r="P603" s="5"/>
      <c r="Q603" s="5"/>
      <c r="R603" s="5"/>
    </row>
    <row r="604" spans="1:18" ht="13.5">
      <c r="A604" s="5"/>
      <c r="B604" s="5"/>
      <c r="C604" s="5"/>
      <c r="D604" s="5"/>
      <c r="E604" s="5"/>
      <c r="F604" s="5"/>
      <c r="G604" s="5"/>
      <c r="H604" s="5"/>
      <c r="I604" s="5"/>
      <c r="J604" s="5"/>
      <c r="K604" s="5"/>
      <c r="L604" s="5"/>
      <c r="M604" s="5"/>
      <c r="N604" s="5"/>
      <c r="O604" s="5"/>
      <c r="P604" s="5"/>
      <c r="Q604" s="5"/>
      <c r="R604" s="5"/>
    </row>
    <row r="605" spans="1:18" ht="13.5">
      <c r="A605" s="5"/>
      <c r="B605" s="5"/>
      <c r="C605" s="5"/>
      <c r="D605" s="5"/>
      <c r="E605" s="5"/>
      <c r="F605" s="5"/>
      <c r="G605" s="5"/>
      <c r="H605" s="5"/>
      <c r="I605" s="5"/>
      <c r="J605" s="5"/>
      <c r="K605" s="5"/>
      <c r="L605" s="5"/>
      <c r="M605" s="5"/>
      <c r="N605" s="5"/>
      <c r="O605" s="5"/>
      <c r="P605" s="5"/>
      <c r="Q605" s="5"/>
      <c r="R605" s="5"/>
    </row>
    <row r="606" spans="1:18" ht="13.5">
      <c r="A606" s="5"/>
      <c r="B606" s="5"/>
      <c r="C606" s="5"/>
      <c r="D606" s="5"/>
      <c r="E606" s="5"/>
      <c r="F606" s="5"/>
      <c r="G606" s="5"/>
      <c r="H606" s="5"/>
      <c r="I606" s="5"/>
      <c r="J606" s="5"/>
      <c r="K606" s="5"/>
      <c r="L606" s="5"/>
      <c r="M606" s="5"/>
      <c r="N606" s="5"/>
      <c r="O606" s="5"/>
      <c r="P606" s="5"/>
      <c r="Q606" s="5"/>
      <c r="R606" s="5"/>
    </row>
    <row r="607" spans="1:18" ht="13.5">
      <c r="A607" s="5"/>
      <c r="B607" s="5"/>
      <c r="C607" s="5"/>
      <c r="D607" s="5"/>
      <c r="E607" s="5"/>
      <c r="F607" s="5"/>
      <c r="G607" s="5"/>
      <c r="H607" s="5"/>
      <c r="I607" s="5"/>
      <c r="J607" s="5"/>
      <c r="K607" s="5"/>
      <c r="L607" s="5"/>
      <c r="M607" s="5"/>
      <c r="N607" s="5"/>
      <c r="O607" s="5"/>
      <c r="P607" s="5"/>
      <c r="Q607" s="5"/>
      <c r="R607" s="5"/>
    </row>
    <row r="608" spans="1:18" ht="13.5">
      <c r="A608" s="5"/>
      <c r="B608" s="5"/>
      <c r="C608" s="5"/>
      <c r="D608" s="5"/>
      <c r="E608" s="5"/>
      <c r="F608" s="5"/>
      <c r="G608" s="5"/>
      <c r="H608" s="5"/>
      <c r="I608" s="5"/>
      <c r="J608" s="5"/>
      <c r="K608" s="5"/>
      <c r="L608" s="5"/>
      <c r="M608" s="5"/>
      <c r="N608" s="5"/>
      <c r="O608" s="5"/>
      <c r="P608" s="5"/>
      <c r="Q608" s="5"/>
      <c r="R608" s="5"/>
    </row>
    <row r="609" spans="1:18" ht="13.5">
      <c r="A609" s="5"/>
      <c r="B609" s="5"/>
      <c r="C609" s="5"/>
      <c r="D609" s="5"/>
      <c r="E609" s="5"/>
      <c r="F609" s="5"/>
      <c r="G609" s="5"/>
      <c r="H609" s="5"/>
      <c r="I609" s="5"/>
      <c r="J609" s="5"/>
      <c r="K609" s="5"/>
      <c r="L609" s="5"/>
      <c r="M609" s="5"/>
      <c r="N609" s="5"/>
      <c r="O609" s="5"/>
      <c r="P609" s="5"/>
      <c r="Q609" s="5"/>
      <c r="R609" s="5"/>
    </row>
    <row r="610" spans="1:18" ht="13.5">
      <c r="A610" s="5"/>
      <c r="B610" s="5"/>
      <c r="C610" s="5"/>
      <c r="D610" s="5"/>
      <c r="E610" s="5"/>
      <c r="F610" s="5"/>
      <c r="G610" s="5"/>
      <c r="H610" s="5"/>
      <c r="I610" s="5"/>
      <c r="J610" s="5"/>
      <c r="K610" s="5"/>
      <c r="L610" s="5"/>
      <c r="M610" s="5"/>
      <c r="N610" s="5"/>
      <c r="O610" s="5"/>
      <c r="P610" s="5"/>
      <c r="Q610" s="5"/>
      <c r="R610" s="5"/>
    </row>
    <row r="611" spans="1:18" ht="13.5">
      <c r="A611" s="5"/>
      <c r="B611" s="5"/>
      <c r="C611" s="5"/>
      <c r="D611" s="5"/>
      <c r="E611" s="5"/>
      <c r="F611" s="5"/>
      <c r="G611" s="5"/>
      <c r="H611" s="5"/>
      <c r="I611" s="5"/>
      <c r="J611" s="5"/>
      <c r="K611" s="5"/>
      <c r="L611" s="5"/>
      <c r="M611" s="5"/>
      <c r="N611" s="5"/>
      <c r="O611" s="5"/>
      <c r="P611" s="5"/>
      <c r="Q611" s="5"/>
      <c r="R611" s="5"/>
    </row>
    <row r="612" spans="1:18" ht="13.5">
      <c r="A612" s="5"/>
      <c r="B612" s="5"/>
      <c r="C612" s="5"/>
      <c r="D612" s="5"/>
      <c r="E612" s="5"/>
      <c r="F612" s="5"/>
      <c r="G612" s="5"/>
      <c r="H612" s="5"/>
      <c r="I612" s="5"/>
      <c r="J612" s="5"/>
      <c r="K612" s="5"/>
      <c r="L612" s="5"/>
      <c r="M612" s="5"/>
      <c r="N612" s="5"/>
      <c r="O612" s="5"/>
      <c r="P612" s="5"/>
      <c r="Q612" s="5"/>
      <c r="R612" s="5"/>
    </row>
    <row r="613" spans="1:18" ht="13.5">
      <c r="A613" s="5"/>
      <c r="B613" s="5"/>
      <c r="C613" s="5"/>
      <c r="D613" s="5"/>
      <c r="E613" s="5"/>
      <c r="F613" s="5"/>
      <c r="G613" s="5"/>
      <c r="H613" s="5"/>
      <c r="I613" s="5"/>
      <c r="J613" s="5"/>
      <c r="K613" s="5"/>
      <c r="L613" s="5"/>
      <c r="M613" s="5"/>
      <c r="N613" s="5"/>
      <c r="O613" s="5"/>
      <c r="P613" s="5"/>
      <c r="Q613" s="5"/>
      <c r="R613" s="5"/>
    </row>
    <row r="614" spans="1:18" ht="13.5">
      <c r="A614" s="5"/>
      <c r="B614" s="5"/>
      <c r="C614" s="5"/>
      <c r="D614" s="5"/>
      <c r="E614" s="5"/>
      <c r="F614" s="5"/>
      <c r="G614" s="5"/>
      <c r="H614" s="5"/>
      <c r="I614" s="5"/>
      <c r="J614" s="5"/>
      <c r="K614" s="5"/>
      <c r="L614" s="5"/>
      <c r="M614" s="5"/>
      <c r="N614" s="5"/>
      <c r="O614" s="5"/>
      <c r="P614" s="5"/>
      <c r="Q614" s="5"/>
      <c r="R614" s="5"/>
    </row>
    <row r="615" spans="1:18" ht="13.5">
      <c r="A615" s="5"/>
      <c r="B615" s="5"/>
      <c r="C615" s="5"/>
      <c r="D615" s="5"/>
      <c r="E615" s="5"/>
      <c r="F615" s="5"/>
      <c r="G615" s="5"/>
      <c r="H615" s="5"/>
      <c r="I615" s="5"/>
      <c r="J615" s="5"/>
      <c r="K615" s="5"/>
      <c r="L615" s="5"/>
      <c r="M615" s="5"/>
      <c r="N615" s="5"/>
      <c r="O615" s="5"/>
      <c r="P615" s="5"/>
      <c r="Q615" s="5"/>
      <c r="R615" s="5"/>
    </row>
    <row r="616" spans="1:18" ht="13.5">
      <c r="A616" s="5"/>
      <c r="B616" s="5"/>
      <c r="C616" s="5"/>
      <c r="D616" s="5"/>
      <c r="E616" s="5"/>
      <c r="F616" s="5"/>
      <c r="G616" s="5"/>
      <c r="H616" s="5"/>
      <c r="I616" s="5"/>
      <c r="J616" s="5"/>
      <c r="K616" s="5"/>
      <c r="L616" s="5"/>
      <c r="M616" s="5"/>
      <c r="N616" s="5"/>
      <c r="O616" s="5"/>
      <c r="P616" s="5"/>
      <c r="Q616" s="5"/>
      <c r="R616" s="5"/>
    </row>
    <row r="617" spans="1:18" ht="13.5">
      <c r="A617" s="5"/>
      <c r="B617" s="5"/>
      <c r="C617" s="5"/>
      <c r="D617" s="5"/>
      <c r="E617" s="5"/>
      <c r="F617" s="5"/>
      <c r="G617" s="5"/>
      <c r="H617" s="5"/>
      <c r="I617" s="5"/>
      <c r="J617" s="5"/>
      <c r="K617" s="5"/>
      <c r="L617" s="5"/>
      <c r="M617" s="5"/>
      <c r="N617" s="5"/>
      <c r="O617" s="5"/>
      <c r="P617" s="5"/>
      <c r="Q617" s="5"/>
      <c r="R617" s="5"/>
    </row>
    <row r="618" spans="1:18" ht="13.5">
      <c r="A618" s="5"/>
      <c r="B618" s="5"/>
      <c r="C618" s="5"/>
      <c r="D618" s="5"/>
      <c r="E618" s="5"/>
      <c r="F618" s="5"/>
      <c r="G618" s="5"/>
      <c r="H618" s="5"/>
      <c r="I618" s="5"/>
      <c r="J618" s="5"/>
      <c r="K618" s="5"/>
      <c r="L618" s="5"/>
      <c r="M618" s="5"/>
      <c r="N618" s="5"/>
      <c r="O618" s="5"/>
      <c r="P618" s="5"/>
      <c r="Q618" s="5"/>
      <c r="R618" s="5"/>
    </row>
    <row r="619" spans="1:18" ht="13.5">
      <c r="A619" s="5"/>
      <c r="B619" s="5"/>
      <c r="C619" s="5"/>
      <c r="D619" s="5"/>
      <c r="E619" s="5"/>
      <c r="F619" s="5"/>
      <c r="G619" s="5"/>
      <c r="H619" s="5"/>
      <c r="I619" s="5"/>
      <c r="J619" s="5"/>
      <c r="K619" s="5"/>
      <c r="L619" s="5"/>
      <c r="M619" s="5"/>
      <c r="N619" s="5"/>
      <c r="O619" s="5"/>
      <c r="P619" s="5"/>
      <c r="Q619" s="5"/>
      <c r="R619" s="5"/>
    </row>
    <row r="620" spans="1:18" ht="13.5">
      <c r="A620" s="5"/>
      <c r="B620" s="5"/>
      <c r="C620" s="5"/>
      <c r="D620" s="5"/>
      <c r="E620" s="5"/>
      <c r="F620" s="5"/>
      <c r="G620" s="5"/>
      <c r="H620" s="5"/>
      <c r="I620" s="5"/>
      <c r="J620" s="5"/>
      <c r="K620" s="5"/>
      <c r="L620" s="5"/>
      <c r="M620" s="5"/>
      <c r="N620" s="5"/>
      <c r="O620" s="5"/>
      <c r="P620" s="5"/>
      <c r="Q620" s="5"/>
      <c r="R620" s="5"/>
    </row>
    <row r="621" spans="1:18" ht="13.5">
      <c r="A621" s="5"/>
      <c r="B621" s="5"/>
      <c r="C621" s="5"/>
      <c r="D621" s="5"/>
      <c r="E621" s="5"/>
      <c r="F621" s="5"/>
      <c r="G621" s="5"/>
      <c r="H621" s="5"/>
      <c r="I621" s="5"/>
      <c r="J621" s="5"/>
      <c r="K621" s="5"/>
      <c r="L621" s="5"/>
      <c r="M621" s="5"/>
      <c r="N621" s="5"/>
      <c r="O621" s="5"/>
      <c r="P621" s="5"/>
      <c r="Q621" s="5"/>
      <c r="R621" s="5"/>
    </row>
    <row r="622" spans="1:18" ht="13.5">
      <c r="A622" s="5"/>
      <c r="B622" s="5"/>
      <c r="C622" s="5"/>
      <c r="D622" s="5"/>
      <c r="E622" s="5"/>
      <c r="F622" s="5"/>
      <c r="G622" s="5"/>
      <c r="H622" s="5"/>
      <c r="I622" s="5"/>
      <c r="J622" s="5"/>
      <c r="K622" s="5"/>
      <c r="L622" s="5"/>
      <c r="M622" s="5"/>
      <c r="N622" s="5"/>
      <c r="O622" s="5"/>
      <c r="P622" s="5"/>
      <c r="Q622" s="5"/>
      <c r="R622" s="5"/>
    </row>
    <row r="623" spans="1:18" ht="13.5">
      <c r="A623" s="5"/>
      <c r="B623" s="5"/>
      <c r="C623" s="5"/>
      <c r="D623" s="5"/>
      <c r="E623" s="5"/>
      <c r="F623" s="5"/>
      <c r="G623" s="5"/>
      <c r="H623" s="5"/>
      <c r="I623" s="5"/>
      <c r="J623" s="5"/>
      <c r="K623" s="5"/>
      <c r="L623" s="5"/>
      <c r="M623" s="5"/>
      <c r="N623" s="5"/>
      <c r="O623" s="5"/>
      <c r="P623" s="5"/>
      <c r="Q623" s="5"/>
      <c r="R623" s="5"/>
    </row>
    <row r="624" spans="1:18" ht="13.5">
      <c r="A624" s="5"/>
      <c r="B624" s="5"/>
      <c r="C624" s="5"/>
      <c r="D624" s="5"/>
      <c r="E624" s="5"/>
      <c r="F624" s="5"/>
      <c r="G624" s="5"/>
      <c r="H624" s="5"/>
      <c r="I624" s="5"/>
      <c r="J624" s="5"/>
      <c r="K624" s="5"/>
      <c r="L624" s="5"/>
      <c r="M624" s="5"/>
      <c r="N624" s="5"/>
      <c r="O624" s="5"/>
      <c r="P624" s="5"/>
      <c r="Q624" s="5"/>
      <c r="R624" s="5"/>
    </row>
    <row r="625" spans="1:18" ht="13.5">
      <c r="A625" s="5"/>
      <c r="B625" s="5"/>
      <c r="C625" s="5"/>
      <c r="D625" s="5"/>
      <c r="E625" s="5"/>
      <c r="F625" s="5"/>
      <c r="G625" s="5"/>
      <c r="H625" s="5"/>
      <c r="I625" s="5"/>
      <c r="J625" s="5"/>
      <c r="K625" s="5"/>
      <c r="L625" s="5"/>
      <c r="M625" s="5"/>
      <c r="N625" s="5"/>
      <c r="O625" s="5"/>
      <c r="P625" s="5"/>
      <c r="Q625" s="5"/>
      <c r="R625" s="5"/>
    </row>
    <row r="626" spans="1:18" ht="13.5">
      <c r="A626" s="5"/>
      <c r="B626" s="5"/>
      <c r="C626" s="5"/>
      <c r="D626" s="5"/>
      <c r="E626" s="5"/>
      <c r="F626" s="5"/>
      <c r="G626" s="5"/>
      <c r="H626" s="5"/>
      <c r="I626" s="5"/>
      <c r="J626" s="5"/>
      <c r="K626" s="5"/>
      <c r="L626" s="5"/>
      <c r="M626" s="5"/>
      <c r="N626" s="5"/>
      <c r="O626" s="5"/>
      <c r="P626" s="5"/>
      <c r="Q626" s="5"/>
      <c r="R626" s="5"/>
    </row>
    <row r="627" spans="1:18" ht="13.5">
      <c r="A627" s="5"/>
      <c r="B627" s="5"/>
      <c r="C627" s="5"/>
      <c r="D627" s="5"/>
      <c r="E627" s="5"/>
      <c r="F627" s="5"/>
      <c r="G627" s="5"/>
      <c r="H627" s="5"/>
      <c r="I627" s="5"/>
      <c r="J627" s="5"/>
      <c r="K627" s="5"/>
      <c r="L627" s="5"/>
      <c r="M627" s="5"/>
      <c r="N627" s="5"/>
      <c r="O627" s="5"/>
      <c r="P627" s="5"/>
      <c r="Q627" s="5"/>
      <c r="R627" s="5"/>
    </row>
    <row r="628" spans="1:18" ht="13.5">
      <c r="A628" s="5"/>
      <c r="B628" s="5"/>
      <c r="C628" s="5"/>
      <c r="D628" s="5"/>
      <c r="E628" s="5"/>
      <c r="F628" s="5"/>
      <c r="G628" s="5"/>
      <c r="H628" s="5"/>
      <c r="I628" s="5"/>
      <c r="J628" s="5"/>
      <c r="K628" s="5"/>
      <c r="L628" s="5"/>
      <c r="M628" s="5"/>
      <c r="N628" s="5"/>
      <c r="O628" s="5"/>
      <c r="P628" s="5"/>
      <c r="Q628" s="5"/>
      <c r="R628" s="5"/>
    </row>
    <row r="629" spans="1:18" ht="13.5">
      <c r="A629" s="5"/>
      <c r="B629" s="5"/>
      <c r="C629" s="5"/>
      <c r="D629" s="5"/>
      <c r="E629" s="5"/>
      <c r="F629" s="5"/>
      <c r="G629" s="5"/>
      <c r="H629" s="5"/>
      <c r="I629" s="5"/>
      <c r="J629" s="5"/>
      <c r="K629" s="5"/>
      <c r="L629" s="5"/>
      <c r="M629" s="5"/>
      <c r="N629" s="5"/>
      <c r="O629" s="5"/>
      <c r="P629" s="5"/>
      <c r="Q629" s="5"/>
      <c r="R629" s="5"/>
    </row>
    <row r="630" spans="1:18" ht="13.5">
      <c r="A630" s="5"/>
      <c r="B630" s="5"/>
      <c r="C630" s="5"/>
      <c r="D630" s="5"/>
      <c r="E630" s="5"/>
      <c r="F630" s="5"/>
      <c r="G630" s="5"/>
      <c r="H630" s="5"/>
      <c r="I630" s="5"/>
      <c r="J630" s="5"/>
      <c r="K630" s="5"/>
      <c r="L630" s="5"/>
      <c r="M630" s="5"/>
      <c r="N630" s="5"/>
      <c r="O630" s="5"/>
      <c r="P630" s="5"/>
      <c r="Q630" s="5"/>
      <c r="R630" s="5"/>
    </row>
    <row r="631" spans="1:18" ht="13.5">
      <c r="A631" s="5"/>
      <c r="B631" s="5"/>
      <c r="C631" s="5"/>
      <c r="D631" s="5"/>
      <c r="E631" s="5"/>
      <c r="F631" s="5"/>
      <c r="G631" s="5"/>
      <c r="H631" s="5"/>
      <c r="I631" s="5"/>
      <c r="J631" s="5"/>
      <c r="K631" s="5"/>
      <c r="L631" s="5"/>
      <c r="M631" s="5"/>
      <c r="N631" s="5"/>
      <c r="O631" s="5"/>
      <c r="P631" s="5"/>
      <c r="Q631" s="5"/>
      <c r="R631" s="5"/>
    </row>
    <row r="632" spans="1:18" ht="13.5">
      <c r="A632" s="5"/>
      <c r="B632" s="5"/>
      <c r="C632" s="5"/>
      <c r="D632" s="5"/>
      <c r="E632" s="5"/>
      <c r="F632" s="5"/>
      <c r="G632" s="5"/>
      <c r="H632" s="5"/>
      <c r="I632" s="5"/>
      <c r="J632" s="5"/>
      <c r="K632" s="5"/>
      <c r="L632" s="5"/>
      <c r="M632" s="5"/>
      <c r="N632" s="5"/>
      <c r="O632" s="5"/>
      <c r="P632" s="5"/>
      <c r="Q632" s="5"/>
      <c r="R632" s="5"/>
    </row>
    <row r="633" spans="1:18" ht="13.5">
      <c r="A633" s="5"/>
      <c r="B633" s="5"/>
      <c r="C633" s="5"/>
      <c r="D633" s="5"/>
      <c r="E633" s="5"/>
      <c r="F633" s="5"/>
      <c r="G633" s="5"/>
      <c r="H633" s="5"/>
      <c r="I633" s="5"/>
      <c r="J633" s="5"/>
      <c r="K633" s="5"/>
      <c r="L633" s="5"/>
      <c r="M633" s="5"/>
      <c r="N633" s="5"/>
      <c r="O633" s="5"/>
      <c r="P633" s="5"/>
      <c r="Q633" s="5"/>
      <c r="R633" s="5"/>
    </row>
    <row r="634" spans="1:18" ht="13.5">
      <c r="A634" s="5"/>
      <c r="B634" s="5"/>
      <c r="C634" s="5"/>
      <c r="D634" s="5"/>
      <c r="E634" s="5"/>
      <c r="F634" s="5"/>
      <c r="G634" s="5"/>
      <c r="H634" s="5"/>
      <c r="I634" s="5"/>
      <c r="J634" s="5"/>
      <c r="K634" s="5"/>
      <c r="L634" s="5"/>
      <c r="M634" s="5"/>
      <c r="N634" s="5"/>
      <c r="O634" s="5"/>
      <c r="P634" s="5"/>
      <c r="Q634" s="5"/>
      <c r="R634" s="5"/>
    </row>
    <row r="635" spans="1:18" ht="13.5">
      <c r="A635" s="5"/>
      <c r="B635" s="5"/>
      <c r="C635" s="5"/>
      <c r="D635" s="5"/>
      <c r="E635" s="5"/>
      <c r="F635" s="5"/>
      <c r="G635" s="5"/>
      <c r="H635" s="5"/>
      <c r="I635" s="5"/>
      <c r="J635" s="5"/>
      <c r="K635" s="5"/>
      <c r="L635" s="5"/>
      <c r="M635" s="5"/>
      <c r="N635" s="5"/>
      <c r="O635" s="5"/>
      <c r="P635" s="5"/>
      <c r="Q635" s="5"/>
      <c r="R635" s="5"/>
    </row>
    <row r="636" spans="1:18" ht="13.5">
      <c r="A636" s="5"/>
      <c r="B636" s="5"/>
      <c r="C636" s="5"/>
      <c r="D636" s="5"/>
      <c r="E636" s="5"/>
      <c r="F636" s="5"/>
      <c r="G636" s="5"/>
      <c r="H636" s="5"/>
      <c r="I636" s="5"/>
      <c r="J636" s="5"/>
      <c r="K636" s="5"/>
      <c r="L636" s="5"/>
      <c r="M636" s="5"/>
      <c r="N636" s="5"/>
      <c r="O636" s="5"/>
      <c r="P636" s="5"/>
      <c r="Q636" s="5"/>
      <c r="R636" s="5"/>
    </row>
    <row r="637" spans="1:18" ht="13.5">
      <c r="A637" s="5"/>
      <c r="B637" s="5"/>
      <c r="C637" s="5"/>
      <c r="D637" s="5"/>
      <c r="E637" s="5"/>
      <c r="F637" s="5"/>
      <c r="G637" s="5"/>
      <c r="H637" s="5"/>
      <c r="I637" s="5"/>
      <c r="J637" s="5"/>
      <c r="K637" s="5"/>
      <c r="L637" s="5"/>
      <c r="M637" s="5"/>
      <c r="N637" s="5"/>
      <c r="O637" s="5"/>
      <c r="P637" s="5"/>
      <c r="Q637" s="5"/>
      <c r="R637" s="5"/>
    </row>
    <row r="638" spans="1:18" ht="13.5">
      <c r="A638" s="5"/>
      <c r="B638" s="5"/>
      <c r="C638" s="5"/>
      <c r="D638" s="5"/>
      <c r="E638" s="5"/>
      <c r="F638" s="5"/>
      <c r="G638" s="5"/>
      <c r="H638" s="5"/>
      <c r="I638" s="5"/>
      <c r="J638" s="5"/>
      <c r="K638" s="5"/>
      <c r="L638" s="5"/>
      <c r="M638" s="5"/>
      <c r="N638" s="5"/>
      <c r="O638" s="5"/>
      <c r="P638" s="5"/>
      <c r="Q638" s="5"/>
      <c r="R638" s="5"/>
    </row>
    <row r="639" spans="1:18" ht="13.5">
      <c r="A639" s="5"/>
      <c r="B639" s="5"/>
      <c r="C639" s="5"/>
      <c r="D639" s="5"/>
      <c r="E639" s="5"/>
      <c r="F639" s="5"/>
      <c r="G639" s="5"/>
      <c r="H639" s="5"/>
      <c r="I639" s="5"/>
      <c r="J639" s="5"/>
      <c r="K639" s="5"/>
      <c r="L639" s="5"/>
      <c r="M639" s="5"/>
      <c r="N639" s="5"/>
      <c r="O639" s="5"/>
      <c r="P639" s="5"/>
      <c r="Q639" s="5"/>
      <c r="R639" s="5"/>
    </row>
    <row r="640" spans="1:18" ht="13.5">
      <c r="A640" s="5"/>
      <c r="B640" s="5"/>
      <c r="C640" s="5"/>
      <c r="D640" s="5"/>
      <c r="E640" s="5"/>
      <c r="F640" s="5"/>
      <c r="G640" s="5"/>
      <c r="H640" s="5"/>
      <c r="I640" s="5"/>
      <c r="J640" s="5"/>
      <c r="K640" s="5"/>
      <c r="L640" s="5"/>
      <c r="M640" s="5"/>
      <c r="N640" s="5"/>
      <c r="O640" s="5"/>
      <c r="P640" s="5"/>
      <c r="Q640" s="5"/>
      <c r="R640" s="5"/>
    </row>
    <row r="641" spans="1:18" ht="13.5">
      <c r="A641" s="5"/>
      <c r="B641" s="5"/>
      <c r="C641" s="5"/>
      <c r="D641" s="5"/>
      <c r="E641" s="5"/>
      <c r="F641" s="5"/>
      <c r="G641" s="5"/>
      <c r="H641" s="5"/>
      <c r="I641" s="5"/>
      <c r="J641" s="5"/>
      <c r="K641" s="5"/>
      <c r="L641" s="5"/>
      <c r="M641" s="5"/>
      <c r="N641" s="5"/>
      <c r="O641" s="5"/>
      <c r="P641" s="5"/>
      <c r="Q641" s="5"/>
      <c r="R641" s="5"/>
    </row>
    <row r="642" spans="1:18" ht="13.5">
      <c r="A642" s="5"/>
      <c r="B642" s="5"/>
      <c r="C642" s="5"/>
      <c r="D642" s="5"/>
      <c r="E642" s="5"/>
      <c r="F642" s="5"/>
      <c r="G642" s="5"/>
      <c r="H642" s="5"/>
      <c r="I642" s="5"/>
      <c r="J642" s="5"/>
      <c r="K642" s="5"/>
      <c r="L642" s="5"/>
      <c r="M642" s="5"/>
      <c r="N642" s="5"/>
      <c r="O642" s="5"/>
      <c r="P642" s="5"/>
      <c r="Q642" s="5"/>
      <c r="R642" s="5"/>
    </row>
    <row r="643" spans="1:18" ht="13.5">
      <c r="A643" s="5"/>
      <c r="B643" s="5"/>
      <c r="C643" s="5"/>
      <c r="D643" s="5"/>
      <c r="E643" s="5"/>
      <c r="F643" s="5"/>
      <c r="G643" s="5"/>
      <c r="H643" s="5"/>
      <c r="I643" s="5"/>
      <c r="J643" s="5"/>
      <c r="K643" s="5"/>
      <c r="L643" s="5"/>
      <c r="M643" s="5"/>
      <c r="N643" s="5"/>
      <c r="O643" s="5"/>
      <c r="P643" s="5"/>
      <c r="Q643" s="5"/>
      <c r="R643" s="5"/>
    </row>
    <row r="644" spans="1:18" ht="13.5">
      <c r="A644" s="5"/>
      <c r="B644" s="5"/>
      <c r="C644" s="5"/>
      <c r="D644" s="5"/>
      <c r="E644" s="5"/>
      <c r="F644" s="5"/>
      <c r="G644" s="5"/>
      <c r="H644" s="5"/>
      <c r="I644" s="5"/>
      <c r="J644" s="5"/>
      <c r="K644" s="5"/>
      <c r="L644" s="5"/>
      <c r="M644" s="5"/>
      <c r="N644" s="5"/>
      <c r="O644" s="5"/>
      <c r="P644" s="5"/>
      <c r="Q644" s="5"/>
      <c r="R644" s="5"/>
    </row>
    <row r="645" spans="1:18" ht="13.5">
      <c r="A645" s="5"/>
      <c r="B645" s="5"/>
      <c r="C645" s="5"/>
      <c r="D645" s="5"/>
      <c r="E645" s="5"/>
      <c r="F645" s="5"/>
      <c r="G645" s="5"/>
      <c r="H645" s="5"/>
      <c r="I645" s="5"/>
      <c r="J645" s="5"/>
      <c r="K645" s="5"/>
      <c r="L645" s="5"/>
      <c r="M645" s="5"/>
      <c r="N645" s="5"/>
      <c r="O645" s="5"/>
      <c r="P645" s="5"/>
      <c r="Q645" s="5"/>
      <c r="R645" s="5"/>
    </row>
    <row r="646" spans="1:18" ht="13.5">
      <c r="A646" s="5"/>
      <c r="B646" s="5"/>
      <c r="C646" s="5"/>
      <c r="D646" s="5"/>
      <c r="E646" s="5"/>
      <c r="F646" s="5"/>
      <c r="G646" s="5"/>
      <c r="H646" s="5"/>
      <c r="I646" s="5"/>
      <c r="J646" s="5"/>
      <c r="K646" s="5"/>
      <c r="L646" s="5"/>
      <c r="M646" s="5"/>
      <c r="N646" s="5"/>
      <c r="O646" s="5"/>
      <c r="P646" s="5"/>
      <c r="Q646" s="5"/>
      <c r="R646" s="5"/>
    </row>
    <row r="647" spans="1:18" ht="13.5">
      <c r="A647" s="5"/>
      <c r="B647" s="5"/>
      <c r="C647" s="5"/>
      <c r="D647" s="5"/>
      <c r="E647" s="5"/>
      <c r="F647" s="5"/>
      <c r="G647" s="5"/>
      <c r="H647" s="5"/>
      <c r="I647" s="5"/>
      <c r="J647" s="5"/>
      <c r="K647" s="5"/>
      <c r="L647" s="5"/>
      <c r="M647" s="5"/>
      <c r="N647" s="5"/>
      <c r="O647" s="5"/>
      <c r="P647" s="5"/>
      <c r="Q647" s="5"/>
      <c r="R647" s="5"/>
    </row>
    <row r="648" spans="1:18" ht="13.5">
      <c r="A648" s="5"/>
      <c r="B648" s="5"/>
      <c r="C648" s="5"/>
      <c r="D648" s="5"/>
      <c r="E648" s="5"/>
      <c r="F648" s="5"/>
      <c r="G648" s="5"/>
      <c r="H648" s="5"/>
      <c r="I648" s="5"/>
      <c r="J648" s="5"/>
      <c r="K648" s="5"/>
      <c r="L648" s="5"/>
      <c r="M648" s="5"/>
      <c r="N648" s="5"/>
      <c r="O648" s="5"/>
      <c r="P648" s="5"/>
      <c r="Q648" s="5"/>
      <c r="R648" s="5"/>
    </row>
    <row r="649" spans="1:18" ht="13.5">
      <c r="A649" s="5"/>
      <c r="B649" s="5"/>
      <c r="C649" s="5"/>
      <c r="D649" s="5"/>
      <c r="E649" s="5"/>
      <c r="F649" s="5"/>
      <c r="G649" s="5"/>
      <c r="H649" s="5"/>
      <c r="I649" s="5"/>
      <c r="J649" s="5"/>
      <c r="K649" s="5"/>
      <c r="L649" s="5"/>
      <c r="M649" s="5"/>
      <c r="N649" s="5"/>
      <c r="O649" s="5"/>
      <c r="P649" s="5"/>
      <c r="Q649" s="5"/>
      <c r="R649" s="5"/>
    </row>
    <row r="650" spans="1:18" ht="13.5">
      <c r="A650" s="5"/>
      <c r="B650" s="5"/>
      <c r="C650" s="5"/>
      <c r="D650" s="5"/>
      <c r="E650" s="5"/>
      <c r="F650" s="5"/>
      <c r="G650" s="5"/>
      <c r="H650" s="5"/>
      <c r="I650" s="5"/>
      <c r="J650" s="5"/>
      <c r="K650" s="5"/>
      <c r="L650" s="5"/>
      <c r="M650" s="5"/>
      <c r="N650" s="5"/>
      <c r="O650" s="5"/>
      <c r="P650" s="5"/>
      <c r="Q650" s="5"/>
      <c r="R650" s="5"/>
    </row>
    <row r="651" spans="1:18" ht="13.5">
      <c r="A651" s="5"/>
      <c r="B651" s="5"/>
      <c r="C651" s="5"/>
      <c r="D651" s="5"/>
      <c r="E651" s="5"/>
      <c r="F651" s="5"/>
      <c r="G651" s="5"/>
      <c r="H651" s="5"/>
      <c r="I651" s="5"/>
      <c r="J651" s="5"/>
      <c r="K651" s="5"/>
      <c r="L651" s="5"/>
      <c r="M651" s="5"/>
      <c r="N651" s="5"/>
      <c r="O651" s="5"/>
      <c r="P651" s="5"/>
      <c r="Q651" s="5"/>
      <c r="R651" s="5"/>
    </row>
    <row r="652" spans="1:18" ht="13.5">
      <c r="A652" s="5"/>
      <c r="B652" s="5"/>
      <c r="C652" s="5"/>
      <c r="D652" s="5"/>
      <c r="E652" s="5"/>
      <c r="F652" s="5"/>
      <c r="G652" s="5"/>
      <c r="H652" s="5"/>
      <c r="I652" s="5"/>
      <c r="J652" s="5"/>
      <c r="K652" s="5"/>
      <c r="L652" s="5"/>
      <c r="M652" s="5"/>
      <c r="N652" s="5"/>
      <c r="O652" s="5"/>
      <c r="P652" s="5"/>
      <c r="Q652" s="5"/>
      <c r="R652" s="5"/>
    </row>
    <row r="653" spans="1:18" ht="13.5">
      <c r="A653" s="5"/>
      <c r="B653" s="5"/>
      <c r="C653" s="5"/>
      <c r="D653" s="5"/>
      <c r="E653" s="5"/>
      <c r="F653" s="5"/>
      <c r="G653" s="5"/>
      <c r="H653" s="5"/>
      <c r="I653" s="5"/>
      <c r="J653" s="5"/>
      <c r="K653" s="5"/>
      <c r="L653" s="5"/>
      <c r="M653" s="5"/>
      <c r="N653" s="5"/>
      <c r="O653" s="5"/>
      <c r="P653" s="5"/>
      <c r="Q653" s="5"/>
      <c r="R653" s="5"/>
    </row>
    <row r="654" spans="1:18" ht="13.5">
      <c r="A654" s="5"/>
      <c r="B654" s="5"/>
      <c r="C654" s="5"/>
      <c r="D654" s="5"/>
      <c r="E654" s="5"/>
      <c r="F654" s="5"/>
      <c r="G654" s="5"/>
      <c r="H654" s="5"/>
      <c r="I654" s="5"/>
      <c r="J654" s="5"/>
      <c r="K654" s="5"/>
      <c r="L654" s="5"/>
      <c r="M654" s="5"/>
      <c r="N654" s="5"/>
      <c r="O654" s="5"/>
      <c r="P654" s="5"/>
      <c r="Q654" s="5"/>
      <c r="R654" s="5"/>
    </row>
    <row r="655" spans="1:18" ht="13.5">
      <c r="A655" s="5"/>
      <c r="B655" s="5"/>
      <c r="C655" s="5"/>
      <c r="D655" s="5"/>
      <c r="E655" s="5"/>
      <c r="F655" s="5"/>
      <c r="G655" s="5"/>
      <c r="H655" s="5"/>
      <c r="I655" s="5"/>
      <c r="J655" s="5"/>
      <c r="K655" s="5"/>
      <c r="L655" s="5"/>
      <c r="M655" s="5"/>
      <c r="N655" s="5"/>
      <c r="O655" s="5"/>
      <c r="P655" s="5"/>
      <c r="Q655" s="5"/>
      <c r="R655" s="5"/>
    </row>
    <row r="656" spans="1:18" ht="13.5">
      <c r="A656" s="5"/>
      <c r="B656" s="5"/>
      <c r="C656" s="5"/>
      <c r="D656" s="5"/>
      <c r="E656" s="5"/>
      <c r="F656" s="5"/>
      <c r="G656" s="5"/>
      <c r="H656" s="5"/>
      <c r="I656" s="5"/>
      <c r="J656" s="5"/>
      <c r="K656" s="5"/>
      <c r="L656" s="5"/>
      <c r="M656" s="5"/>
      <c r="N656" s="5"/>
      <c r="O656" s="5"/>
      <c r="P656" s="5"/>
      <c r="Q656" s="5"/>
      <c r="R656" s="5"/>
    </row>
    <row r="657" spans="1:18" ht="13.5">
      <c r="A657" s="5"/>
      <c r="B657" s="5"/>
      <c r="C657" s="5"/>
      <c r="D657" s="5"/>
      <c r="E657" s="5"/>
      <c r="F657" s="5"/>
      <c r="G657" s="5"/>
      <c r="H657" s="5"/>
      <c r="I657" s="5"/>
      <c r="J657" s="5"/>
      <c r="K657" s="5"/>
      <c r="L657" s="5"/>
      <c r="M657" s="5"/>
      <c r="N657" s="5"/>
      <c r="O657" s="5"/>
      <c r="P657" s="5"/>
      <c r="Q657" s="5"/>
      <c r="R657" s="5"/>
    </row>
    <row r="658" spans="1:18" ht="13.5">
      <c r="A658" s="5"/>
      <c r="B658" s="5"/>
      <c r="C658" s="5"/>
      <c r="D658" s="5"/>
      <c r="E658" s="5"/>
      <c r="F658" s="5"/>
      <c r="G658" s="5"/>
      <c r="H658" s="5"/>
      <c r="I658" s="5"/>
      <c r="J658" s="5"/>
      <c r="K658" s="5"/>
      <c r="L658" s="5"/>
      <c r="M658" s="5"/>
      <c r="N658" s="5"/>
      <c r="O658" s="5"/>
      <c r="P658" s="5"/>
      <c r="Q658" s="5"/>
      <c r="R658" s="5"/>
    </row>
    <row r="659" spans="1:18" ht="13.5">
      <c r="A659" s="5"/>
      <c r="B659" s="5"/>
      <c r="C659" s="5"/>
      <c r="D659" s="5"/>
      <c r="E659" s="5"/>
      <c r="F659" s="5"/>
      <c r="G659" s="5"/>
      <c r="H659" s="5"/>
      <c r="I659" s="5"/>
      <c r="J659" s="5"/>
      <c r="K659" s="5"/>
      <c r="L659" s="5"/>
      <c r="M659" s="5"/>
      <c r="N659" s="5"/>
      <c r="O659" s="5"/>
      <c r="P659" s="5"/>
      <c r="Q659" s="5"/>
      <c r="R659" s="5"/>
    </row>
    <row r="660" spans="1:18" ht="13.5">
      <c r="A660" s="5"/>
      <c r="B660" s="5"/>
      <c r="C660" s="5"/>
      <c r="D660" s="5"/>
      <c r="E660" s="5"/>
      <c r="F660" s="5"/>
      <c r="G660" s="5"/>
      <c r="H660" s="5"/>
      <c r="I660" s="5"/>
      <c r="J660" s="5"/>
      <c r="K660" s="5"/>
      <c r="L660" s="5"/>
      <c r="M660" s="5"/>
      <c r="N660" s="5"/>
      <c r="O660" s="5"/>
      <c r="P660" s="5"/>
      <c r="Q660" s="5"/>
      <c r="R660" s="5"/>
    </row>
    <row r="661" spans="1:18" ht="13.5">
      <c r="A661" s="5"/>
      <c r="B661" s="5"/>
      <c r="C661" s="5"/>
      <c r="D661" s="5"/>
      <c r="E661" s="5"/>
      <c r="F661" s="5"/>
      <c r="G661" s="5"/>
      <c r="H661" s="5"/>
      <c r="I661" s="5"/>
      <c r="J661" s="5"/>
      <c r="K661" s="5"/>
      <c r="L661" s="5"/>
      <c r="M661" s="5"/>
      <c r="N661" s="5"/>
      <c r="O661" s="5"/>
      <c r="P661" s="5"/>
      <c r="Q661" s="5"/>
      <c r="R661" s="5"/>
    </row>
    <row r="662" spans="1:18" ht="13.5">
      <c r="A662" s="5"/>
      <c r="B662" s="5"/>
      <c r="C662" s="5"/>
      <c r="D662" s="5"/>
      <c r="E662" s="5"/>
      <c r="F662" s="5"/>
      <c r="G662" s="5"/>
      <c r="H662" s="5"/>
      <c r="I662" s="5"/>
      <c r="J662" s="5"/>
      <c r="K662" s="5"/>
      <c r="L662" s="5"/>
      <c r="M662" s="5"/>
      <c r="N662" s="5"/>
      <c r="O662" s="5"/>
      <c r="P662" s="5"/>
      <c r="Q662" s="5"/>
      <c r="R662" s="5"/>
    </row>
    <row r="663" spans="1:18" ht="13.5">
      <c r="A663" s="5"/>
      <c r="B663" s="5"/>
      <c r="C663" s="5"/>
      <c r="D663" s="5"/>
      <c r="E663" s="5"/>
      <c r="F663" s="5"/>
      <c r="G663" s="5"/>
      <c r="H663" s="5"/>
      <c r="I663" s="5"/>
      <c r="J663" s="5"/>
      <c r="K663" s="5"/>
      <c r="L663" s="5"/>
      <c r="M663" s="5"/>
      <c r="N663" s="5"/>
      <c r="O663" s="5"/>
      <c r="P663" s="5"/>
      <c r="Q663" s="5"/>
      <c r="R663" s="5"/>
    </row>
    <row r="664" spans="1:18" ht="13.5">
      <c r="A664" s="5"/>
      <c r="B664" s="5"/>
      <c r="C664" s="5"/>
      <c r="D664" s="5"/>
      <c r="E664" s="5"/>
      <c r="F664" s="5"/>
      <c r="G664" s="5"/>
      <c r="H664" s="5"/>
      <c r="I664" s="5"/>
      <c r="J664" s="5"/>
      <c r="K664" s="5"/>
      <c r="L664" s="5"/>
      <c r="M664" s="5"/>
      <c r="N664" s="5"/>
      <c r="O664" s="5"/>
      <c r="P664" s="5"/>
      <c r="Q664" s="5"/>
      <c r="R664" s="5"/>
    </row>
    <row r="665" spans="1:18" ht="13.5">
      <c r="A665" s="5"/>
      <c r="B665" s="5"/>
      <c r="C665" s="5"/>
      <c r="D665" s="5"/>
      <c r="E665" s="5"/>
      <c r="F665" s="5"/>
      <c r="G665" s="5"/>
      <c r="H665" s="5"/>
      <c r="I665" s="5"/>
      <c r="J665" s="5"/>
      <c r="K665" s="5"/>
      <c r="L665" s="5"/>
      <c r="M665" s="5"/>
      <c r="N665" s="5"/>
      <c r="O665" s="5"/>
      <c r="P665" s="5"/>
      <c r="Q665" s="5"/>
      <c r="R665" s="5"/>
    </row>
    <row r="666" spans="1:18" ht="13.5">
      <c r="A666" s="5"/>
      <c r="B666" s="5"/>
      <c r="C666" s="5"/>
      <c r="D666" s="5"/>
      <c r="E666" s="5"/>
      <c r="F666" s="5"/>
      <c r="G666" s="5"/>
      <c r="H666" s="5"/>
      <c r="I666" s="5"/>
      <c r="J666" s="5"/>
      <c r="K666" s="5"/>
      <c r="L666" s="5"/>
      <c r="M666" s="5"/>
      <c r="N666" s="5"/>
      <c r="O666" s="5"/>
      <c r="P666" s="5"/>
      <c r="Q666" s="5"/>
      <c r="R666" s="5"/>
    </row>
    <row r="667" spans="1:18" ht="13.5">
      <c r="A667" s="5"/>
      <c r="B667" s="5"/>
      <c r="C667" s="5"/>
      <c r="D667" s="5"/>
      <c r="E667" s="5"/>
      <c r="F667" s="5"/>
      <c r="G667" s="5"/>
      <c r="H667" s="5"/>
      <c r="I667" s="5"/>
      <c r="J667" s="5"/>
      <c r="K667" s="5"/>
      <c r="L667" s="5"/>
      <c r="M667" s="5"/>
      <c r="N667" s="5"/>
      <c r="O667" s="5"/>
      <c r="P667" s="5"/>
      <c r="Q667" s="5"/>
      <c r="R667" s="5"/>
    </row>
    <row r="668" spans="1:18" ht="13.5">
      <c r="A668" s="5"/>
      <c r="B668" s="5"/>
      <c r="C668" s="5"/>
      <c r="D668" s="5"/>
      <c r="E668" s="5"/>
      <c r="F668" s="5"/>
      <c r="G668" s="5"/>
      <c r="H668" s="5"/>
      <c r="I668" s="5"/>
      <c r="J668" s="5"/>
      <c r="K668" s="5"/>
      <c r="L668" s="5"/>
      <c r="M668" s="5"/>
      <c r="N668" s="5"/>
      <c r="O668" s="5"/>
      <c r="P668" s="5"/>
      <c r="Q668" s="5"/>
      <c r="R668" s="5"/>
    </row>
    <row r="669" spans="1:18" ht="13.5">
      <c r="A669" s="5"/>
      <c r="B669" s="5"/>
      <c r="C669" s="5"/>
      <c r="D669" s="5"/>
      <c r="E669" s="5"/>
      <c r="F669" s="5"/>
      <c r="G669" s="5"/>
      <c r="H669" s="5"/>
      <c r="I669" s="5"/>
      <c r="J669" s="5"/>
      <c r="K669" s="5"/>
      <c r="L669" s="5"/>
      <c r="M669" s="5"/>
      <c r="N669" s="5"/>
      <c r="O669" s="5"/>
      <c r="P669" s="5"/>
      <c r="Q669" s="5"/>
      <c r="R669" s="5"/>
    </row>
    <row r="670" spans="1:18" ht="13.5">
      <c r="A670" s="5"/>
      <c r="B670" s="5"/>
      <c r="C670" s="5"/>
      <c r="D670" s="5"/>
      <c r="E670" s="5"/>
      <c r="F670" s="5"/>
      <c r="G670" s="5"/>
      <c r="H670" s="5"/>
      <c r="I670" s="5"/>
      <c r="J670" s="5"/>
      <c r="K670" s="5"/>
      <c r="L670" s="5"/>
      <c r="M670" s="5"/>
      <c r="N670" s="5"/>
      <c r="O670" s="5"/>
      <c r="P670" s="5"/>
      <c r="Q670" s="5"/>
      <c r="R670" s="5"/>
    </row>
    <row r="671" spans="1:18" ht="13.5">
      <c r="A671" s="5"/>
      <c r="B671" s="5"/>
      <c r="C671" s="5"/>
      <c r="D671" s="5"/>
      <c r="E671" s="5"/>
      <c r="F671" s="5"/>
      <c r="G671" s="5"/>
      <c r="H671" s="5"/>
      <c r="I671" s="5"/>
      <c r="J671" s="5"/>
      <c r="K671" s="5"/>
      <c r="L671" s="5"/>
      <c r="M671" s="5"/>
      <c r="N671" s="5"/>
      <c r="O671" s="5"/>
      <c r="P671" s="5"/>
      <c r="Q671" s="5"/>
      <c r="R671" s="5"/>
    </row>
    <row r="672" spans="1:18" ht="13.5">
      <c r="A672" s="5"/>
      <c r="B672" s="5"/>
      <c r="C672" s="5"/>
      <c r="D672" s="5"/>
      <c r="E672" s="5"/>
      <c r="F672" s="5"/>
      <c r="G672" s="5"/>
      <c r="H672" s="5"/>
      <c r="I672" s="5"/>
      <c r="J672" s="5"/>
      <c r="K672" s="5"/>
      <c r="L672" s="5"/>
      <c r="M672" s="5"/>
      <c r="N672" s="5"/>
      <c r="O672" s="5"/>
      <c r="P672" s="5"/>
      <c r="Q672" s="5"/>
      <c r="R672" s="5"/>
    </row>
    <row r="673" spans="1:18" ht="13.5">
      <c r="A673" s="5"/>
      <c r="B673" s="5"/>
      <c r="C673" s="5"/>
      <c r="D673" s="5"/>
      <c r="E673" s="5"/>
      <c r="F673" s="5"/>
      <c r="G673" s="5"/>
      <c r="H673" s="5"/>
      <c r="I673" s="5"/>
      <c r="J673" s="5"/>
      <c r="K673" s="5"/>
      <c r="L673" s="5"/>
      <c r="M673" s="5"/>
      <c r="N673" s="5"/>
      <c r="O673" s="5"/>
      <c r="P673" s="5"/>
      <c r="Q673" s="5"/>
      <c r="R673" s="5"/>
    </row>
    <row r="674" spans="1:18" ht="13.5">
      <c r="A674" s="5"/>
      <c r="B674" s="5"/>
      <c r="C674" s="5"/>
      <c r="D674" s="5"/>
      <c r="E674" s="5"/>
      <c r="F674" s="5"/>
      <c r="G674" s="5"/>
      <c r="H674" s="5"/>
      <c r="I674" s="5"/>
      <c r="J674" s="5"/>
      <c r="K674" s="5"/>
      <c r="L674" s="5"/>
      <c r="M674" s="5"/>
      <c r="N674" s="5"/>
      <c r="O674" s="5"/>
      <c r="P674" s="5"/>
      <c r="Q674" s="5"/>
      <c r="R674" s="5"/>
    </row>
    <row r="675" spans="1:18" ht="13.5">
      <c r="A675" s="5"/>
      <c r="B675" s="5"/>
      <c r="C675" s="5"/>
      <c r="D675" s="5"/>
      <c r="E675" s="5"/>
      <c r="F675" s="5"/>
      <c r="G675" s="5"/>
      <c r="H675" s="5"/>
      <c r="I675" s="5"/>
      <c r="J675" s="5"/>
      <c r="K675" s="5"/>
      <c r="L675" s="5"/>
      <c r="M675" s="5"/>
      <c r="N675" s="5"/>
      <c r="O675" s="5"/>
      <c r="P675" s="5"/>
      <c r="Q675" s="5"/>
      <c r="R675" s="5"/>
    </row>
    <row r="676" spans="1:18" ht="13.5">
      <c r="A676" s="5"/>
      <c r="B676" s="5"/>
      <c r="C676" s="5"/>
      <c r="D676" s="5"/>
      <c r="E676" s="5"/>
      <c r="F676" s="5"/>
      <c r="G676" s="5"/>
      <c r="H676" s="5"/>
      <c r="I676" s="5"/>
      <c r="J676" s="5"/>
      <c r="K676" s="5"/>
      <c r="L676" s="5"/>
      <c r="M676" s="5"/>
      <c r="N676" s="5"/>
      <c r="O676" s="5"/>
      <c r="P676" s="5"/>
      <c r="Q676" s="5"/>
      <c r="R676" s="5"/>
    </row>
    <row r="677" spans="1:18" ht="13.5">
      <c r="A677" s="5"/>
      <c r="B677" s="5"/>
      <c r="C677" s="5"/>
      <c r="D677" s="5"/>
      <c r="E677" s="5"/>
      <c r="F677" s="5"/>
      <c r="G677" s="5"/>
      <c r="H677" s="5"/>
      <c r="I677" s="5"/>
      <c r="J677" s="5"/>
      <c r="K677" s="5"/>
      <c r="L677" s="5"/>
      <c r="M677" s="5"/>
      <c r="N677" s="5"/>
      <c r="O677" s="5"/>
      <c r="P677" s="5"/>
      <c r="Q677" s="5"/>
      <c r="R677" s="5"/>
    </row>
    <row r="678" spans="1:18" ht="13.5">
      <c r="A678" s="5"/>
      <c r="B678" s="5"/>
      <c r="C678" s="5"/>
      <c r="D678" s="5"/>
      <c r="E678" s="5"/>
      <c r="F678" s="5"/>
      <c r="G678" s="5"/>
      <c r="H678" s="5"/>
      <c r="I678" s="5"/>
      <c r="J678" s="5"/>
      <c r="K678" s="5"/>
      <c r="L678" s="5"/>
      <c r="M678" s="5"/>
      <c r="N678" s="5"/>
      <c r="O678" s="5"/>
      <c r="P678" s="5"/>
      <c r="Q678" s="5"/>
      <c r="R678" s="5"/>
    </row>
    <row r="679" spans="1:18" ht="13.5">
      <c r="A679" s="5"/>
      <c r="B679" s="5"/>
      <c r="C679" s="5"/>
      <c r="D679" s="5"/>
      <c r="E679" s="5"/>
      <c r="F679" s="5"/>
      <c r="G679" s="5"/>
      <c r="H679" s="5"/>
      <c r="I679" s="5"/>
      <c r="J679" s="5"/>
      <c r="K679" s="5"/>
      <c r="L679" s="5"/>
      <c r="M679" s="5"/>
      <c r="N679" s="5"/>
      <c r="O679" s="5"/>
      <c r="P679" s="5"/>
      <c r="Q679" s="5"/>
      <c r="R679" s="5"/>
    </row>
    <row r="680" spans="1:18" ht="13.5">
      <c r="A680" s="5"/>
      <c r="B680" s="5"/>
      <c r="C680" s="5"/>
      <c r="D680" s="5"/>
      <c r="E680" s="5"/>
      <c r="F680" s="5"/>
      <c r="G680" s="5"/>
      <c r="H680" s="5"/>
      <c r="I680" s="5"/>
      <c r="J680" s="5"/>
      <c r="K680" s="5"/>
      <c r="L680" s="5"/>
      <c r="M680" s="5"/>
      <c r="N680" s="5"/>
      <c r="O680" s="5"/>
      <c r="P680" s="5"/>
      <c r="Q680" s="5"/>
      <c r="R680" s="5"/>
    </row>
    <row r="681" spans="1:18" ht="13.5">
      <c r="A681" s="5"/>
      <c r="B681" s="5"/>
      <c r="C681" s="5"/>
      <c r="D681" s="5"/>
      <c r="E681" s="5"/>
      <c r="F681" s="5"/>
      <c r="G681" s="5"/>
      <c r="H681" s="5"/>
      <c r="I681" s="5"/>
      <c r="J681" s="5"/>
      <c r="K681" s="5"/>
      <c r="L681" s="5"/>
      <c r="M681" s="5"/>
      <c r="N681" s="5"/>
      <c r="O681" s="5"/>
      <c r="P681" s="5"/>
      <c r="Q681" s="5"/>
      <c r="R681" s="5"/>
    </row>
    <row r="682" spans="1:18" ht="13.5">
      <c r="A682" s="5"/>
      <c r="B682" s="5"/>
      <c r="C682" s="5"/>
      <c r="D682" s="5"/>
      <c r="E682" s="5"/>
      <c r="F682" s="5"/>
      <c r="G682" s="5"/>
      <c r="H682" s="5"/>
      <c r="I682" s="5"/>
      <c r="J682" s="5"/>
      <c r="K682" s="5"/>
      <c r="L682" s="5"/>
      <c r="M682" s="5"/>
      <c r="N682" s="5"/>
      <c r="O682" s="5"/>
      <c r="P682" s="5"/>
      <c r="Q682" s="5"/>
      <c r="R682" s="5"/>
    </row>
    <row r="683" spans="1:18" ht="13.5">
      <c r="A683" s="5"/>
      <c r="B683" s="5"/>
      <c r="C683" s="5"/>
      <c r="D683" s="5"/>
      <c r="E683" s="5"/>
      <c r="F683" s="5"/>
      <c r="G683" s="5"/>
      <c r="H683" s="5"/>
      <c r="I683" s="5"/>
      <c r="J683" s="5"/>
      <c r="K683" s="5"/>
      <c r="L683" s="5"/>
      <c r="M683" s="5"/>
      <c r="N683" s="5"/>
      <c r="O683" s="5"/>
      <c r="P683" s="5"/>
      <c r="Q683" s="5"/>
      <c r="R683" s="5"/>
    </row>
    <row r="684" spans="1:18" ht="13.5">
      <c r="A684" s="5"/>
      <c r="B684" s="5"/>
      <c r="C684" s="5"/>
      <c r="D684" s="5"/>
      <c r="E684" s="5"/>
      <c r="F684" s="5"/>
      <c r="G684" s="5"/>
      <c r="H684" s="5"/>
      <c r="I684" s="5"/>
      <c r="J684" s="5"/>
      <c r="K684" s="5"/>
      <c r="L684" s="5"/>
      <c r="M684" s="5"/>
      <c r="N684" s="5"/>
      <c r="O684" s="5"/>
      <c r="P684" s="5"/>
      <c r="Q684" s="5"/>
      <c r="R684" s="5"/>
    </row>
    <row r="685" spans="1:18" ht="13.5">
      <c r="A685" s="5"/>
      <c r="B685" s="5"/>
      <c r="C685" s="5"/>
      <c r="D685" s="5"/>
      <c r="E685" s="5"/>
      <c r="F685" s="5"/>
      <c r="G685" s="5"/>
      <c r="H685" s="5"/>
      <c r="I685" s="5"/>
      <c r="J685" s="5"/>
      <c r="K685" s="5"/>
      <c r="L685" s="5"/>
      <c r="M685" s="5"/>
      <c r="N685" s="5"/>
      <c r="O685" s="5"/>
      <c r="P685" s="5"/>
      <c r="Q685" s="5"/>
      <c r="R685" s="5"/>
    </row>
    <row r="686" spans="1:18" ht="13.5">
      <c r="A686" s="5"/>
      <c r="B686" s="5"/>
      <c r="C686" s="5"/>
      <c r="D686" s="5"/>
      <c r="E686" s="5"/>
      <c r="F686" s="5"/>
      <c r="G686" s="5"/>
      <c r="H686" s="5"/>
      <c r="I686" s="5"/>
      <c r="J686" s="5"/>
      <c r="K686" s="5"/>
      <c r="L686" s="5"/>
      <c r="M686" s="5"/>
      <c r="N686" s="5"/>
      <c r="O686" s="5"/>
      <c r="P686" s="5"/>
      <c r="Q686" s="5"/>
      <c r="R686" s="5"/>
    </row>
    <row r="687" spans="1:18" ht="13.5">
      <c r="A687" s="5"/>
      <c r="B687" s="5"/>
      <c r="C687" s="5"/>
      <c r="D687" s="5"/>
      <c r="E687" s="5"/>
      <c r="F687" s="5"/>
      <c r="G687" s="5"/>
      <c r="H687" s="5"/>
      <c r="I687" s="5"/>
      <c r="J687" s="5"/>
      <c r="K687" s="5"/>
      <c r="L687" s="5"/>
      <c r="M687" s="5"/>
      <c r="N687" s="5"/>
      <c r="O687" s="5"/>
      <c r="P687" s="5"/>
      <c r="Q687" s="5"/>
      <c r="R687" s="5"/>
    </row>
    <row r="688" spans="1:18" ht="13.5">
      <c r="A688" s="5"/>
      <c r="B688" s="5"/>
      <c r="C688" s="5"/>
      <c r="D688" s="5"/>
      <c r="E688" s="5"/>
      <c r="F688" s="5"/>
      <c r="G688" s="5"/>
      <c r="H688" s="5"/>
      <c r="I688" s="5"/>
      <c r="J688" s="5"/>
      <c r="K688" s="5"/>
      <c r="L688" s="5"/>
      <c r="M688" s="5"/>
      <c r="N688" s="5"/>
      <c r="O688" s="5"/>
      <c r="P688" s="5"/>
      <c r="Q688" s="5"/>
      <c r="R688" s="5"/>
    </row>
    <row r="689" spans="1:18" ht="13.5">
      <c r="A689" s="5"/>
      <c r="B689" s="5"/>
      <c r="C689" s="5"/>
      <c r="D689" s="5"/>
      <c r="E689" s="5"/>
      <c r="F689" s="5"/>
      <c r="G689" s="5"/>
      <c r="H689" s="5"/>
      <c r="I689" s="5"/>
      <c r="J689" s="5"/>
      <c r="K689" s="5"/>
      <c r="L689" s="5"/>
      <c r="M689" s="5"/>
      <c r="N689" s="5"/>
      <c r="O689" s="5"/>
      <c r="P689" s="5"/>
      <c r="Q689" s="5"/>
      <c r="R689" s="5"/>
    </row>
    <row r="690" spans="1:18" ht="13.5">
      <c r="A690" s="5"/>
      <c r="B690" s="5"/>
      <c r="C690" s="5"/>
      <c r="D690" s="5"/>
      <c r="E690" s="5"/>
      <c r="F690" s="5"/>
      <c r="G690" s="5"/>
      <c r="H690" s="5"/>
      <c r="I690" s="5"/>
      <c r="J690" s="5"/>
      <c r="K690" s="5"/>
      <c r="L690" s="5"/>
      <c r="M690" s="5"/>
      <c r="N690" s="5"/>
      <c r="O690" s="5"/>
      <c r="P690" s="5"/>
      <c r="Q690" s="5"/>
      <c r="R690" s="5"/>
    </row>
    <row r="691" spans="1:18" ht="13.5">
      <c r="A691" s="5"/>
      <c r="B691" s="5"/>
      <c r="C691" s="5"/>
      <c r="D691" s="5"/>
      <c r="E691" s="5"/>
      <c r="F691" s="5"/>
      <c r="G691" s="5"/>
      <c r="H691" s="5"/>
      <c r="I691" s="5"/>
      <c r="J691" s="5"/>
      <c r="K691" s="5"/>
      <c r="L691" s="5"/>
      <c r="M691" s="5"/>
      <c r="N691" s="5"/>
      <c r="O691" s="5"/>
      <c r="P691" s="5"/>
      <c r="Q691" s="5"/>
      <c r="R691" s="5"/>
    </row>
    <row r="692" spans="1:18" ht="13.5">
      <c r="A692" s="5"/>
      <c r="B692" s="5"/>
      <c r="C692" s="5"/>
      <c r="D692" s="5"/>
      <c r="E692" s="5"/>
      <c r="F692" s="5"/>
      <c r="G692" s="5"/>
      <c r="H692" s="5"/>
      <c r="I692" s="5"/>
      <c r="J692" s="5"/>
      <c r="K692" s="5"/>
      <c r="L692" s="5"/>
      <c r="M692" s="5"/>
      <c r="N692" s="5"/>
      <c r="O692" s="5"/>
      <c r="P692" s="5"/>
      <c r="Q692" s="5"/>
      <c r="R692" s="5"/>
    </row>
    <row r="693" spans="1:18" ht="13.5">
      <c r="A693" s="5"/>
      <c r="B693" s="5"/>
      <c r="C693" s="5"/>
      <c r="D693" s="5"/>
      <c r="E693" s="5"/>
      <c r="F693" s="5"/>
      <c r="G693" s="5"/>
      <c r="H693" s="5"/>
      <c r="I693" s="5"/>
      <c r="J693" s="5"/>
      <c r="K693" s="5"/>
      <c r="L693" s="5"/>
      <c r="M693" s="5"/>
      <c r="N693" s="5"/>
      <c r="O693" s="5"/>
      <c r="P693" s="5"/>
      <c r="Q693" s="5"/>
      <c r="R693" s="5"/>
    </row>
    <row r="694" spans="1:18" ht="13.5">
      <c r="A694" s="5"/>
      <c r="B694" s="5"/>
      <c r="C694" s="5"/>
      <c r="D694" s="5"/>
      <c r="E694" s="5"/>
      <c r="F694" s="5"/>
      <c r="G694" s="5"/>
      <c r="H694" s="5"/>
      <c r="I694" s="5"/>
      <c r="J694" s="5"/>
      <c r="K694" s="5"/>
      <c r="L694" s="5"/>
      <c r="M694" s="5"/>
      <c r="N694" s="5"/>
      <c r="O694" s="5"/>
      <c r="P694" s="5"/>
      <c r="Q694" s="5"/>
      <c r="R694" s="5"/>
    </row>
    <row r="695" spans="1:18" ht="13.5">
      <c r="A695" s="5"/>
      <c r="B695" s="5"/>
      <c r="C695" s="5"/>
      <c r="D695" s="5"/>
      <c r="E695" s="5"/>
      <c r="F695" s="5"/>
      <c r="G695" s="5"/>
      <c r="H695" s="5"/>
      <c r="I695" s="5"/>
      <c r="J695" s="5"/>
      <c r="K695" s="5"/>
      <c r="L695" s="5"/>
      <c r="M695" s="5"/>
      <c r="N695" s="5"/>
      <c r="O695" s="5"/>
      <c r="P695" s="5"/>
      <c r="Q695" s="5"/>
      <c r="R695" s="5"/>
    </row>
    <row r="696" spans="1:18" ht="13.5">
      <c r="A696" s="5"/>
      <c r="B696" s="5"/>
      <c r="C696" s="5"/>
      <c r="D696" s="5"/>
      <c r="E696" s="5"/>
      <c r="F696" s="5"/>
      <c r="G696" s="5"/>
      <c r="H696" s="5"/>
      <c r="I696" s="5"/>
      <c r="J696" s="5"/>
      <c r="K696" s="5"/>
      <c r="L696" s="5"/>
      <c r="M696" s="5"/>
      <c r="N696" s="5"/>
      <c r="O696" s="5"/>
      <c r="P696" s="5"/>
      <c r="Q696" s="5"/>
      <c r="R696" s="5"/>
    </row>
    <row r="697" spans="1:18" ht="13.5">
      <c r="A697" s="5"/>
      <c r="B697" s="5"/>
      <c r="C697" s="5"/>
      <c r="D697" s="5"/>
      <c r="E697" s="5"/>
      <c r="F697" s="5"/>
      <c r="G697" s="5"/>
      <c r="H697" s="5"/>
      <c r="I697" s="5"/>
      <c r="J697" s="5"/>
      <c r="K697" s="5"/>
      <c r="L697" s="5"/>
      <c r="M697" s="5"/>
      <c r="N697" s="5"/>
      <c r="O697" s="5"/>
      <c r="P697" s="5"/>
      <c r="Q697" s="5"/>
      <c r="R697" s="5"/>
    </row>
    <row r="698" spans="1:18" ht="13.5">
      <c r="A698" s="5"/>
      <c r="B698" s="5"/>
      <c r="C698" s="5"/>
      <c r="D698" s="5"/>
      <c r="E698" s="5"/>
      <c r="F698" s="5"/>
      <c r="G698" s="5"/>
      <c r="H698" s="5"/>
      <c r="I698" s="5"/>
      <c r="J698" s="5"/>
      <c r="K698" s="5"/>
      <c r="L698" s="5"/>
      <c r="M698" s="5"/>
      <c r="N698" s="5"/>
      <c r="O698" s="5"/>
      <c r="P698" s="5"/>
      <c r="Q698" s="5"/>
      <c r="R698" s="5"/>
    </row>
    <row r="699" spans="1:18" ht="13.5">
      <c r="A699" s="5"/>
      <c r="B699" s="5"/>
      <c r="C699" s="5"/>
      <c r="D699" s="5"/>
      <c r="E699" s="5"/>
      <c r="F699" s="5"/>
      <c r="G699" s="5"/>
      <c r="H699" s="5"/>
      <c r="I699" s="5"/>
      <c r="J699" s="5"/>
      <c r="K699" s="5"/>
      <c r="L699" s="5"/>
      <c r="M699" s="5"/>
      <c r="N699" s="5"/>
      <c r="O699" s="5"/>
      <c r="P699" s="5"/>
      <c r="Q699" s="5"/>
      <c r="R699" s="5"/>
    </row>
    <row r="700" spans="1:18" ht="13.5">
      <c r="A700" s="5"/>
      <c r="B700" s="5"/>
      <c r="C700" s="5"/>
      <c r="D700" s="5"/>
      <c r="E700" s="5"/>
      <c r="F700" s="5"/>
      <c r="G700" s="5"/>
      <c r="H700" s="5"/>
      <c r="I700" s="5"/>
      <c r="J700" s="5"/>
      <c r="K700" s="5"/>
      <c r="L700" s="5"/>
      <c r="M700" s="5"/>
      <c r="N700" s="5"/>
      <c r="O700" s="5"/>
      <c r="P700" s="5"/>
      <c r="Q700" s="5"/>
      <c r="R700" s="5"/>
    </row>
    <row r="701" spans="1:18" ht="13.5">
      <c r="A701" s="5"/>
      <c r="B701" s="5"/>
      <c r="C701" s="5"/>
      <c r="D701" s="5"/>
      <c r="E701" s="5"/>
      <c r="F701" s="5"/>
      <c r="G701" s="5"/>
      <c r="H701" s="5"/>
      <c r="I701" s="5"/>
      <c r="J701" s="5"/>
      <c r="K701" s="5"/>
      <c r="L701" s="5"/>
      <c r="M701" s="5"/>
      <c r="N701" s="5"/>
      <c r="O701" s="5"/>
      <c r="P701" s="5"/>
      <c r="Q701" s="5"/>
      <c r="R701" s="5"/>
    </row>
    <row r="702" spans="1:18" ht="13.5">
      <c r="A702" s="5"/>
      <c r="B702" s="5"/>
      <c r="C702" s="5"/>
      <c r="D702" s="5"/>
      <c r="E702" s="5"/>
      <c r="F702" s="5"/>
      <c r="G702" s="5"/>
      <c r="H702" s="5"/>
      <c r="I702" s="5"/>
      <c r="J702" s="5"/>
      <c r="K702" s="5"/>
      <c r="L702" s="5"/>
      <c r="M702" s="5"/>
      <c r="N702" s="5"/>
      <c r="O702" s="5"/>
      <c r="P702" s="5"/>
      <c r="Q702" s="5"/>
      <c r="R702" s="5"/>
    </row>
    <row r="703" spans="1:18" ht="13.5">
      <c r="A703" s="5"/>
      <c r="B703" s="5"/>
      <c r="C703" s="5"/>
      <c r="D703" s="5"/>
      <c r="E703" s="5"/>
      <c r="F703" s="5"/>
      <c r="G703" s="5"/>
      <c r="H703" s="5"/>
      <c r="I703" s="5"/>
      <c r="J703" s="5"/>
      <c r="K703" s="5"/>
      <c r="L703" s="5"/>
      <c r="M703" s="5"/>
      <c r="N703" s="5"/>
      <c r="O703" s="5"/>
      <c r="P703" s="5"/>
      <c r="Q703" s="5"/>
      <c r="R703" s="5"/>
    </row>
    <row r="704" spans="1:18" ht="13.5">
      <c r="A704" s="5"/>
      <c r="B704" s="5"/>
      <c r="C704" s="5"/>
      <c r="D704" s="5"/>
      <c r="E704" s="5"/>
      <c r="F704" s="5"/>
      <c r="G704" s="5"/>
      <c r="H704" s="5"/>
      <c r="I704" s="5"/>
      <c r="J704" s="5"/>
      <c r="K704" s="5"/>
      <c r="L704" s="5"/>
      <c r="M704" s="5"/>
      <c r="N704" s="5"/>
      <c r="O704" s="5"/>
      <c r="P704" s="5"/>
      <c r="Q704" s="5"/>
      <c r="R704" s="5"/>
    </row>
    <row r="705" spans="1:18" ht="13.5">
      <c r="A705" s="5"/>
      <c r="B705" s="5"/>
      <c r="C705" s="5"/>
      <c r="D705" s="5"/>
      <c r="E705" s="5"/>
      <c r="F705" s="5"/>
      <c r="G705" s="5"/>
      <c r="H705" s="5"/>
      <c r="I705" s="5"/>
      <c r="J705" s="5"/>
      <c r="K705" s="5"/>
      <c r="L705" s="5"/>
      <c r="M705" s="5"/>
      <c r="N705" s="5"/>
      <c r="O705" s="5"/>
      <c r="P705" s="5"/>
      <c r="Q705" s="5"/>
      <c r="R705" s="5"/>
    </row>
    <row r="706" spans="1:18" ht="13.5">
      <c r="A706" s="5"/>
      <c r="B706" s="5"/>
      <c r="C706" s="5"/>
      <c r="D706" s="5"/>
      <c r="E706" s="5"/>
      <c r="F706" s="5"/>
      <c r="G706" s="5"/>
      <c r="H706" s="5"/>
      <c r="I706" s="5"/>
      <c r="J706" s="5"/>
      <c r="K706" s="5"/>
      <c r="L706" s="5"/>
      <c r="M706" s="5"/>
      <c r="N706" s="5"/>
      <c r="O706" s="5"/>
      <c r="P706" s="5"/>
      <c r="Q706" s="5"/>
      <c r="R706" s="5"/>
    </row>
    <row r="707" spans="1:18" ht="13.5">
      <c r="A707" s="5"/>
      <c r="B707" s="5"/>
      <c r="C707" s="5"/>
      <c r="D707" s="5"/>
      <c r="E707" s="5"/>
      <c r="F707" s="5"/>
      <c r="G707" s="5"/>
      <c r="H707" s="5"/>
      <c r="I707" s="5"/>
      <c r="J707" s="5"/>
      <c r="K707" s="5"/>
      <c r="L707" s="5"/>
      <c r="M707" s="5"/>
      <c r="N707" s="5"/>
      <c r="O707" s="5"/>
      <c r="P707" s="5"/>
      <c r="Q707" s="5"/>
      <c r="R707" s="5"/>
    </row>
    <row r="708" spans="1:18" ht="13.5">
      <c r="A708" s="5"/>
      <c r="B708" s="5"/>
      <c r="C708" s="5"/>
      <c r="D708" s="5"/>
      <c r="E708" s="5"/>
      <c r="F708" s="5"/>
      <c r="G708" s="5"/>
      <c r="H708" s="5"/>
      <c r="I708" s="5"/>
      <c r="J708" s="5"/>
      <c r="K708" s="5"/>
      <c r="L708" s="5"/>
      <c r="M708" s="5"/>
      <c r="N708" s="5"/>
      <c r="O708" s="5"/>
      <c r="P708" s="5"/>
      <c r="Q708" s="5"/>
      <c r="R708" s="5"/>
    </row>
    <row r="709" spans="1:18" ht="13.5">
      <c r="A709" s="5"/>
      <c r="B709" s="5"/>
      <c r="C709" s="5"/>
      <c r="D709" s="5"/>
      <c r="E709" s="5"/>
      <c r="F709" s="5"/>
      <c r="G709" s="5"/>
      <c r="H709" s="5"/>
      <c r="I709" s="5"/>
      <c r="J709" s="5"/>
      <c r="K709" s="5"/>
      <c r="L709" s="5"/>
      <c r="M709" s="5"/>
      <c r="N709" s="5"/>
      <c r="O709" s="5"/>
      <c r="P709" s="5"/>
      <c r="Q709" s="5"/>
      <c r="R709" s="5"/>
    </row>
    <row r="710" spans="1:18" ht="13.5">
      <c r="A710" s="5"/>
      <c r="B710" s="5"/>
      <c r="C710" s="5"/>
      <c r="D710" s="5"/>
      <c r="E710" s="5"/>
      <c r="F710" s="5"/>
      <c r="G710" s="5"/>
      <c r="H710" s="5"/>
      <c r="I710" s="5"/>
      <c r="J710" s="5"/>
      <c r="K710" s="5"/>
      <c r="L710" s="5"/>
      <c r="M710" s="5"/>
      <c r="N710" s="5"/>
      <c r="O710" s="5"/>
      <c r="P710" s="5"/>
      <c r="Q710" s="5"/>
      <c r="R710" s="5"/>
    </row>
    <row r="711" spans="1:18" ht="13.5">
      <c r="A711" s="5"/>
      <c r="B711" s="5"/>
      <c r="C711" s="5"/>
      <c r="D711" s="5"/>
      <c r="E711" s="5"/>
      <c r="F711" s="5"/>
      <c r="G711" s="5"/>
      <c r="H711" s="5"/>
      <c r="I711" s="5"/>
      <c r="J711" s="5"/>
      <c r="K711" s="5"/>
      <c r="L711" s="5"/>
      <c r="M711" s="5"/>
      <c r="N711" s="5"/>
      <c r="O711" s="5"/>
      <c r="P711" s="5"/>
      <c r="Q711" s="5"/>
      <c r="R711" s="5"/>
    </row>
    <row r="712" spans="1:18" ht="13.5">
      <c r="A712" s="5"/>
      <c r="B712" s="5"/>
      <c r="C712" s="5"/>
      <c r="D712" s="5"/>
      <c r="E712" s="5"/>
      <c r="F712" s="5"/>
      <c r="G712" s="5"/>
      <c r="H712" s="5"/>
      <c r="I712" s="5"/>
      <c r="J712" s="5"/>
      <c r="K712" s="5"/>
      <c r="L712" s="5"/>
      <c r="M712" s="5"/>
      <c r="N712" s="5"/>
      <c r="O712" s="5"/>
      <c r="P712" s="5"/>
      <c r="Q712" s="5"/>
      <c r="R712" s="5"/>
    </row>
    <row r="713" spans="1:18" ht="13.5">
      <c r="A713" s="5"/>
      <c r="B713" s="5"/>
      <c r="C713" s="5"/>
      <c r="D713" s="5"/>
      <c r="E713" s="5"/>
      <c r="F713" s="5"/>
      <c r="G713" s="5"/>
      <c r="H713" s="5"/>
      <c r="I713" s="5"/>
      <c r="J713" s="5"/>
      <c r="K713" s="5"/>
      <c r="L713" s="5"/>
      <c r="M713" s="5"/>
      <c r="N713" s="5"/>
      <c r="O713" s="5"/>
      <c r="P713" s="5"/>
      <c r="Q713" s="5"/>
      <c r="R713" s="5"/>
    </row>
    <row r="714" spans="1:18" ht="13.5">
      <c r="A714" s="5"/>
      <c r="B714" s="5"/>
      <c r="C714" s="5"/>
      <c r="D714" s="5"/>
      <c r="E714" s="5"/>
      <c r="F714" s="5"/>
      <c r="G714" s="5"/>
      <c r="H714" s="5"/>
      <c r="I714" s="5"/>
      <c r="J714" s="5"/>
      <c r="K714" s="5"/>
      <c r="L714" s="5"/>
      <c r="M714" s="5"/>
      <c r="N714" s="5"/>
      <c r="O714" s="5"/>
      <c r="P714" s="5"/>
      <c r="Q714" s="5"/>
      <c r="R714" s="5"/>
    </row>
    <row r="715" spans="1:18" ht="13.5">
      <c r="A715" s="5"/>
      <c r="B715" s="5"/>
      <c r="C715" s="5"/>
      <c r="D715" s="5"/>
      <c r="E715" s="5"/>
      <c r="F715" s="5"/>
      <c r="G715" s="5"/>
      <c r="H715" s="5"/>
      <c r="I715" s="5"/>
      <c r="J715" s="5"/>
      <c r="K715" s="5"/>
      <c r="L715" s="5"/>
      <c r="M715" s="5"/>
      <c r="N715" s="5"/>
      <c r="O715" s="5"/>
      <c r="P715" s="5"/>
      <c r="Q715" s="5"/>
      <c r="R715" s="5"/>
    </row>
    <row r="716" spans="1:18" ht="13.5">
      <c r="A716" s="5"/>
      <c r="B716" s="5"/>
      <c r="C716" s="5"/>
      <c r="D716" s="5"/>
      <c r="E716" s="5"/>
      <c r="F716" s="5"/>
      <c r="G716" s="5"/>
      <c r="H716" s="5"/>
      <c r="I716" s="5"/>
      <c r="J716" s="5"/>
      <c r="K716" s="5"/>
      <c r="L716" s="5"/>
      <c r="M716" s="5"/>
      <c r="N716" s="5"/>
      <c r="O716" s="5"/>
      <c r="P716" s="5"/>
      <c r="Q716" s="5"/>
      <c r="R716" s="5"/>
    </row>
    <row r="717" spans="1:18" ht="13.5">
      <c r="A717" s="5"/>
      <c r="B717" s="5"/>
      <c r="C717" s="5"/>
      <c r="D717" s="5"/>
      <c r="E717" s="5"/>
      <c r="F717" s="5"/>
      <c r="G717" s="5"/>
      <c r="H717" s="5"/>
      <c r="I717" s="5"/>
      <c r="J717" s="5"/>
      <c r="K717" s="5"/>
      <c r="L717" s="5"/>
      <c r="M717" s="5"/>
      <c r="N717" s="5"/>
      <c r="O717" s="5"/>
      <c r="P717" s="5"/>
      <c r="Q717" s="5"/>
      <c r="R717" s="5"/>
    </row>
    <row r="718" spans="1:18" ht="13.5">
      <c r="A718" s="5"/>
      <c r="B718" s="5"/>
      <c r="C718" s="5"/>
      <c r="D718" s="5"/>
      <c r="E718" s="5"/>
      <c r="F718" s="5"/>
      <c r="G718" s="5"/>
      <c r="H718" s="5"/>
      <c r="I718" s="5"/>
      <c r="J718" s="5"/>
      <c r="K718" s="5"/>
      <c r="L718" s="5"/>
      <c r="M718" s="5"/>
      <c r="N718" s="5"/>
      <c r="O718" s="5"/>
      <c r="P718" s="5"/>
      <c r="Q718" s="5"/>
      <c r="R718" s="5"/>
    </row>
    <row r="719" spans="1:18" ht="13.5">
      <c r="A719" s="5"/>
      <c r="B719" s="5"/>
      <c r="C719" s="5"/>
      <c r="D719" s="5"/>
      <c r="E719" s="5"/>
      <c r="F719" s="5"/>
      <c r="G719" s="5"/>
      <c r="H719" s="5"/>
      <c r="I719" s="5"/>
      <c r="J719" s="5"/>
      <c r="K719" s="5"/>
      <c r="L719" s="5"/>
      <c r="M719" s="5"/>
      <c r="N719" s="5"/>
      <c r="O719" s="5"/>
      <c r="P719" s="5"/>
      <c r="Q719" s="5"/>
      <c r="R719" s="5"/>
    </row>
    <row r="720" spans="1:18" ht="13.5">
      <c r="A720" s="5"/>
      <c r="B720" s="5"/>
      <c r="C720" s="5"/>
      <c r="D720" s="5"/>
      <c r="E720" s="5"/>
      <c r="F720" s="5"/>
      <c r="G720" s="5"/>
      <c r="H720" s="5"/>
      <c r="I720" s="5"/>
      <c r="J720" s="5"/>
      <c r="K720" s="5"/>
      <c r="L720" s="5"/>
      <c r="M720" s="5"/>
      <c r="N720" s="5"/>
      <c r="O720" s="5"/>
      <c r="P720" s="5"/>
      <c r="Q720" s="5"/>
      <c r="R720" s="5"/>
    </row>
    <row r="721" spans="1:18" ht="13.5">
      <c r="A721" s="5"/>
      <c r="B721" s="5"/>
      <c r="C721" s="5"/>
      <c r="D721" s="5"/>
      <c r="E721" s="5"/>
      <c r="F721" s="5"/>
      <c r="G721" s="5"/>
      <c r="H721" s="5"/>
      <c r="I721" s="5"/>
      <c r="J721" s="5"/>
      <c r="K721" s="5"/>
      <c r="L721" s="5"/>
      <c r="M721" s="5"/>
      <c r="N721" s="5"/>
      <c r="O721" s="5"/>
      <c r="P721" s="5"/>
      <c r="Q721" s="5"/>
      <c r="R721" s="5"/>
    </row>
    <row r="722" spans="1:18" ht="13.5">
      <c r="A722" s="5"/>
      <c r="B722" s="5"/>
      <c r="C722" s="5"/>
      <c r="D722" s="5"/>
      <c r="E722" s="5"/>
      <c r="F722" s="5"/>
      <c r="G722" s="5"/>
      <c r="H722" s="5"/>
      <c r="I722" s="5"/>
      <c r="J722" s="5"/>
      <c r="K722" s="5"/>
      <c r="L722" s="5"/>
      <c r="M722" s="5"/>
      <c r="N722" s="5"/>
      <c r="O722" s="5"/>
      <c r="P722" s="5"/>
      <c r="Q722" s="5"/>
      <c r="R722" s="5"/>
    </row>
    <row r="723" spans="1:18" ht="13.5">
      <c r="A723" s="5"/>
      <c r="B723" s="5"/>
      <c r="C723" s="5"/>
      <c r="D723" s="5"/>
      <c r="E723" s="5"/>
      <c r="F723" s="5"/>
      <c r="G723" s="5"/>
      <c r="H723" s="5"/>
      <c r="I723" s="5"/>
      <c r="J723" s="5"/>
      <c r="K723" s="5"/>
      <c r="L723" s="5"/>
      <c r="M723" s="5"/>
      <c r="N723" s="5"/>
      <c r="O723" s="5"/>
      <c r="P723" s="5"/>
      <c r="Q723" s="5"/>
      <c r="R723" s="5"/>
    </row>
    <row r="724" spans="1:18" ht="13.5">
      <c r="A724" s="5"/>
      <c r="B724" s="5"/>
      <c r="C724" s="5"/>
      <c r="D724" s="5"/>
      <c r="E724" s="5"/>
      <c r="F724" s="5"/>
      <c r="G724" s="5"/>
      <c r="H724" s="5"/>
      <c r="I724" s="5"/>
      <c r="J724" s="5"/>
      <c r="K724" s="5"/>
      <c r="L724" s="5"/>
      <c r="M724" s="5"/>
      <c r="N724" s="5"/>
      <c r="O724" s="5"/>
      <c r="P724" s="5"/>
      <c r="Q724" s="5"/>
      <c r="R724" s="5"/>
    </row>
    <row r="725" spans="1:18" ht="13.5">
      <c r="A725" s="5"/>
      <c r="B725" s="5"/>
      <c r="C725" s="5"/>
      <c r="D725" s="5"/>
      <c r="E725" s="5"/>
      <c r="F725" s="5"/>
      <c r="G725" s="5"/>
      <c r="H725" s="5"/>
      <c r="I725" s="5"/>
      <c r="J725" s="5"/>
      <c r="K725" s="5"/>
      <c r="L725" s="5"/>
      <c r="M725" s="5"/>
      <c r="N725" s="5"/>
      <c r="O725" s="5"/>
      <c r="P725" s="5"/>
      <c r="Q725" s="5"/>
      <c r="R725" s="5"/>
    </row>
    <row r="726" spans="1:18" ht="13.5">
      <c r="A726" s="5"/>
      <c r="B726" s="5"/>
      <c r="C726" s="5"/>
      <c r="D726" s="5"/>
      <c r="E726" s="5"/>
      <c r="F726" s="5"/>
      <c r="G726" s="5"/>
      <c r="H726" s="5"/>
      <c r="I726" s="5"/>
      <c r="J726" s="5"/>
      <c r="K726" s="5"/>
      <c r="L726" s="5"/>
      <c r="M726" s="5"/>
      <c r="N726" s="5"/>
      <c r="O726" s="5"/>
      <c r="P726" s="5"/>
      <c r="Q726" s="5"/>
      <c r="R726" s="5"/>
    </row>
    <row r="727" spans="1:18" ht="13.5">
      <c r="A727" s="5"/>
      <c r="B727" s="5"/>
      <c r="C727" s="5"/>
      <c r="D727" s="5"/>
      <c r="E727" s="5"/>
      <c r="F727" s="5"/>
      <c r="G727" s="5"/>
      <c r="H727" s="5"/>
      <c r="I727" s="5"/>
      <c r="J727" s="5"/>
      <c r="K727" s="5"/>
      <c r="L727" s="5"/>
      <c r="M727" s="5"/>
      <c r="N727" s="5"/>
      <c r="O727" s="5"/>
      <c r="P727" s="5"/>
      <c r="Q727" s="5"/>
      <c r="R727" s="5"/>
    </row>
    <row r="728" spans="1:18" ht="13.5">
      <c r="A728" s="5"/>
      <c r="B728" s="5"/>
      <c r="C728" s="5"/>
      <c r="D728" s="5"/>
      <c r="E728" s="5"/>
      <c r="F728" s="5"/>
      <c r="G728" s="5"/>
      <c r="H728" s="5"/>
      <c r="I728" s="5"/>
      <c r="J728" s="5"/>
      <c r="K728" s="5"/>
      <c r="L728" s="5"/>
      <c r="M728" s="5"/>
      <c r="N728" s="5"/>
      <c r="O728" s="5"/>
      <c r="P728" s="5"/>
      <c r="Q728" s="5"/>
      <c r="R728" s="5"/>
    </row>
    <row r="729" spans="1:18" ht="13.5">
      <c r="A729" s="5"/>
      <c r="B729" s="5"/>
      <c r="C729" s="5"/>
      <c r="D729" s="5"/>
      <c r="E729" s="5"/>
      <c r="F729" s="5"/>
      <c r="G729" s="5"/>
      <c r="H729" s="5"/>
      <c r="I729" s="5"/>
      <c r="J729" s="5"/>
      <c r="K729" s="5"/>
      <c r="L729" s="5"/>
      <c r="M729" s="5"/>
      <c r="N729" s="5"/>
      <c r="O729" s="5"/>
      <c r="P729" s="5"/>
      <c r="Q729" s="5"/>
      <c r="R729" s="5"/>
    </row>
    <row r="730" spans="1:18" ht="13.5">
      <c r="A730" s="5"/>
      <c r="B730" s="5"/>
      <c r="C730" s="5"/>
      <c r="D730" s="5"/>
      <c r="E730" s="5"/>
      <c r="F730" s="5"/>
      <c r="G730" s="5"/>
      <c r="H730" s="5"/>
      <c r="I730" s="5"/>
      <c r="J730" s="5"/>
      <c r="K730" s="5"/>
      <c r="L730" s="5"/>
      <c r="M730" s="5"/>
      <c r="N730" s="5"/>
      <c r="O730" s="5"/>
      <c r="P730" s="5"/>
      <c r="Q730" s="5"/>
      <c r="R730" s="5"/>
    </row>
    <row r="731" spans="1:18" ht="13.5">
      <c r="A731" s="5"/>
      <c r="B731" s="5"/>
      <c r="C731" s="5"/>
      <c r="D731" s="5"/>
      <c r="E731" s="5"/>
      <c r="F731" s="5"/>
      <c r="G731" s="5"/>
      <c r="H731" s="5"/>
      <c r="I731" s="5"/>
      <c r="J731" s="5"/>
      <c r="K731" s="5"/>
      <c r="L731" s="5"/>
      <c r="M731" s="5"/>
      <c r="N731" s="5"/>
      <c r="O731" s="5"/>
      <c r="P731" s="5"/>
      <c r="Q731" s="5"/>
      <c r="R731" s="5"/>
    </row>
    <row r="732" spans="1:18" ht="13.5">
      <c r="A732" s="5"/>
      <c r="B732" s="5"/>
      <c r="C732" s="5"/>
      <c r="D732" s="5"/>
      <c r="E732" s="5"/>
      <c r="F732" s="5"/>
      <c r="G732" s="5"/>
      <c r="H732" s="5"/>
      <c r="I732" s="5"/>
      <c r="J732" s="5"/>
      <c r="K732" s="5"/>
      <c r="L732" s="5"/>
      <c r="M732" s="5"/>
      <c r="N732" s="5"/>
      <c r="O732" s="5"/>
      <c r="P732" s="5"/>
      <c r="Q732" s="5"/>
      <c r="R732" s="5"/>
    </row>
    <row r="733" spans="1:18" ht="13.5">
      <c r="A733" s="5"/>
      <c r="B733" s="5"/>
      <c r="C733" s="5"/>
      <c r="D733" s="5"/>
      <c r="E733" s="5"/>
      <c r="F733" s="5"/>
      <c r="G733" s="5"/>
      <c r="H733" s="5"/>
      <c r="I733" s="5"/>
      <c r="J733" s="5"/>
      <c r="K733" s="5"/>
      <c r="L733" s="5"/>
      <c r="M733" s="5"/>
      <c r="N733" s="5"/>
      <c r="O733" s="5"/>
      <c r="P733" s="5"/>
      <c r="Q733" s="5"/>
      <c r="R733" s="5"/>
    </row>
    <row r="734" spans="1:18" ht="13.5">
      <c r="A734" s="5"/>
      <c r="B734" s="5"/>
      <c r="C734" s="5"/>
      <c r="D734" s="5"/>
      <c r="E734" s="5"/>
      <c r="F734" s="5"/>
      <c r="G734" s="5"/>
      <c r="H734" s="5"/>
      <c r="I734" s="5"/>
      <c r="J734" s="5"/>
      <c r="K734" s="5"/>
      <c r="L734" s="5"/>
      <c r="M734" s="5"/>
      <c r="N734" s="5"/>
      <c r="O734" s="5"/>
      <c r="P734" s="5"/>
      <c r="Q734" s="5"/>
      <c r="R734" s="5"/>
    </row>
    <row r="735" spans="1:18" ht="13.5">
      <c r="A735" s="5"/>
      <c r="B735" s="5"/>
      <c r="C735" s="5"/>
      <c r="D735" s="5"/>
      <c r="E735" s="5"/>
      <c r="F735" s="5"/>
      <c r="G735" s="5"/>
      <c r="H735" s="5"/>
      <c r="I735" s="5"/>
      <c r="J735" s="5"/>
      <c r="K735" s="5"/>
      <c r="L735" s="5"/>
      <c r="M735" s="5"/>
      <c r="N735" s="5"/>
      <c r="O735" s="5"/>
      <c r="P735" s="5"/>
      <c r="Q735" s="5"/>
      <c r="R735" s="5"/>
    </row>
    <row r="736" spans="1:18" ht="13.5">
      <c r="A736" s="5"/>
      <c r="B736" s="5"/>
      <c r="C736" s="5"/>
      <c r="D736" s="5"/>
      <c r="E736" s="5"/>
      <c r="F736" s="5"/>
      <c r="G736" s="5"/>
      <c r="H736" s="5"/>
      <c r="I736" s="5"/>
      <c r="J736" s="5"/>
      <c r="K736" s="5"/>
      <c r="L736" s="5"/>
      <c r="M736" s="5"/>
      <c r="N736" s="5"/>
      <c r="O736" s="5"/>
      <c r="P736" s="5"/>
      <c r="Q736" s="5"/>
      <c r="R736" s="5"/>
    </row>
    <row r="737" spans="1:18" ht="13.5">
      <c r="A737" s="5"/>
      <c r="B737" s="5"/>
      <c r="C737" s="5"/>
      <c r="D737" s="5"/>
      <c r="E737" s="5"/>
      <c r="F737" s="5"/>
      <c r="G737" s="5"/>
      <c r="H737" s="5"/>
      <c r="I737" s="5"/>
      <c r="J737" s="5"/>
      <c r="K737" s="5"/>
      <c r="L737" s="5"/>
      <c r="M737" s="5"/>
      <c r="N737" s="5"/>
      <c r="O737" s="5"/>
      <c r="P737" s="5"/>
      <c r="Q737" s="5"/>
      <c r="R737" s="5"/>
    </row>
    <row r="738" spans="1:18" ht="13.5">
      <c r="A738" s="5"/>
      <c r="B738" s="5"/>
      <c r="C738" s="5"/>
      <c r="D738" s="5"/>
      <c r="E738" s="5"/>
      <c r="F738" s="5"/>
      <c r="G738" s="5"/>
      <c r="H738" s="5"/>
      <c r="I738" s="5"/>
      <c r="J738" s="5"/>
      <c r="K738" s="5"/>
      <c r="L738" s="5"/>
      <c r="M738" s="5"/>
      <c r="N738" s="5"/>
      <c r="O738" s="5"/>
      <c r="P738" s="5"/>
      <c r="Q738" s="5"/>
      <c r="R738" s="5"/>
    </row>
    <row r="739" spans="1:18" ht="13.5">
      <c r="A739" s="5"/>
      <c r="B739" s="5"/>
      <c r="C739" s="5"/>
      <c r="D739" s="5"/>
      <c r="E739" s="5"/>
      <c r="F739" s="5"/>
      <c r="G739" s="5"/>
      <c r="H739" s="5"/>
      <c r="I739" s="5"/>
      <c r="J739" s="5"/>
      <c r="K739" s="5"/>
      <c r="L739" s="5"/>
      <c r="M739" s="5"/>
      <c r="N739" s="5"/>
      <c r="O739" s="5"/>
      <c r="P739" s="5"/>
      <c r="Q739" s="5"/>
      <c r="R739" s="5"/>
    </row>
    <row r="740" spans="1:18" ht="13.5">
      <c r="A740" s="5"/>
      <c r="B740" s="5"/>
      <c r="C740" s="5"/>
      <c r="D740" s="5"/>
      <c r="E740" s="5"/>
      <c r="F740" s="5"/>
      <c r="G740" s="5"/>
      <c r="H740" s="5"/>
      <c r="I740" s="5"/>
      <c r="J740" s="5"/>
      <c r="K740" s="5"/>
      <c r="L740" s="5"/>
      <c r="M740" s="5"/>
      <c r="N740" s="5"/>
      <c r="O740" s="5"/>
      <c r="P740" s="5"/>
      <c r="Q740" s="5"/>
      <c r="R740" s="5"/>
    </row>
    <row r="741" spans="1:18" ht="13.5">
      <c r="A741" s="5"/>
      <c r="B741" s="5"/>
      <c r="C741" s="5"/>
      <c r="D741" s="5"/>
      <c r="E741" s="5"/>
      <c r="F741" s="5"/>
      <c r="G741" s="5"/>
      <c r="H741" s="5"/>
      <c r="I741" s="5"/>
      <c r="J741" s="5"/>
      <c r="K741" s="5"/>
      <c r="L741" s="5"/>
      <c r="M741" s="5"/>
      <c r="N741" s="5"/>
      <c r="O741" s="5"/>
      <c r="P741" s="5"/>
      <c r="Q741" s="5"/>
      <c r="R741" s="5"/>
    </row>
    <row r="742" spans="1:18" ht="13.5">
      <c r="A742" s="5"/>
      <c r="B742" s="5"/>
      <c r="C742" s="5"/>
      <c r="D742" s="5"/>
      <c r="E742" s="5"/>
      <c r="F742" s="5"/>
      <c r="G742" s="5"/>
      <c r="H742" s="5"/>
      <c r="I742" s="5"/>
      <c r="J742" s="5"/>
      <c r="K742" s="5"/>
      <c r="L742" s="5"/>
      <c r="M742" s="5"/>
      <c r="N742" s="5"/>
      <c r="O742" s="5"/>
      <c r="P742" s="5"/>
      <c r="Q742" s="5"/>
      <c r="R742" s="5"/>
    </row>
    <row r="743" spans="1:18" ht="13.5">
      <c r="A743" s="5"/>
      <c r="B743" s="5"/>
      <c r="C743" s="5"/>
      <c r="D743" s="5"/>
      <c r="E743" s="5"/>
      <c r="F743" s="5"/>
      <c r="G743" s="5"/>
      <c r="H743" s="5"/>
      <c r="I743" s="5"/>
      <c r="J743" s="5"/>
      <c r="K743" s="5"/>
      <c r="L743" s="5"/>
      <c r="M743" s="5"/>
      <c r="N743" s="5"/>
      <c r="O743" s="5"/>
      <c r="P743" s="5"/>
      <c r="Q743" s="5"/>
      <c r="R743" s="5"/>
    </row>
    <row r="744" spans="1:18" ht="13.5">
      <c r="A744" s="5"/>
      <c r="B744" s="5"/>
      <c r="C744" s="5"/>
      <c r="D744" s="5"/>
      <c r="E744" s="5"/>
      <c r="F744" s="5"/>
      <c r="G744" s="5"/>
      <c r="H744" s="5"/>
      <c r="I744" s="5"/>
      <c r="J744" s="5"/>
      <c r="K744" s="5"/>
      <c r="L744" s="5"/>
      <c r="M744" s="5"/>
      <c r="N744" s="5"/>
      <c r="O744" s="5"/>
      <c r="P744" s="5"/>
      <c r="Q744" s="5"/>
      <c r="R744" s="5"/>
    </row>
    <row r="745" spans="1:18" ht="13.5">
      <c r="A745" s="5"/>
      <c r="B745" s="5"/>
      <c r="C745" s="5"/>
      <c r="D745" s="5"/>
      <c r="E745" s="5"/>
      <c r="F745" s="5"/>
      <c r="G745" s="5"/>
      <c r="H745" s="5"/>
      <c r="I745" s="5"/>
      <c r="J745" s="5"/>
      <c r="K745" s="5"/>
      <c r="L745" s="5"/>
      <c r="M745" s="5"/>
      <c r="N745" s="5"/>
      <c r="O745" s="5"/>
      <c r="P745" s="5"/>
      <c r="Q745" s="5"/>
      <c r="R745" s="5"/>
    </row>
    <row r="746" spans="1:18" ht="13.5">
      <c r="A746" s="5"/>
      <c r="B746" s="5"/>
      <c r="C746" s="5"/>
      <c r="D746" s="5"/>
      <c r="E746" s="5"/>
      <c r="F746" s="5"/>
      <c r="G746" s="5"/>
      <c r="H746" s="5"/>
      <c r="I746" s="5"/>
      <c r="J746" s="5"/>
      <c r="K746" s="5"/>
      <c r="L746" s="5"/>
      <c r="M746" s="5"/>
      <c r="N746" s="5"/>
      <c r="O746" s="5"/>
      <c r="P746" s="5"/>
      <c r="Q746" s="5"/>
      <c r="R746" s="5"/>
    </row>
    <row r="747" spans="1:18" ht="13.5">
      <c r="A747" s="5"/>
      <c r="B747" s="5"/>
      <c r="C747" s="5"/>
      <c r="D747" s="5"/>
      <c r="E747" s="5"/>
      <c r="F747" s="5"/>
      <c r="G747" s="5"/>
      <c r="H747" s="5"/>
      <c r="I747" s="5"/>
      <c r="J747" s="5"/>
      <c r="K747" s="5"/>
      <c r="L747" s="5"/>
      <c r="M747" s="5"/>
      <c r="N747" s="5"/>
      <c r="O747" s="5"/>
      <c r="P747" s="5"/>
      <c r="Q747" s="5"/>
      <c r="R747" s="5"/>
    </row>
    <row r="748" spans="1:18" ht="13.5">
      <c r="A748" s="5"/>
      <c r="B748" s="5"/>
      <c r="C748" s="5"/>
      <c r="D748" s="5"/>
      <c r="E748" s="5"/>
      <c r="F748" s="5"/>
      <c r="G748" s="5"/>
      <c r="H748" s="5"/>
      <c r="I748" s="5"/>
      <c r="J748" s="5"/>
      <c r="K748" s="5"/>
      <c r="L748" s="5"/>
      <c r="M748" s="5"/>
      <c r="N748" s="5"/>
      <c r="O748" s="5"/>
      <c r="P748" s="5"/>
      <c r="Q748" s="5"/>
      <c r="R748" s="5"/>
    </row>
    <row r="749" spans="1:18" ht="13.5">
      <c r="A749" s="5"/>
      <c r="B749" s="5"/>
      <c r="C749" s="5"/>
      <c r="D749" s="5"/>
      <c r="E749" s="5"/>
      <c r="F749" s="5"/>
      <c r="G749" s="5"/>
      <c r="H749" s="5"/>
      <c r="I749" s="5"/>
      <c r="J749" s="5"/>
      <c r="K749" s="5"/>
      <c r="L749" s="5"/>
      <c r="M749" s="5"/>
      <c r="N749" s="5"/>
      <c r="O749" s="5"/>
      <c r="P749" s="5"/>
      <c r="Q749" s="5"/>
      <c r="R749" s="5"/>
    </row>
    <row r="750" spans="1:18" ht="13.5">
      <c r="A750" s="5"/>
      <c r="B750" s="5"/>
      <c r="C750" s="5"/>
      <c r="D750" s="5"/>
      <c r="E750" s="5"/>
      <c r="F750" s="5"/>
      <c r="G750" s="5"/>
      <c r="H750" s="5"/>
      <c r="I750" s="5"/>
      <c r="J750" s="5"/>
      <c r="K750" s="5"/>
      <c r="L750" s="5"/>
      <c r="M750" s="5"/>
      <c r="N750" s="5"/>
      <c r="O750" s="5"/>
      <c r="P750" s="5"/>
      <c r="Q750" s="5"/>
      <c r="R750" s="5"/>
    </row>
    <row r="751" spans="1:18" ht="13.5">
      <c r="A751" s="5"/>
      <c r="B751" s="5"/>
      <c r="C751" s="5"/>
      <c r="D751" s="5"/>
      <c r="E751" s="5"/>
      <c r="F751" s="5"/>
      <c r="G751" s="5"/>
      <c r="H751" s="5"/>
      <c r="I751" s="5"/>
      <c r="J751" s="5"/>
      <c r="K751" s="5"/>
      <c r="L751" s="5"/>
      <c r="M751" s="5"/>
      <c r="N751" s="5"/>
      <c r="O751" s="5"/>
      <c r="P751" s="5"/>
      <c r="Q751" s="5"/>
      <c r="R751" s="5"/>
    </row>
    <row r="752" spans="1:18" ht="13.5">
      <c r="A752" s="5"/>
      <c r="B752" s="5"/>
      <c r="C752" s="5"/>
      <c r="D752" s="5"/>
      <c r="E752" s="5"/>
      <c r="F752" s="5"/>
      <c r="G752" s="5"/>
      <c r="H752" s="5"/>
      <c r="I752" s="5"/>
      <c r="J752" s="5"/>
      <c r="K752" s="5"/>
      <c r="L752" s="5"/>
      <c r="M752" s="5"/>
      <c r="N752" s="5"/>
      <c r="O752" s="5"/>
      <c r="P752" s="5"/>
      <c r="Q752" s="5"/>
      <c r="R752" s="5"/>
    </row>
  </sheetData>
  <mergeCells count="9">
    <mergeCell ref="A3:R3"/>
    <mergeCell ref="A6:A7"/>
    <mergeCell ref="B6:B7"/>
    <mergeCell ref="C6:C7"/>
    <mergeCell ref="D6:F6"/>
    <mergeCell ref="G6:I6"/>
    <mergeCell ref="J6:L6"/>
    <mergeCell ref="M6:O6"/>
    <mergeCell ref="P6:R6"/>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07"/>
  <sheetViews>
    <sheetView showGridLines="0" workbookViewId="0" topLeftCell="A1"/>
  </sheetViews>
  <sheetFormatPr defaultColWidth="11.421875" defaultRowHeight="15"/>
  <cols>
    <col min="1" max="1" width="3.7109375" style="385" customWidth="1"/>
    <col min="2" max="2" width="9.28125" style="385" bestFit="1" customWidth="1"/>
    <col min="3" max="3" width="3.7109375" style="385" customWidth="1"/>
    <col min="4" max="4" width="9.421875" style="385" customWidth="1"/>
    <col min="5" max="5" width="1.57421875" style="385" customWidth="1"/>
    <col min="6" max="6" width="11.140625" style="385" customWidth="1"/>
    <col min="7" max="7" width="2.00390625" style="385" customWidth="1"/>
    <col min="8" max="8" width="11.00390625" style="385" customWidth="1"/>
    <col min="9" max="9" width="1.8515625" style="385" customWidth="1"/>
    <col min="10" max="10" width="10.28125" style="385" bestFit="1" customWidth="1"/>
    <col min="11" max="11" width="1.7109375" style="385" customWidth="1"/>
    <col min="12" max="12" width="8.7109375" style="385" customWidth="1"/>
    <col min="13" max="13" width="1.57421875" style="385" customWidth="1"/>
    <col min="14" max="14" width="8.7109375" style="385" customWidth="1"/>
    <col min="15" max="15" width="1.7109375" style="385" customWidth="1"/>
    <col min="16" max="16" width="10.57421875" style="385" bestFit="1" customWidth="1"/>
    <col min="17" max="17" width="1.421875" style="385" customWidth="1"/>
    <col min="18" max="18" width="10.28125" style="385" customWidth="1"/>
    <col min="19" max="19" width="1.421875" style="385" customWidth="1"/>
    <col min="20" max="20" width="10.57421875" style="385" bestFit="1" customWidth="1"/>
    <col min="21" max="256" width="11.421875" style="385" customWidth="1"/>
    <col min="257" max="257" width="3.7109375" style="385" customWidth="1"/>
    <col min="258" max="258" width="9.28125" style="385" bestFit="1" customWidth="1"/>
    <col min="259" max="259" width="3.7109375" style="385" customWidth="1"/>
    <col min="260" max="260" width="9.421875" style="385" customWidth="1"/>
    <col min="261" max="261" width="1.57421875" style="385" customWidth="1"/>
    <col min="262" max="262" width="11.140625" style="385" customWidth="1"/>
    <col min="263" max="263" width="2.00390625" style="385" customWidth="1"/>
    <col min="264" max="264" width="11.00390625" style="385" customWidth="1"/>
    <col min="265" max="265" width="1.8515625" style="385" customWidth="1"/>
    <col min="266" max="266" width="10.28125" style="385" bestFit="1" customWidth="1"/>
    <col min="267" max="267" width="1.7109375" style="385" customWidth="1"/>
    <col min="268" max="268" width="8.7109375" style="385" customWidth="1"/>
    <col min="269" max="269" width="1.57421875" style="385" customWidth="1"/>
    <col min="270" max="270" width="8.7109375" style="385" customWidth="1"/>
    <col min="271" max="271" width="1.7109375" style="385" customWidth="1"/>
    <col min="272" max="272" width="10.57421875" style="385" bestFit="1" customWidth="1"/>
    <col min="273" max="273" width="1.421875" style="385" customWidth="1"/>
    <col min="274" max="274" width="10.28125" style="385" customWidth="1"/>
    <col min="275" max="275" width="1.421875" style="385" customWidth="1"/>
    <col min="276" max="276" width="10.57421875" style="385" bestFit="1" customWidth="1"/>
    <col min="277" max="512" width="11.421875" style="385" customWidth="1"/>
    <col min="513" max="513" width="3.7109375" style="385" customWidth="1"/>
    <col min="514" max="514" width="9.28125" style="385" bestFit="1" customWidth="1"/>
    <col min="515" max="515" width="3.7109375" style="385" customWidth="1"/>
    <col min="516" max="516" width="9.421875" style="385" customWidth="1"/>
    <col min="517" max="517" width="1.57421875" style="385" customWidth="1"/>
    <col min="518" max="518" width="11.140625" style="385" customWidth="1"/>
    <col min="519" max="519" width="2.00390625" style="385" customWidth="1"/>
    <col min="520" max="520" width="11.00390625" style="385" customWidth="1"/>
    <col min="521" max="521" width="1.8515625" style="385" customWidth="1"/>
    <col min="522" max="522" width="10.28125" style="385" bestFit="1" customWidth="1"/>
    <col min="523" max="523" width="1.7109375" style="385" customWidth="1"/>
    <col min="524" max="524" width="8.7109375" style="385" customWidth="1"/>
    <col min="525" max="525" width="1.57421875" style="385" customWidth="1"/>
    <col min="526" max="526" width="8.7109375" style="385" customWidth="1"/>
    <col min="527" max="527" width="1.7109375" style="385" customWidth="1"/>
    <col min="528" max="528" width="10.57421875" style="385" bestFit="1" customWidth="1"/>
    <col min="529" max="529" width="1.421875" style="385" customWidth="1"/>
    <col min="530" max="530" width="10.28125" style="385" customWidth="1"/>
    <col min="531" max="531" width="1.421875" style="385" customWidth="1"/>
    <col min="532" max="532" width="10.57421875" style="385" bestFit="1" customWidth="1"/>
    <col min="533" max="768" width="11.421875" style="385" customWidth="1"/>
    <col min="769" max="769" width="3.7109375" style="385" customWidth="1"/>
    <col min="770" max="770" width="9.28125" style="385" bestFit="1" customWidth="1"/>
    <col min="771" max="771" width="3.7109375" style="385" customWidth="1"/>
    <col min="772" max="772" width="9.421875" style="385" customWidth="1"/>
    <col min="773" max="773" width="1.57421875" style="385" customWidth="1"/>
    <col min="774" max="774" width="11.140625" style="385" customWidth="1"/>
    <col min="775" max="775" width="2.00390625" style="385" customWidth="1"/>
    <col min="776" max="776" width="11.00390625" style="385" customWidth="1"/>
    <col min="777" max="777" width="1.8515625" style="385" customWidth="1"/>
    <col min="778" max="778" width="10.28125" style="385" bestFit="1" customWidth="1"/>
    <col min="779" max="779" width="1.7109375" style="385" customWidth="1"/>
    <col min="780" max="780" width="8.7109375" style="385" customWidth="1"/>
    <col min="781" max="781" width="1.57421875" style="385" customWidth="1"/>
    <col min="782" max="782" width="8.7109375" style="385" customWidth="1"/>
    <col min="783" max="783" width="1.7109375" style="385" customWidth="1"/>
    <col min="784" max="784" width="10.57421875" style="385" bestFit="1" customWidth="1"/>
    <col min="785" max="785" width="1.421875" style="385" customWidth="1"/>
    <col min="786" max="786" width="10.28125" style="385" customWidth="1"/>
    <col min="787" max="787" width="1.421875" style="385" customWidth="1"/>
    <col min="788" max="788" width="10.57421875" style="385" bestFit="1" customWidth="1"/>
    <col min="789" max="1024" width="11.421875" style="385" customWidth="1"/>
    <col min="1025" max="1025" width="3.7109375" style="385" customWidth="1"/>
    <col min="1026" max="1026" width="9.28125" style="385" bestFit="1" customWidth="1"/>
    <col min="1027" max="1027" width="3.7109375" style="385" customWidth="1"/>
    <col min="1028" max="1028" width="9.421875" style="385" customWidth="1"/>
    <col min="1029" max="1029" width="1.57421875" style="385" customWidth="1"/>
    <col min="1030" max="1030" width="11.140625" style="385" customWidth="1"/>
    <col min="1031" max="1031" width="2.00390625" style="385" customWidth="1"/>
    <col min="1032" max="1032" width="11.00390625" style="385" customWidth="1"/>
    <col min="1033" max="1033" width="1.8515625" style="385" customWidth="1"/>
    <col min="1034" max="1034" width="10.28125" style="385" bestFit="1" customWidth="1"/>
    <col min="1035" max="1035" width="1.7109375" style="385" customWidth="1"/>
    <col min="1036" max="1036" width="8.7109375" style="385" customWidth="1"/>
    <col min="1037" max="1037" width="1.57421875" style="385" customWidth="1"/>
    <col min="1038" max="1038" width="8.7109375" style="385" customWidth="1"/>
    <col min="1039" max="1039" width="1.7109375" style="385" customWidth="1"/>
    <col min="1040" max="1040" width="10.57421875" style="385" bestFit="1" customWidth="1"/>
    <col min="1041" max="1041" width="1.421875" style="385" customWidth="1"/>
    <col min="1042" max="1042" width="10.28125" style="385" customWidth="1"/>
    <col min="1043" max="1043" width="1.421875" style="385" customWidth="1"/>
    <col min="1044" max="1044" width="10.57421875" style="385" bestFit="1" customWidth="1"/>
    <col min="1045" max="1280" width="11.421875" style="385" customWidth="1"/>
    <col min="1281" max="1281" width="3.7109375" style="385" customWidth="1"/>
    <col min="1282" max="1282" width="9.28125" style="385" bestFit="1" customWidth="1"/>
    <col min="1283" max="1283" width="3.7109375" style="385" customWidth="1"/>
    <col min="1284" max="1284" width="9.421875" style="385" customWidth="1"/>
    <col min="1285" max="1285" width="1.57421875" style="385" customWidth="1"/>
    <col min="1286" max="1286" width="11.140625" style="385" customWidth="1"/>
    <col min="1287" max="1287" width="2.00390625" style="385" customWidth="1"/>
    <col min="1288" max="1288" width="11.00390625" style="385" customWidth="1"/>
    <col min="1289" max="1289" width="1.8515625" style="385" customWidth="1"/>
    <col min="1290" max="1290" width="10.28125" style="385" bestFit="1" customWidth="1"/>
    <col min="1291" max="1291" width="1.7109375" style="385" customWidth="1"/>
    <col min="1292" max="1292" width="8.7109375" style="385" customWidth="1"/>
    <col min="1293" max="1293" width="1.57421875" style="385" customWidth="1"/>
    <col min="1294" max="1294" width="8.7109375" style="385" customWidth="1"/>
    <col min="1295" max="1295" width="1.7109375" style="385" customWidth="1"/>
    <col min="1296" max="1296" width="10.57421875" style="385" bestFit="1" customWidth="1"/>
    <col min="1297" max="1297" width="1.421875" style="385" customWidth="1"/>
    <col min="1298" max="1298" width="10.28125" style="385" customWidth="1"/>
    <col min="1299" max="1299" width="1.421875" style="385" customWidth="1"/>
    <col min="1300" max="1300" width="10.57421875" style="385" bestFit="1" customWidth="1"/>
    <col min="1301" max="1536" width="11.421875" style="385" customWidth="1"/>
    <col min="1537" max="1537" width="3.7109375" style="385" customWidth="1"/>
    <col min="1538" max="1538" width="9.28125" style="385" bestFit="1" customWidth="1"/>
    <col min="1539" max="1539" width="3.7109375" style="385" customWidth="1"/>
    <col min="1540" max="1540" width="9.421875" style="385" customWidth="1"/>
    <col min="1541" max="1541" width="1.57421875" style="385" customWidth="1"/>
    <col min="1542" max="1542" width="11.140625" style="385" customWidth="1"/>
    <col min="1543" max="1543" width="2.00390625" style="385" customWidth="1"/>
    <col min="1544" max="1544" width="11.00390625" style="385" customWidth="1"/>
    <col min="1545" max="1545" width="1.8515625" style="385" customWidth="1"/>
    <col min="1546" max="1546" width="10.28125" style="385" bestFit="1" customWidth="1"/>
    <col min="1547" max="1547" width="1.7109375" style="385" customWidth="1"/>
    <col min="1548" max="1548" width="8.7109375" style="385" customWidth="1"/>
    <col min="1549" max="1549" width="1.57421875" style="385" customWidth="1"/>
    <col min="1550" max="1550" width="8.7109375" style="385" customWidth="1"/>
    <col min="1551" max="1551" width="1.7109375" style="385" customWidth="1"/>
    <col min="1552" max="1552" width="10.57421875" style="385" bestFit="1" customWidth="1"/>
    <col min="1553" max="1553" width="1.421875" style="385" customWidth="1"/>
    <col min="1554" max="1554" width="10.28125" style="385" customWidth="1"/>
    <col min="1555" max="1555" width="1.421875" style="385" customWidth="1"/>
    <col min="1556" max="1556" width="10.57421875" style="385" bestFit="1" customWidth="1"/>
    <col min="1557" max="1792" width="11.421875" style="385" customWidth="1"/>
    <col min="1793" max="1793" width="3.7109375" style="385" customWidth="1"/>
    <col min="1794" max="1794" width="9.28125" style="385" bestFit="1" customWidth="1"/>
    <col min="1795" max="1795" width="3.7109375" style="385" customWidth="1"/>
    <col min="1796" max="1796" width="9.421875" style="385" customWidth="1"/>
    <col min="1797" max="1797" width="1.57421875" style="385" customWidth="1"/>
    <col min="1798" max="1798" width="11.140625" style="385" customWidth="1"/>
    <col min="1799" max="1799" width="2.00390625" style="385" customWidth="1"/>
    <col min="1800" max="1800" width="11.00390625" style="385" customWidth="1"/>
    <col min="1801" max="1801" width="1.8515625" style="385" customWidth="1"/>
    <col min="1802" max="1802" width="10.28125" style="385" bestFit="1" customWidth="1"/>
    <col min="1803" max="1803" width="1.7109375" style="385" customWidth="1"/>
    <col min="1804" max="1804" width="8.7109375" style="385" customWidth="1"/>
    <col min="1805" max="1805" width="1.57421875" style="385" customWidth="1"/>
    <col min="1806" max="1806" width="8.7109375" style="385" customWidth="1"/>
    <col min="1807" max="1807" width="1.7109375" style="385" customWidth="1"/>
    <col min="1808" max="1808" width="10.57421875" style="385" bestFit="1" customWidth="1"/>
    <col min="1809" max="1809" width="1.421875" style="385" customWidth="1"/>
    <col min="1810" max="1810" width="10.28125" style="385" customWidth="1"/>
    <col min="1811" max="1811" width="1.421875" style="385" customWidth="1"/>
    <col min="1812" max="1812" width="10.57421875" style="385" bestFit="1" customWidth="1"/>
    <col min="1813" max="2048" width="11.421875" style="385" customWidth="1"/>
    <col min="2049" max="2049" width="3.7109375" style="385" customWidth="1"/>
    <col min="2050" max="2050" width="9.28125" style="385" bestFit="1" customWidth="1"/>
    <col min="2051" max="2051" width="3.7109375" style="385" customWidth="1"/>
    <col min="2052" max="2052" width="9.421875" style="385" customWidth="1"/>
    <col min="2053" max="2053" width="1.57421875" style="385" customWidth="1"/>
    <col min="2054" max="2054" width="11.140625" style="385" customWidth="1"/>
    <col min="2055" max="2055" width="2.00390625" style="385" customWidth="1"/>
    <col min="2056" max="2056" width="11.00390625" style="385" customWidth="1"/>
    <col min="2057" max="2057" width="1.8515625" style="385" customWidth="1"/>
    <col min="2058" max="2058" width="10.28125" style="385" bestFit="1" customWidth="1"/>
    <col min="2059" max="2059" width="1.7109375" style="385" customWidth="1"/>
    <col min="2060" max="2060" width="8.7109375" style="385" customWidth="1"/>
    <col min="2061" max="2061" width="1.57421875" style="385" customWidth="1"/>
    <col min="2062" max="2062" width="8.7109375" style="385" customWidth="1"/>
    <col min="2063" max="2063" width="1.7109375" style="385" customWidth="1"/>
    <col min="2064" max="2064" width="10.57421875" style="385" bestFit="1" customWidth="1"/>
    <col min="2065" max="2065" width="1.421875" style="385" customWidth="1"/>
    <col min="2066" max="2066" width="10.28125" style="385" customWidth="1"/>
    <col min="2067" max="2067" width="1.421875" style="385" customWidth="1"/>
    <col min="2068" max="2068" width="10.57421875" style="385" bestFit="1" customWidth="1"/>
    <col min="2069" max="2304" width="11.421875" style="385" customWidth="1"/>
    <col min="2305" max="2305" width="3.7109375" style="385" customWidth="1"/>
    <col min="2306" max="2306" width="9.28125" style="385" bestFit="1" customWidth="1"/>
    <col min="2307" max="2307" width="3.7109375" style="385" customWidth="1"/>
    <col min="2308" max="2308" width="9.421875" style="385" customWidth="1"/>
    <col min="2309" max="2309" width="1.57421875" style="385" customWidth="1"/>
    <col min="2310" max="2310" width="11.140625" style="385" customWidth="1"/>
    <col min="2311" max="2311" width="2.00390625" style="385" customWidth="1"/>
    <col min="2312" max="2312" width="11.00390625" style="385" customWidth="1"/>
    <col min="2313" max="2313" width="1.8515625" style="385" customWidth="1"/>
    <col min="2314" max="2314" width="10.28125" style="385" bestFit="1" customWidth="1"/>
    <col min="2315" max="2315" width="1.7109375" style="385" customWidth="1"/>
    <col min="2316" max="2316" width="8.7109375" style="385" customWidth="1"/>
    <col min="2317" max="2317" width="1.57421875" style="385" customWidth="1"/>
    <col min="2318" max="2318" width="8.7109375" style="385" customWidth="1"/>
    <col min="2319" max="2319" width="1.7109375" style="385" customWidth="1"/>
    <col min="2320" max="2320" width="10.57421875" style="385" bestFit="1" customWidth="1"/>
    <col min="2321" max="2321" width="1.421875" style="385" customWidth="1"/>
    <col min="2322" max="2322" width="10.28125" style="385" customWidth="1"/>
    <col min="2323" max="2323" width="1.421875" style="385" customWidth="1"/>
    <col min="2324" max="2324" width="10.57421875" style="385" bestFit="1" customWidth="1"/>
    <col min="2325" max="2560" width="11.421875" style="385" customWidth="1"/>
    <col min="2561" max="2561" width="3.7109375" style="385" customWidth="1"/>
    <col min="2562" max="2562" width="9.28125" style="385" bestFit="1" customWidth="1"/>
    <col min="2563" max="2563" width="3.7109375" style="385" customWidth="1"/>
    <col min="2564" max="2564" width="9.421875" style="385" customWidth="1"/>
    <col min="2565" max="2565" width="1.57421875" style="385" customWidth="1"/>
    <col min="2566" max="2566" width="11.140625" style="385" customWidth="1"/>
    <col min="2567" max="2567" width="2.00390625" style="385" customWidth="1"/>
    <col min="2568" max="2568" width="11.00390625" style="385" customWidth="1"/>
    <col min="2569" max="2569" width="1.8515625" style="385" customWidth="1"/>
    <col min="2570" max="2570" width="10.28125" style="385" bestFit="1" customWidth="1"/>
    <col min="2571" max="2571" width="1.7109375" style="385" customWidth="1"/>
    <col min="2572" max="2572" width="8.7109375" style="385" customWidth="1"/>
    <col min="2573" max="2573" width="1.57421875" style="385" customWidth="1"/>
    <col min="2574" max="2574" width="8.7109375" style="385" customWidth="1"/>
    <col min="2575" max="2575" width="1.7109375" style="385" customWidth="1"/>
    <col min="2576" max="2576" width="10.57421875" style="385" bestFit="1" customWidth="1"/>
    <col min="2577" max="2577" width="1.421875" style="385" customWidth="1"/>
    <col min="2578" max="2578" width="10.28125" style="385" customWidth="1"/>
    <col min="2579" max="2579" width="1.421875" style="385" customWidth="1"/>
    <col min="2580" max="2580" width="10.57421875" style="385" bestFit="1" customWidth="1"/>
    <col min="2581" max="2816" width="11.421875" style="385" customWidth="1"/>
    <col min="2817" max="2817" width="3.7109375" style="385" customWidth="1"/>
    <col min="2818" max="2818" width="9.28125" style="385" bestFit="1" customWidth="1"/>
    <col min="2819" max="2819" width="3.7109375" style="385" customWidth="1"/>
    <col min="2820" max="2820" width="9.421875" style="385" customWidth="1"/>
    <col min="2821" max="2821" width="1.57421875" style="385" customWidth="1"/>
    <col min="2822" max="2822" width="11.140625" style="385" customWidth="1"/>
    <col min="2823" max="2823" width="2.00390625" style="385" customWidth="1"/>
    <col min="2824" max="2824" width="11.00390625" style="385" customWidth="1"/>
    <col min="2825" max="2825" width="1.8515625" style="385" customWidth="1"/>
    <col min="2826" max="2826" width="10.28125" style="385" bestFit="1" customWidth="1"/>
    <col min="2827" max="2827" width="1.7109375" style="385" customWidth="1"/>
    <col min="2828" max="2828" width="8.7109375" style="385" customWidth="1"/>
    <col min="2829" max="2829" width="1.57421875" style="385" customWidth="1"/>
    <col min="2830" max="2830" width="8.7109375" style="385" customWidth="1"/>
    <col min="2831" max="2831" width="1.7109375" style="385" customWidth="1"/>
    <col min="2832" max="2832" width="10.57421875" style="385" bestFit="1" customWidth="1"/>
    <col min="2833" max="2833" width="1.421875" style="385" customWidth="1"/>
    <col min="2834" max="2834" width="10.28125" style="385" customWidth="1"/>
    <col min="2835" max="2835" width="1.421875" style="385" customWidth="1"/>
    <col min="2836" max="2836" width="10.57421875" style="385" bestFit="1" customWidth="1"/>
    <col min="2837" max="3072" width="11.421875" style="385" customWidth="1"/>
    <col min="3073" max="3073" width="3.7109375" style="385" customWidth="1"/>
    <col min="3074" max="3074" width="9.28125" style="385" bestFit="1" customWidth="1"/>
    <col min="3075" max="3075" width="3.7109375" style="385" customWidth="1"/>
    <col min="3076" max="3076" width="9.421875" style="385" customWidth="1"/>
    <col min="3077" max="3077" width="1.57421875" style="385" customWidth="1"/>
    <col min="3078" max="3078" width="11.140625" style="385" customWidth="1"/>
    <col min="3079" max="3079" width="2.00390625" style="385" customWidth="1"/>
    <col min="3080" max="3080" width="11.00390625" style="385" customWidth="1"/>
    <col min="3081" max="3081" width="1.8515625" style="385" customWidth="1"/>
    <col min="3082" max="3082" width="10.28125" style="385" bestFit="1" customWidth="1"/>
    <col min="3083" max="3083" width="1.7109375" style="385" customWidth="1"/>
    <col min="3084" max="3084" width="8.7109375" style="385" customWidth="1"/>
    <col min="3085" max="3085" width="1.57421875" style="385" customWidth="1"/>
    <col min="3086" max="3086" width="8.7109375" style="385" customWidth="1"/>
    <col min="3087" max="3087" width="1.7109375" style="385" customWidth="1"/>
    <col min="3088" max="3088" width="10.57421875" style="385" bestFit="1" customWidth="1"/>
    <col min="3089" max="3089" width="1.421875" style="385" customWidth="1"/>
    <col min="3090" max="3090" width="10.28125" style="385" customWidth="1"/>
    <col min="3091" max="3091" width="1.421875" style="385" customWidth="1"/>
    <col min="3092" max="3092" width="10.57421875" style="385" bestFit="1" customWidth="1"/>
    <col min="3093" max="3328" width="11.421875" style="385" customWidth="1"/>
    <col min="3329" max="3329" width="3.7109375" style="385" customWidth="1"/>
    <col min="3330" max="3330" width="9.28125" style="385" bestFit="1" customWidth="1"/>
    <col min="3331" max="3331" width="3.7109375" style="385" customWidth="1"/>
    <col min="3332" max="3332" width="9.421875" style="385" customWidth="1"/>
    <col min="3333" max="3333" width="1.57421875" style="385" customWidth="1"/>
    <col min="3334" max="3334" width="11.140625" style="385" customWidth="1"/>
    <col min="3335" max="3335" width="2.00390625" style="385" customWidth="1"/>
    <col min="3336" max="3336" width="11.00390625" style="385" customWidth="1"/>
    <col min="3337" max="3337" width="1.8515625" style="385" customWidth="1"/>
    <col min="3338" max="3338" width="10.28125" style="385" bestFit="1" customWidth="1"/>
    <col min="3339" max="3339" width="1.7109375" style="385" customWidth="1"/>
    <col min="3340" max="3340" width="8.7109375" style="385" customWidth="1"/>
    <col min="3341" max="3341" width="1.57421875" style="385" customWidth="1"/>
    <col min="3342" max="3342" width="8.7109375" style="385" customWidth="1"/>
    <col min="3343" max="3343" width="1.7109375" style="385" customWidth="1"/>
    <col min="3344" max="3344" width="10.57421875" style="385" bestFit="1" customWidth="1"/>
    <col min="3345" max="3345" width="1.421875" style="385" customWidth="1"/>
    <col min="3346" max="3346" width="10.28125" style="385" customWidth="1"/>
    <col min="3347" max="3347" width="1.421875" style="385" customWidth="1"/>
    <col min="3348" max="3348" width="10.57421875" style="385" bestFit="1" customWidth="1"/>
    <col min="3349" max="3584" width="11.421875" style="385" customWidth="1"/>
    <col min="3585" max="3585" width="3.7109375" style="385" customWidth="1"/>
    <col min="3586" max="3586" width="9.28125" style="385" bestFit="1" customWidth="1"/>
    <col min="3587" max="3587" width="3.7109375" style="385" customWidth="1"/>
    <col min="3588" max="3588" width="9.421875" style="385" customWidth="1"/>
    <col min="3589" max="3589" width="1.57421875" style="385" customWidth="1"/>
    <col min="3590" max="3590" width="11.140625" style="385" customWidth="1"/>
    <col min="3591" max="3591" width="2.00390625" style="385" customWidth="1"/>
    <col min="3592" max="3592" width="11.00390625" style="385" customWidth="1"/>
    <col min="3593" max="3593" width="1.8515625" style="385" customWidth="1"/>
    <col min="3594" max="3594" width="10.28125" style="385" bestFit="1" customWidth="1"/>
    <col min="3595" max="3595" width="1.7109375" style="385" customWidth="1"/>
    <col min="3596" max="3596" width="8.7109375" style="385" customWidth="1"/>
    <col min="3597" max="3597" width="1.57421875" style="385" customWidth="1"/>
    <col min="3598" max="3598" width="8.7109375" style="385" customWidth="1"/>
    <col min="3599" max="3599" width="1.7109375" style="385" customWidth="1"/>
    <col min="3600" max="3600" width="10.57421875" style="385" bestFit="1" customWidth="1"/>
    <col min="3601" max="3601" width="1.421875" style="385" customWidth="1"/>
    <col min="3602" max="3602" width="10.28125" style="385" customWidth="1"/>
    <col min="3603" max="3603" width="1.421875" style="385" customWidth="1"/>
    <col min="3604" max="3604" width="10.57421875" style="385" bestFit="1" customWidth="1"/>
    <col min="3605" max="3840" width="11.421875" style="385" customWidth="1"/>
    <col min="3841" max="3841" width="3.7109375" style="385" customWidth="1"/>
    <col min="3842" max="3842" width="9.28125" style="385" bestFit="1" customWidth="1"/>
    <col min="3843" max="3843" width="3.7109375" style="385" customWidth="1"/>
    <col min="3844" max="3844" width="9.421875" style="385" customWidth="1"/>
    <col min="3845" max="3845" width="1.57421875" style="385" customWidth="1"/>
    <col min="3846" max="3846" width="11.140625" style="385" customWidth="1"/>
    <col min="3847" max="3847" width="2.00390625" style="385" customWidth="1"/>
    <col min="3848" max="3848" width="11.00390625" style="385" customWidth="1"/>
    <col min="3849" max="3849" width="1.8515625" style="385" customWidth="1"/>
    <col min="3850" max="3850" width="10.28125" style="385" bestFit="1" customWidth="1"/>
    <col min="3851" max="3851" width="1.7109375" style="385" customWidth="1"/>
    <col min="3852" max="3852" width="8.7109375" style="385" customWidth="1"/>
    <col min="3853" max="3853" width="1.57421875" style="385" customWidth="1"/>
    <col min="3854" max="3854" width="8.7109375" style="385" customWidth="1"/>
    <col min="3855" max="3855" width="1.7109375" style="385" customWidth="1"/>
    <col min="3856" max="3856" width="10.57421875" style="385" bestFit="1" customWidth="1"/>
    <col min="3857" max="3857" width="1.421875" style="385" customWidth="1"/>
    <col min="3858" max="3858" width="10.28125" style="385" customWidth="1"/>
    <col min="3859" max="3859" width="1.421875" style="385" customWidth="1"/>
    <col min="3860" max="3860" width="10.57421875" style="385" bestFit="1" customWidth="1"/>
    <col min="3861" max="4096" width="11.421875" style="385" customWidth="1"/>
    <col min="4097" max="4097" width="3.7109375" style="385" customWidth="1"/>
    <col min="4098" max="4098" width="9.28125" style="385" bestFit="1" customWidth="1"/>
    <col min="4099" max="4099" width="3.7109375" style="385" customWidth="1"/>
    <col min="4100" max="4100" width="9.421875" style="385" customWidth="1"/>
    <col min="4101" max="4101" width="1.57421875" style="385" customWidth="1"/>
    <col min="4102" max="4102" width="11.140625" style="385" customWidth="1"/>
    <col min="4103" max="4103" width="2.00390625" style="385" customWidth="1"/>
    <col min="4104" max="4104" width="11.00390625" style="385" customWidth="1"/>
    <col min="4105" max="4105" width="1.8515625" style="385" customWidth="1"/>
    <col min="4106" max="4106" width="10.28125" style="385" bestFit="1" customWidth="1"/>
    <col min="4107" max="4107" width="1.7109375" style="385" customWidth="1"/>
    <col min="4108" max="4108" width="8.7109375" style="385" customWidth="1"/>
    <col min="4109" max="4109" width="1.57421875" style="385" customWidth="1"/>
    <col min="4110" max="4110" width="8.7109375" style="385" customWidth="1"/>
    <col min="4111" max="4111" width="1.7109375" style="385" customWidth="1"/>
    <col min="4112" max="4112" width="10.57421875" style="385" bestFit="1" customWidth="1"/>
    <col min="4113" max="4113" width="1.421875" style="385" customWidth="1"/>
    <col min="4114" max="4114" width="10.28125" style="385" customWidth="1"/>
    <col min="4115" max="4115" width="1.421875" style="385" customWidth="1"/>
    <col min="4116" max="4116" width="10.57421875" style="385" bestFit="1" customWidth="1"/>
    <col min="4117" max="4352" width="11.421875" style="385" customWidth="1"/>
    <col min="4353" max="4353" width="3.7109375" style="385" customWidth="1"/>
    <col min="4354" max="4354" width="9.28125" style="385" bestFit="1" customWidth="1"/>
    <col min="4355" max="4355" width="3.7109375" style="385" customWidth="1"/>
    <col min="4356" max="4356" width="9.421875" style="385" customWidth="1"/>
    <col min="4357" max="4357" width="1.57421875" style="385" customWidth="1"/>
    <col min="4358" max="4358" width="11.140625" style="385" customWidth="1"/>
    <col min="4359" max="4359" width="2.00390625" style="385" customWidth="1"/>
    <col min="4360" max="4360" width="11.00390625" style="385" customWidth="1"/>
    <col min="4361" max="4361" width="1.8515625" style="385" customWidth="1"/>
    <col min="4362" max="4362" width="10.28125" style="385" bestFit="1" customWidth="1"/>
    <col min="4363" max="4363" width="1.7109375" style="385" customWidth="1"/>
    <col min="4364" max="4364" width="8.7109375" style="385" customWidth="1"/>
    <col min="4365" max="4365" width="1.57421875" style="385" customWidth="1"/>
    <col min="4366" max="4366" width="8.7109375" style="385" customWidth="1"/>
    <col min="4367" max="4367" width="1.7109375" style="385" customWidth="1"/>
    <col min="4368" max="4368" width="10.57421875" style="385" bestFit="1" customWidth="1"/>
    <col min="4369" max="4369" width="1.421875" style="385" customWidth="1"/>
    <col min="4370" max="4370" width="10.28125" style="385" customWidth="1"/>
    <col min="4371" max="4371" width="1.421875" style="385" customWidth="1"/>
    <col min="4372" max="4372" width="10.57421875" style="385" bestFit="1" customWidth="1"/>
    <col min="4373" max="4608" width="11.421875" style="385" customWidth="1"/>
    <col min="4609" max="4609" width="3.7109375" style="385" customWidth="1"/>
    <col min="4610" max="4610" width="9.28125" style="385" bestFit="1" customWidth="1"/>
    <col min="4611" max="4611" width="3.7109375" style="385" customWidth="1"/>
    <col min="4612" max="4612" width="9.421875" style="385" customWidth="1"/>
    <col min="4613" max="4613" width="1.57421875" style="385" customWidth="1"/>
    <col min="4614" max="4614" width="11.140625" style="385" customWidth="1"/>
    <col min="4615" max="4615" width="2.00390625" style="385" customWidth="1"/>
    <col min="4616" max="4616" width="11.00390625" style="385" customWidth="1"/>
    <col min="4617" max="4617" width="1.8515625" style="385" customWidth="1"/>
    <col min="4618" max="4618" width="10.28125" style="385" bestFit="1" customWidth="1"/>
    <col min="4619" max="4619" width="1.7109375" style="385" customWidth="1"/>
    <col min="4620" max="4620" width="8.7109375" style="385" customWidth="1"/>
    <col min="4621" max="4621" width="1.57421875" style="385" customWidth="1"/>
    <col min="4622" max="4622" width="8.7109375" style="385" customWidth="1"/>
    <col min="4623" max="4623" width="1.7109375" style="385" customWidth="1"/>
    <col min="4624" max="4624" width="10.57421875" style="385" bestFit="1" customWidth="1"/>
    <col min="4625" max="4625" width="1.421875" style="385" customWidth="1"/>
    <col min="4626" max="4626" width="10.28125" style="385" customWidth="1"/>
    <col min="4627" max="4627" width="1.421875" style="385" customWidth="1"/>
    <col min="4628" max="4628" width="10.57421875" style="385" bestFit="1" customWidth="1"/>
    <col min="4629" max="4864" width="11.421875" style="385" customWidth="1"/>
    <col min="4865" max="4865" width="3.7109375" style="385" customWidth="1"/>
    <col min="4866" max="4866" width="9.28125" style="385" bestFit="1" customWidth="1"/>
    <col min="4867" max="4867" width="3.7109375" style="385" customWidth="1"/>
    <col min="4868" max="4868" width="9.421875" style="385" customWidth="1"/>
    <col min="4869" max="4869" width="1.57421875" style="385" customWidth="1"/>
    <col min="4870" max="4870" width="11.140625" style="385" customWidth="1"/>
    <col min="4871" max="4871" width="2.00390625" style="385" customWidth="1"/>
    <col min="4872" max="4872" width="11.00390625" style="385" customWidth="1"/>
    <col min="4873" max="4873" width="1.8515625" style="385" customWidth="1"/>
    <col min="4874" max="4874" width="10.28125" style="385" bestFit="1" customWidth="1"/>
    <col min="4875" max="4875" width="1.7109375" style="385" customWidth="1"/>
    <col min="4876" max="4876" width="8.7109375" style="385" customWidth="1"/>
    <col min="4877" max="4877" width="1.57421875" style="385" customWidth="1"/>
    <col min="4878" max="4878" width="8.7109375" style="385" customWidth="1"/>
    <col min="4879" max="4879" width="1.7109375" style="385" customWidth="1"/>
    <col min="4880" max="4880" width="10.57421875" style="385" bestFit="1" customWidth="1"/>
    <col min="4881" max="4881" width="1.421875" style="385" customWidth="1"/>
    <col min="4882" max="4882" width="10.28125" style="385" customWidth="1"/>
    <col min="4883" max="4883" width="1.421875" style="385" customWidth="1"/>
    <col min="4884" max="4884" width="10.57421875" style="385" bestFit="1" customWidth="1"/>
    <col min="4885" max="5120" width="11.421875" style="385" customWidth="1"/>
    <col min="5121" max="5121" width="3.7109375" style="385" customWidth="1"/>
    <col min="5122" max="5122" width="9.28125" style="385" bestFit="1" customWidth="1"/>
    <col min="5123" max="5123" width="3.7109375" style="385" customWidth="1"/>
    <col min="5124" max="5124" width="9.421875" style="385" customWidth="1"/>
    <col min="5125" max="5125" width="1.57421875" style="385" customWidth="1"/>
    <col min="5126" max="5126" width="11.140625" style="385" customWidth="1"/>
    <col min="5127" max="5127" width="2.00390625" style="385" customWidth="1"/>
    <col min="5128" max="5128" width="11.00390625" style="385" customWidth="1"/>
    <col min="5129" max="5129" width="1.8515625" style="385" customWidth="1"/>
    <col min="5130" max="5130" width="10.28125" style="385" bestFit="1" customWidth="1"/>
    <col min="5131" max="5131" width="1.7109375" style="385" customWidth="1"/>
    <col min="5132" max="5132" width="8.7109375" style="385" customWidth="1"/>
    <col min="5133" max="5133" width="1.57421875" style="385" customWidth="1"/>
    <col min="5134" max="5134" width="8.7109375" style="385" customWidth="1"/>
    <col min="5135" max="5135" width="1.7109375" style="385" customWidth="1"/>
    <col min="5136" max="5136" width="10.57421875" style="385" bestFit="1" customWidth="1"/>
    <col min="5137" max="5137" width="1.421875" style="385" customWidth="1"/>
    <col min="5138" max="5138" width="10.28125" style="385" customWidth="1"/>
    <col min="5139" max="5139" width="1.421875" style="385" customWidth="1"/>
    <col min="5140" max="5140" width="10.57421875" style="385" bestFit="1" customWidth="1"/>
    <col min="5141" max="5376" width="11.421875" style="385" customWidth="1"/>
    <col min="5377" max="5377" width="3.7109375" style="385" customWidth="1"/>
    <col min="5378" max="5378" width="9.28125" style="385" bestFit="1" customWidth="1"/>
    <col min="5379" max="5379" width="3.7109375" style="385" customWidth="1"/>
    <col min="5380" max="5380" width="9.421875" style="385" customWidth="1"/>
    <col min="5381" max="5381" width="1.57421875" style="385" customWidth="1"/>
    <col min="5382" max="5382" width="11.140625" style="385" customWidth="1"/>
    <col min="5383" max="5383" width="2.00390625" style="385" customWidth="1"/>
    <col min="5384" max="5384" width="11.00390625" style="385" customWidth="1"/>
    <col min="5385" max="5385" width="1.8515625" style="385" customWidth="1"/>
    <col min="5386" max="5386" width="10.28125" style="385" bestFit="1" customWidth="1"/>
    <col min="5387" max="5387" width="1.7109375" style="385" customWidth="1"/>
    <col min="5388" max="5388" width="8.7109375" style="385" customWidth="1"/>
    <col min="5389" max="5389" width="1.57421875" style="385" customWidth="1"/>
    <col min="5390" max="5390" width="8.7109375" style="385" customWidth="1"/>
    <col min="5391" max="5391" width="1.7109375" style="385" customWidth="1"/>
    <col min="5392" max="5392" width="10.57421875" style="385" bestFit="1" customWidth="1"/>
    <col min="5393" max="5393" width="1.421875" style="385" customWidth="1"/>
    <col min="5394" max="5394" width="10.28125" style="385" customWidth="1"/>
    <col min="5395" max="5395" width="1.421875" style="385" customWidth="1"/>
    <col min="5396" max="5396" width="10.57421875" style="385" bestFit="1" customWidth="1"/>
    <col min="5397" max="5632" width="11.421875" style="385" customWidth="1"/>
    <col min="5633" max="5633" width="3.7109375" style="385" customWidth="1"/>
    <col min="5634" max="5634" width="9.28125" style="385" bestFit="1" customWidth="1"/>
    <col min="5635" max="5635" width="3.7109375" style="385" customWidth="1"/>
    <col min="5636" max="5636" width="9.421875" style="385" customWidth="1"/>
    <col min="5637" max="5637" width="1.57421875" style="385" customWidth="1"/>
    <col min="5638" max="5638" width="11.140625" style="385" customWidth="1"/>
    <col min="5639" max="5639" width="2.00390625" style="385" customWidth="1"/>
    <col min="5640" max="5640" width="11.00390625" style="385" customWidth="1"/>
    <col min="5641" max="5641" width="1.8515625" style="385" customWidth="1"/>
    <col min="5642" max="5642" width="10.28125" style="385" bestFit="1" customWidth="1"/>
    <col min="5643" max="5643" width="1.7109375" style="385" customWidth="1"/>
    <col min="5644" max="5644" width="8.7109375" style="385" customWidth="1"/>
    <col min="5645" max="5645" width="1.57421875" style="385" customWidth="1"/>
    <col min="5646" max="5646" width="8.7109375" style="385" customWidth="1"/>
    <col min="5647" max="5647" width="1.7109375" style="385" customWidth="1"/>
    <col min="5648" max="5648" width="10.57421875" style="385" bestFit="1" customWidth="1"/>
    <col min="5649" max="5649" width="1.421875" style="385" customWidth="1"/>
    <col min="5650" max="5650" width="10.28125" style="385" customWidth="1"/>
    <col min="5651" max="5651" width="1.421875" style="385" customWidth="1"/>
    <col min="5652" max="5652" width="10.57421875" style="385" bestFit="1" customWidth="1"/>
    <col min="5653" max="5888" width="11.421875" style="385" customWidth="1"/>
    <col min="5889" max="5889" width="3.7109375" style="385" customWidth="1"/>
    <col min="5890" max="5890" width="9.28125" style="385" bestFit="1" customWidth="1"/>
    <col min="5891" max="5891" width="3.7109375" style="385" customWidth="1"/>
    <col min="5892" max="5892" width="9.421875" style="385" customWidth="1"/>
    <col min="5893" max="5893" width="1.57421875" style="385" customWidth="1"/>
    <col min="5894" max="5894" width="11.140625" style="385" customWidth="1"/>
    <col min="5895" max="5895" width="2.00390625" style="385" customWidth="1"/>
    <col min="5896" max="5896" width="11.00390625" style="385" customWidth="1"/>
    <col min="5897" max="5897" width="1.8515625" style="385" customWidth="1"/>
    <col min="5898" max="5898" width="10.28125" style="385" bestFit="1" customWidth="1"/>
    <col min="5899" max="5899" width="1.7109375" style="385" customWidth="1"/>
    <col min="5900" max="5900" width="8.7109375" style="385" customWidth="1"/>
    <col min="5901" max="5901" width="1.57421875" style="385" customWidth="1"/>
    <col min="5902" max="5902" width="8.7109375" style="385" customWidth="1"/>
    <col min="5903" max="5903" width="1.7109375" style="385" customWidth="1"/>
    <col min="5904" max="5904" width="10.57421875" style="385" bestFit="1" customWidth="1"/>
    <col min="5905" max="5905" width="1.421875" style="385" customWidth="1"/>
    <col min="5906" max="5906" width="10.28125" style="385" customWidth="1"/>
    <col min="5907" max="5907" width="1.421875" style="385" customWidth="1"/>
    <col min="5908" max="5908" width="10.57421875" style="385" bestFit="1" customWidth="1"/>
    <col min="5909" max="6144" width="11.421875" style="385" customWidth="1"/>
    <col min="6145" max="6145" width="3.7109375" style="385" customWidth="1"/>
    <col min="6146" max="6146" width="9.28125" style="385" bestFit="1" customWidth="1"/>
    <col min="6147" max="6147" width="3.7109375" style="385" customWidth="1"/>
    <col min="6148" max="6148" width="9.421875" style="385" customWidth="1"/>
    <col min="6149" max="6149" width="1.57421875" style="385" customWidth="1"/>
    <col min="6150" max="6150" width="11.140625" style="385" customWidth="1"/>
    <col min="6151" max="6151" width="2.00390625" style="385" customWidth="1"/>
    <col min="6152" max="6152" width="11.00390625" style="385" customWidth="1"/>
    <col min="6153" max="6153" width="1.8515625" style="385" customWidth="1"/>
    <col min="6154" max="6154" width="10.28125" style="385" bestFit="1" customWidth="1"/>
    <col min="6155" max="6155" width="1.7109375" style="385" customWidth="1"/>
    <col min="6156" max="6156" width="8.7109375" style="385" customWidth="1"/>
    <col min="6157" max="6157" width="1.57421875" style="385" customWidth="1"/>
    <col min="6158" max="6158" width="8.7109375" style="385" customWidth="1"/>
    <col min="6159" max="6159" width="1.7109375" style="385" customWidth="1"/>
    <col min="6160" max="6160" width="10.57421875" style="385" bestFit="1" customWidth="1"/>
    <col min="6161" max="6161" width="1.421875" style="385" customWidth="1"/>
    <col min="6162" max="6162" width="10.28125" style="385" customWidth="1"/>
    <col min="6163" max="6163" width="1.421875" style="385" customWidth="1"/>
    <col min="6164" max="6164" width="10.57421875" style="385" bestFit="1" customWidth="1"/>
    <col min="6165" max="6400" width="11.421875" style="385" customWidth="1"/>
    <col min="6401" max="6401" width="3.7109375" style="385" customWidth="1"/>
    <col min="6402" max="6402" width="9.28125" style="385" bestFit="1" customWidth="1"/>
    <col min="6403" max="6403" width="3.7109375" style="385" customWidth="1"/>
    <col min="6404" max="6404" width="9.421875" style="385" customWidth="1"/>
    <col min="6405" max="6405" width="1.57421875" style="385" customWidth="1"/>
    <col min="6406" max="6406" width="11.140625" style="385" customWidth="1"/>
    <col min="6407" max="6407" width="2.00390625" style="385" customWidth="1"/>
    <col min="6408" max="6408" width="11.00390625" style="385" customWidth="1"/>
    <col min="6409" max="6409" width="1.8515625" style="385" customWidth="1"/>
    <col min="6410" max="6410" width="10.28125" style="385" bestFit="1" customWidth="1"/>
    <col min="6411" max="6411" width="1.7109375" style="385" customWidth="1"/>
    <col min="6412" max="6412" width="8.7109375" style="385" customWidth="1"/>
    <col min="6413" max="6413" width="1.57421875" style="385" customWidth="1"/>
    <col min="6414" max="6414" width="8.7109375" style="385" customWidth="1"/>
    <col min="6415" max="6415" width="1.7109375" style="385" customWidth="1"/>
    <col min="6416" max="6416" width="10.57421875" style="385" bestFit="1" customWidth="1"/>
    <col min="6417" max="6417" width="1.421875" style="385" customWidth="1"/>
    <col min="6418" max="6418" width="10.28125" style="385" customWidth="1"/>
    <col min="6419" max="6419" width="1.421875" style="385" customWidth="1"/>
    <col min="6420" max="6420" width="10.57421875" style="385" bestFit="1" customWidth="1"/>
    <col min="6421" max="6656" width="11.421875" style="385" customWidth="1"/>
    <col min="6657" max="6657" width="3.7109375" style="385" customWidth="1"/>
    <col min="6658" max="6658" width="9.28125" style="385" bestFit="1" customWidth="1"/>
    <col min="6659" max="6659" width="3.7109375" style="385" customWidth="1"/>
    <col min="6660" max="6660" width="9.421875" style="385" customWidth="1"/>
    <col min="6661" max="6661" width="1.57421875" style="385" customWidth="1"/>
    <col min="6662" max="6662" width="11.140625" style="385" customWidth="1"/>
    <col min="6663" max="6663" width="2.00390625" style="385" customWidth="1"/>
    <col min="6664" max="6664" width="11.00390625" style="385" customWidth="1"/>
    <col min="6665" max="6665" width="1.8515625" style="385" customWidth="1"/>
    <col min="6666" max="6666" width="10.28125" style="385" bestFit="1" customWidth="1"/>
    <col min="6667" max="6667" width="1.7109375" style="385" customWidth="1"/>
    <col min="6668" max="6668" width="8.7109375" style="385" customWidth="1"/>
    <col min="6669" max="6669" width="1.57421875" style="385" customWidth="1"/>
    <col min="6670" max="6670" width="8.7109375" style="385" customWidth="1"/>
    <col min="6671" max="6671" width="1.7109375" style="385" customWidth="1"/>
    <col min="6672" max="6672" width="10.57421875" style="385" bestFit="1" customWidth="1"/>
    <col min="6673" max="6673" width="1.421875" style="385" customWidth="1"/>
    <col min="6674" max="6674" width="10.28125" style="385" customWidth="1"/>
    <col min="6675" max="6675" width="1.421875" style="385" customWidth="1"/>
    <col min="6676" max="6676" width="10.57421875" style="385" bestFit="1" customWidth="1"/>
    <col min="6677" max="6912" width="11.421875" style="385" customWidth="1"/>
    <col min="6913" max="6913" width="3.7109375" style="385" customWidth="1"/>
    <col min="6914" max="6914" width="9.28125" style="385" bestFit="1" customWidth="1"/>
    <col min="6915" max="6915" width="3.7109375" style="385" customWidth="1"/>
    <col min="6916" max="6916" width="9.421875" style="385" customWidth="1"/>
    <col min="6917" max="6917" width="1.57421875" style="385" customWidth="1"/>
    <col min="6918" max="6918" width="11.140625" style="385" customWidth="1"/>
    <col min="6919" max="6919" width="2.00390625" style="385" customWidth="1"/>
    <col min="6920" max="6920" width="11.00390625" style="385" customWidth="1"/>
    <col min="6921" max="6921" width="1.8515625" style="385" customWidth="1"/>
    <col min="6922" max="6922" width="10.28125" style="385" bestFit="1" customWidth="1"/>
    <col min="6923" max="6923" width="1.7109375" style="385" customWidth="1"/>
    <col min="6924" max="6924" width="8.7109375" style="385" customWidth="1"/>
    <col min="6925" max="6925" width="1.57421875" style="385" customWidth="1"/>
    <col min="6926" max="6926" width="8.7109375" style="385" customWidth="1"/>
    <col min="6927" max="6927" width="1.7109375" style="385" customWidth="1"/>
    <col min="6928" max="6928" width="10.57421875" style="385" bestFit="1" customWidth="1"/>
    <col min="6929" max="6929" width="1.421875" style="385" customWidth="1"/>
    <col min="6930" max="6930" width="10.28125" style="385" customWidth="1"/>
    <col min="6931" max="6931" width="1.421875" style="385" customWidth="1"/>
    <col min="6932" max="6932" width="10.57421875" style="385" bestFit="1" customWidth="1"/>
    <col min="6933" max="7168" width="11.421875" style="385" customWidth="1"/>
    <col min="7169" max="7169" width="3.7109375" style="385" customWidth="1"/>
    <col min="7170" max="7170" width="9.28125" style="385" bestFit="1" customWidth="1"/>
    <col min="7171" max="7171" width="3.7109375" style="385" customWidth="1"/>
    <col min="7172" max="7172" width="9.421875" style="385" customWidth="1"/>
    <col min="7173" max="7173" width="1.57421875" style="385" customWidth="1"/>
    <col min="7174" max="7174" width="11.140625" style="385" customWidth="1"/>
    <col min="7175" max="7175" width="2.00390625" style="385" customWidth="1"/>
    <col min="7176" max="7176" width="11.00390625" style="385" customWidth="1"/>
    <col min="7177" max="7177" width="1.8515625" style="385" customWidth="1"/>
    <col min="7178" max="7178" width="10.28125" style="385" bestFit="1" customWidth="1"/>
    <col min="7179" max="7179" width="1.7109375" style="385" customWidth="1"/>
    <col min="7180" max="7180" width="8.7109375" style="385" customWidth="1"/>
    <col min="7181" max="7181" width="1.57421875" style="385" customWidth="1"/>
    <col min="7182" max="7182" width="8.7109375" style="385" customWidth="1"/>
    <col min="7183" max="7183" width="1.7109375" style="385" customWidth="1"/>
    <col min="7184" max="7184" width="10.57421875" style="385" bestFit="1" customWidth="1"/>
    <col min="7185" max="7185" width="1.421875" style="385" customWidth="1"/>
    <col min="7186" max="7186" width="10.28125" style="385" customWidth="1"/>
    <col min="7187" max="7187" width="1.421875" style="385" customWidth="1"/>
    <col min="7188" max="7188" width="10.57421875" style="385" bestFit="1" customWidth="1"/>
    <col min="7189" max="7424" width="11.421875" style="385" customWidth="1"/>
    <col min="7425" max="7425" width="3.7109375" style="385" customWidth="1"/>
    <col min="7426" max="7426" width="9.28125" style="385" bestFit="1" customWidth="1"/>
    <col min="7427" max="7427" width="3.7109375" style="385" customWidth="1"/>
    <col min="7428" max="7428" width="9.421875" style="385" customWidth="1"/>
    <col min="7429" max="7429" width="1.57421875" style="385" customWidth="1"/>
    <col min="7430" max="7430" width="11.140625" style="385" customWidth="1"/>
    <col min="7431" max="7431" width="2.00390625" style="385" customWidth="1"/>
    <col min="7432" max="7432" width="11.00390625" style="385" customWidth="1"/>
    <col min="7433" max="7433" width="1.8515625" style="385" customWidth="1"/>
    <col min="7434" max="7434" width="10.28125" style="385" bestFit="1" customWidth="1"/>
    <col min="7435" max="7435" width="1.7109375" style="385" customWidth="1"/>
    <col min="7436" max="7436" width="8.7109375" style="385" customWidth="1"/>
    <col min="7437" max="7437" width="1.57421875" style="385" customWidth="1"/>
    <col min="7438" max="7438" width="8.7109375" style="385" customWidth="1"/>
    <col min="7439" max="7439" width="1.7109375" style="385" customWidth="1"/>
    <col min="7440" max="7440" width="10.57421875" style="385" bestFit="1" customWidth="1"/>
    <col min="7441" max="7441" width="1.421875" style="385" customWidth="1"/>
    <col min="7442" max="7442" width="10.28125" style="385" customWidth="1"/>
    <col min="7443" max="7443" width="1.421875" style="385" customWidth="1"/>
    <col min="7444" max="7444" width="10.57421875" style="385" bestFit="1" customWidth="1"/>
    <col min="7445" max="7680" width="11.421875" style="385" customWidth="1"/>
    <col min="7681" max="7681" width="3.7109375" style="385" customWidth="1"/>
    <col min="7682" max="7682" width="9.28125" style="385" bestFit="1" customWidth="1"/>
    <col min="7683" max="7683" width="3.7109375" style="385" customWidth="1"/>
    <col min="7684" max="7684" width="9.421875" style="385" customWidth="1"/>
    <col min="7685" max="7685" width="1.57421875" style="385" customWidth="1"/>
    <col min="7686" max="7686" width="11.140625" style="385" customWidth="1"/>
    <col min="7687" max="7687" width="2.00390625" style="385" customWidth="1"/>
    <col min="7688" max="7688" width="11.00390625" style="385" customWidth="1"/>
    <col min="7689" max="7689" width="1.8515625" style="385" customWidth="1"/>
    <col min="7690" max="7690" width="10.28125" style="385" bestFit="1" customWidth="1"/>
    <col min="7691" max="7691" width="1.7109375" style="385" customWidth="1"/>
    <col min="7692" max="7692" width="8.7109375" style="385" customWidth="1"/>
    <col min="7693" max="7693" width="1.57421875" style="385" customWidth="1"/>
    <col min="7694" max="7694" width="8.7109375" style="385" customWidth="1"/>
    <col min="7695" max="7695" width="1.7109375" style="385" customWidth="1"/>
    <col min="7696" max="7696" width="10.57421875" style="385" bestFit="1" customWidth="1"/>
    <col min="7697" max="7697" width="1.421875" style="385" customWidth="1"/>
    <col min="7698" max="7698" width="10.28125" style="385" customWidth="1"/>
    <col min="7699" max="7699" width="1.421875" style="385" customWidth="1"/>
    <col min="7700" max="7700" width="10.57421875" style="385" bestFit="1" customWidth="1"/>
    <col min="7701" max="7936" width="11.421875" style="385" customWidth="1"/>
    <col min="7937" max="7937" width="3.7109375" style="385" customWidth="1"/>
    <col min="7938" max="7938" width="9.28125" style="385" bestFit="1" customWidth="1"/>
    <col min="7939" max="7939" width="3.7109375" style="385" customWidth="1"/>
    <col min="7940" max="7940" width="9.421875" style="385" customWidth="1"/>
    <col min="7941" max="7941" width="1.57421875" style="385" customWidth="1"/>
    <col min="7942" max="7942" width="11.140625" style="385" customWidth="1"/>
    <col min="7943" max="7943" width="2.00390625" style="385" customWidth="1"/>
    <col min="7944" max="7944" width="11.00390625" style="385" customWidth="1"/>
    <col min="7945" max="7945" width="1.8515625" style="385" customWidth="1"/>
    <col min="7946" max="7946" width="10.28125" style="385" bestFit="1" customWidth="1"/>
    <col min="7947" max="7947" width="1.7109375" style="385" customWidth="1"/>
    <col min="7948" max="7948" width="8.7109375" style="385" customWidth="1"/>
    <col min="7949" max="7949" width="1.57421875" style="385" customWidth="1"/>
    <col min="7950" max="7950" width="8.7109375" style="385" customWidth="1"/>
    <col min="7951" max="7951" width="1.7109375" style="385" customWidth="1"/>
    <col min="7952" max="7952" width="10.57421875" style="385" bestFit="1" customWidth="1"/>
    <col min="7953" max="7953" width="1.421875" style="385" customWidth="1"/>
    <col min="7954" max="7954" width="10.28125" style="385" customWidth="1"/>
    <col min="7955" max="7955" width="1.421875" style="385" customWidth="1"/>
    <col min="7956" max="7956" width="10.57421875" style="385" bestFit="1" customWidth="1"/>
    <col min="7957" max="8192" width="11.421875" style="385" customWidth="1"/>
    <col min="8193" max="8193" width="3.7109375" style="385" customWidth="1"/>
    <col min="8194" max="8194" width="9.28125" style="385" bestFit="1" customWidth="1"/>
    <col min="8195" max="8195" width="3.7109375" style="385" customWidth="1"/>
    <col min="8196" max="8196" width="9.421875" style="385" customWidth="1"/>
    <col min="8197" max="8197" width="1.57421875" style="385" customWidth="1"/>
    <col min="8198" max="8198" width="11.140625" style="385" customWidth="1"/>
    <col min="8199" max="8199" width="2.00390625" style="385" customWidth="1"/>
    <col min="8200" max="8200" width="11.00390625" style="385" customWidth="1"/>
    <col min="8201" max="8201" width="1.8515625" style="385" customWidth="1"/>
    <col min="8202" max="8202" width="10.28125" style="385" bestFit="1" customWidth="1"/>
    <col min="8203" max="8203" width="1.7109375" style="385" customWidth="1"/>
    <col min="8204" max="8204" width="8.7109375" style="385" customWidth="1"/>
    <col min="8205" max="8205" width="1.57421875" style="385" customWidth="1"/>
    <col min="8206" max="8206" width="8.7109375" style="385" customWidth="1"/>
    <col min="8207" max="8207" width="1.7109375" style="385" customWidth="1"/>
    <col min="8208" max="8208" width="10.57421875" style="385" bestFit="1" customWidth="1"/>
    <col min="8209" max="8209" width="1.421875" style="385" customWidth="1"/>
    <col min="8210" max="8210" width="10.28125" style="385" customWidth="1"/>
    <col min="8211" max="8211" width="1.421875" style="385" customWidth="1"/>
    <col min="8212" max="8212" width="10.57421875" style="385" bestFit="1" customWidth="1"/>
    <col min="8213" max="8448" width="11.421875" style="385" customWidth="1"/>
    <col min="8449" max="8449" width="3.7109375" style="385" customWidth="1"/>
    <col min="8450" max="8450" width="9.28125" style="385" bestFit="1" customWidth="1"/>
    <col min="8451" max="8451" width="3.7109375" style="385" customWidth="1"/>
    <col min="8452" max="8452" width="9.421875" style="385" customWidth="1"/>
    <col min="8453" max="8453" width="1.57421875" style="385" customWidth="1"/>
    <col min="8454" max="8454" width="11.140625" style="385" customWidth="1"/>
    <col min="8455" max="8455" width="2.00390625" style="385" customWidth="1"/>
    <col min="8456" max="8456" width="11.00390625" style="385" customWidth="1"/>
    <col min="8457" max="8457" width="1.8515625" style="385" customWidth="1"/>
    <col min="8458" max="8458" width="10.28125" style="385" bestFit="1" customWidth="1"/>
    <col min="8459" max="8459" width="1.7109375" style="385" customWidth="1"/>
    <col min="8460" max="8460" width="8.7109375" style="385" customWidth="1"/>
    <col min="8461" max="8461" width="1.57421875" style="385" customWidth="1"/>
    <col min="8462" max="8462" width="8.7109375" style="385" customWidth="1"/>
    <col min="8463" max="8463" width="1.7109375" style="385" customWidth="1"/>
    <col min="8464" max="8464" width="10.57421875" style="385" bestFit="1" customWidth="1"/>
    <col min="8465" max="8465" width="1.421875" style="385" customWidth="1"/>
    <col min="8466" max="8466" width="10.28125" style="385" customWidth="1"/>
    <col min="8467" max="8467" width="1.421875" style="385" customWidth="1"/>
    <col min="8468" max="8468" width="10.57421875" style="385" bestFit="1" customWidth="1"/>
    <col min="8469" max="8704" width="11.421875" style="385" customWidth="1"/>
    <col min="8705" max="8705" width="3.7109375" style="385" customWidth="1"/>
    <col min="8706" max="8706" width="9.28125" style="385" bestFit="1" customWidth="1"/>
    <col min="8707" max="8707" width="3.7109375" style="385" customWidth="1"/>
    <col min="8708" max="8708" width="9.421875" style="385" customWidth="1"/>
    <col min="8709" max="8709" width="1.57421875" style="385" customWidth="1"/>
    <col min="8710" max="8710" width="11.140625" style="385" customWidth="1"/>
    <col min="8711" max="8711" width="2.00390625" style="385" customWidth="1"/>
    <col min="8712" max="8712" width="11.00390625" style="385" customWidth="1"/>
    <col min="8713" max="8713" width="1.8515625" style="385" customWidth="1"/>
    <col min="8714" max="8714" width="10.28125" style="385" bestFit="1" customWidth="1"/>
    <col min="8715" max="8715" width="1.7109375" style="385" customWidth="1"/>
    <col min="8716" max="8716" width="8.7109375" style="385" customWidth="1"/>
    <col min="8717" max="8717" width="1.57421875" style="385" customWidth="1"/>
    <col min="8718" max="8718" width="8.7109375" style="385" customWidth="1"/>
    <col min="8719" max="8719" width="1.7109375" style="385" customWidth="1"/>
    <col min="8720" max="8720" width="10.57421875" style="385" bestFit="1" customWidth="1"/>
    <col min="8721" max="8721" width="1.421875" style="385" customWidth="1"/>
    <col min="8722" max="8722" width="10.28125" style="385" customWidth="1"/>
    <col min="8723" max="8723" width="1.421875" style="385" customWidth="1"/>
    <col min="8724" max="8724" width="10.57421875" style="385" bestFit="1" customWidth="1"/>
    <col min="8725" max="8960" width="11.421875" style="385" customWidth="1"/>
    <col min="8961" max="8961" width="3.7109375" style="385" customWidth="1"/>
    <col min="8962" max="8962" width="9.28125" style="385" bestFit="1" customWidth="1"/>
    <col min="8963" max="8963" width="3.7109375" style="385" customWidth="1"/>
    <col min="8964" max="8964" width="9.421875" style="385" customWidth="1"/>
    <col min="8965" max="8965" width="1.57421875" style="385" customWidth="1"/>
    <col min="8966" max="8966" width="11.140625" style="385" customWidth="1"/>
    <col min="8967" max="8967" width="2.00390625" style="385" customWidth="1"/>
    <col min="8968" max="8968" width="11.00390625" style="385" customWidth="1"/>
    <col min="8969" max="8969" width="1.8515625" style="385" customWidth="1"/>
    <col min="8970" max="8970" width="10.28125" style="385" bestFit="1" customWidth="1"/>
    <col min="8971" max="8971" width="1.7109375" style="385" customWidth="1"/>
    <col min="8972" max="8972" width="8.7109375" style="385" customWidth="1"/>
    <col min="8973" max="8973" width="1.57421875" style="385" customWidth="1"/>
    <col min="8974" max="8974" width="8.7109375" style="385" customWidth="1"/>
    <col min="8975" max="8975" width="1.7109375" style="385" customWidth="1"/>
    <col min="8976" max="8976" width="10.57421875" style="385" bestFit="1" customWidth="1"/>
    <col min="8977" max="8977" width="1.421875" style="385" customWidth="1"/>
    <col min="8978" max="8978" width="10.28125" style="385" customWidth="1"/>
    <col min="8979" max="8979" width="1.421875" style="385" customWidth="1"/>
    <col min="8980" max="8980" width="10.57421875" style="385" bestFit="1" customWidth="1"/>
    <col min="8981" max="9216" width="11.421875" style="385" customWidth="1"/>
    <col min="9217" max="9217" width="3.7109375" style="385" customWidth="1"/>
    <col min="9218" max="9218" width="9.28125" style="385" bestFit="1" customWidth="1"/>
    <col min="9219" max="9219" width="3.7109375" style="385" customWidth="1"/>
    <col min="9220" max="9220" width="9.421875" style="385" customWidth="1"/>
    <col min="9221" max="9221" width="1.57421875" style="385" customWidth="1"/>
    <col min="9222" max="9222" width="11.140625" style="385" customWidth="1"/>
    <col min="9223" max="9223" width="2.00390625" style="385" customWidth="1"/>
    <col min="9224" max="9224" width="11.00390625" style="385" customWidth="1"/>
    <col min="9225" max="9225" width="1.8515625" style="385" customWidth="1"/>
    <col min="9226" max="9226" width="10.28125" style="385" bestFit="1" customWidth="1"/>
    <col min="9227" max="9227" width="1.7109375" style="385" customWidth="1"/>
    <col min="9228" max="9228" width="8.7109375" style="385" customWidth="1"/>
    <col min="9229" max="9229" width="1.57421875" style="385" customWidth="1"/>
    <col min="9230" max="9230" width="8.7109375" style="385" customWidth="1"/>
    <col min="9231" max="9231" width="1.7109375" style="385" customWidth="1"/>
    <col min="9232" max="9232" width="10.57421875" style="385" bestFit="1" customWidth="1"/>
    <col min="9233" max="9233" width="1.421875" style="385" customWidth="1"/>
    <col min="9234" max="9234" width="10.28125" style="385" customWidth="1"/>
    <col min="9235" max="9235" width="1.421875" style="385" customWidth="1"/>
    <col min="9236" max="9236" width="10.57421875" style="385" bestFit="1" customWidth="1"/>
    <col min="9237" max="9472" width="11.421875" style="385" customWidth="1"/>
    <col min="9473" max="9473" width="3.7109375" style="385" customWidth="1"/>
    <col min="9474" max="9474" width="9.28125" style="385" bestFit="1" customWidth="1"/>
    <col min="9475" max="9475" width="3.7109375" style="385" customWidth="1"/>
    <col min="9476" max="9476" width="9.421875" style="385" customWidth="1"/>
    <col min="9477" max="9477" width="1.57421875" style="385" customWidth="1"/>
    <col min="9478" max="9478" width="11.140625" style="385" customWidth="1"/>
    <col min="9479" max="9479" width="2.00390625" style="385" customWidth="1"/>
    <col min="9480" max="9480" width="11.00390625" style="385" customWidth="1"/>
    <col min="9481" max="9481" width="1.8515625" style="385" customWidth="1"/>
    <col min="9482" max="9482" width="10.28125" style="385" bestFit="1" customWidth="1"/>
    <col min="9483" max="9483" width="1.7109375" style="385" customWidth="1"/>
    <col min="9484" max="9484" width="8.7109375" style="385" customWidth="1"/>
    <col min="9485" max="9485" width="1.57421875" style="385" customWidth="1"/>
    <col min="9486" max="9486" width="8.7109375" style="385" customWidth="1"/>
    <col min="9487" max="9487" width="1.7109375" style="385" customWidth="1"/>
    <col min="9488" max="9488" width="10.57421875" style="385" bestFit="1" customWidth="1"/>
    <col min="9489" max="9489" width="1.421875" style="385" customWidth="1"/>
    <col min="9490" max="9490" width="10.28125" style="385" customWidth="1"/>
    <col min="9491" max="9491" width="1.421875" style="385" customWidth="1"/>
    <col min="9492" max="9492" width="10.57421875" style="385" bestFit="1" customWidth="1"/>
    <col min="9493" max="9728" width="11.421875" style="385" customWidth="1"/>
    <col min="9729" max="9729" width="3.7109375" style="385" customWidth="1"/>
    <col min="9730" max="9730" width="9.28125" style="385" bestFit="1" customWidth="1"/>
    <col min="9731" max="9731" width="3.7109375" style="385" customWidth="1"/>
    <col min="9732" max="9732" width="9.421875" style="385" customWidth="1"/>
    <col min="9733" max="9733" width="1.57421875" style="385" customWidth="1"/>
    <col min="9734" max="9734" width="11.140625" style="385" customWidth="1"/>
    <col min="9735" max="9735" width="2.00390625" style="385" customWidth="1"/>
    <col min="9736" max="9736" width="11.00390625" style="385" customWidth="1"/>
    <col min="9737" max="9737" width="1.8515625" style="385" customWidth="1"/>
    <col min="9738" max="9738" width="10.28125" style="385" bestFit="1" customWidth="1"/>
    <col min="9739" max="9739" width="1.7109375" style="385" customWidth="1"/>
    <col min="9740" max="9740" width="8.7109375" style="385" customWidth="1"/>
    <col min="9741" max="9741" width="1.57421875" style="385" customWidth="1"/>
    <col min="9742" max="9742" width="8.7109375" style="385" customWidth="1"/>
    <col min="9743" max="9743" width="1.7109375" style="385" customWidth="1"/>
    <col min="9744" max="9744" width="10.57421875" style="385" bestFit="1" customWidth="1"/>
    <col min="9745" max="9745" width="1.421875" style="385" customWidth="1"/>
    <col min="9746" max="9746" width="10.28125" style="385" customWidth="1"/>
    <col min="9747" max="9747" width="1.421875" style="385" customWidth="1"/>
    <col min="9748" max="9748" width="10.57421875" style="385" bestFit="1" customWidth="1"/>
    <col min="9749" max="9984" width="11.421875" style="385" customWidth="1"/>
    <col min="9985" max="9985" width="3.7109375" style="385" customWidth="1"/>
    <col min="9986" max="9986" width="9.28125" style="385" bestFit="1" customWidth="1"/>
    <col min="9987" max="9987" width="3.7109375" style="385" customWidth="1"/>
    <col min="9988" max="9988" width="9.421875" style="385" customWidth="1"/>
    <col min="9989" max="9989" width="1.57421875" style="385" customWidth="1"/>
    <col min="9990" max="9990" width="11.140625" style="385" customWidth="1"/>
    <col min="9991" max="9991" width="2.00390625" style="385" customWidth="1"/>
    <col min="9992" max="9992" width="11.00390625" style="385" customWidth="1"/>
    <col min="9993" max="9993" width="1.8515625" style="385" customWidth="1"/>
    <col min="9994" max="9994" width="10.28125" style="385" bestFit="1" customWidth="1"/>
    <col min="9995" max="9995" width="1.7109375" style="385" customWidth="1"/>
    <col min="9996" max="9996" width="8.7109375" style="385" customWidth="1"/>
    <col min="9997" max="9997" width="1.57421875" style="385" customWidth="1"/>
    <col min="9998" max="9998" width="8.7109375" style="385" customWidth="1"/>
    <col min="9999" max="9999" width="1.7109375" style="385" customWidth="1"/>
    <col min="10000" max="10000" width="10.57421875" style="385" bestFit="1" customWidth="1"/>
    <col min="10001" max="10001" width="1.421875" style="385" customWidth="1"/>
    <col min="10002" max="10002" width="10.28125" style="385" customWidth="1"/>
    <col min="10003" max="10003" width="1.421875" style="385" customWidth="1"/>
    <col min="10004" max="10004" width="10.57421875" style="385" bestFit="1" customWidth="1"/>
    <col min="10005" max="10240" width="11.421875" style="385" customWidth="1"/>
    <col min="10241" max="10241" width="3.7109375" style="385" customWidth="1"/>
    <col min="10242" max="10242" width="9.28125" style="385" bestFit="1" customWidth="1"/>
    <col min="10243" max="10243" width="3.7109375" style="385" customWidth="1"/>
    <col min="10244" max="10244" width="9.421875" style="385" customWidth="1"/>
    <col min="10245" max="10245" width="1.57421875" style="385" customWidth="1"/>
    <col min="10246" max="10246" width="11.140625" style="385" customWidth="1"/>
    <col min="10247" max="10247" width="2.00390625" style="385" customWidth="1"/>
    <col min="10248" max="10248" width="11.00390625" style="385" customWidth="1"/>
    <col min="10249" max="10249" width="1.8515625" style="385" customWidth="1"/>
    <col min="10250" max="10250" width="10.28125" style="385" bestFit="1" customWidth="1"/>
    <col min="10251" max="10251" width="1.7109375" style="385" customWidth="1"/>
    <col min="10252" max="10252" width="8.7109375" style="385" customWidth="1"/>
    <col min="10253" max="10253" width="1.57421875" style="385" customWidth="1"/>
    <col min="10254" max="10254" width="8.7109375" style="385" customWidth="1"/>
    <col min="10255" max="10255" width="1.7109375" style="385" customWidth="1"/>
    <col min="10256" max="10256" width="10.57421875" style="385" bestFit="1" customWidth="1"/>
    <col min="10257" max="10257" width="1.421875" style="385" customWidth="1"/>
    <col min="10258" max="10258" width="10.28125" style="385" customWidth="1"/>
    <col min="10259" max="10259" width="1.421875" style="385" customWidth="1"/>
    <col min="10260" max="10260" width="10.57421875" style="385" bestFit="1" customWidth="1"/>
    <col min="10261" max="10496" width="11.421875" style="385" customWidth="1"/>
    <col min="10497" max="10497" width="3.7109375" style="385" customWidth="1"/>
    <col min="10498" max="10498" width="9.28125" style="385" bestFit="1" customWidth="1"/>
    <col min="10499" max="10499" width="3.7109375" style="385" customWidth="1"/>
    <col min="10500" max="10500" width="9.421875" style="385" customWidth="1"/>
    <col min="10501" max="10501" width="1.57421875" style="385" customWidth="1"/>
    <col min="10502" max="10502" width="11.140625" style="385" customWidth="1"/>
    <col min="10503" max="10503" width="2.00390625" style="385" customWidth="1"/>
    <col min="10504" max="10504" width="11.00390625" style="385" customWidth="1"/>
    <col min="10505" max="10505" width="1.8515625" style="385" customWidth="1"/>
    <col min="10506" max="10506" width="10.28125" style="385" bestFit="1" customWidth="1"/>
    <col min="10507" max="10507" width="1.7109375" style="385" customWidth="1"/>
    <col min="10508" max="10508" width="8.7109375" style="385" customWidth="1"/>
    <col min="10509" max="10509" width="1.57421875" style="385" customWidth="1"/>
    <col min="10510" max="10510" width="8.7109375" style="385" customWidth="1"/>
    <col min="10511" max="10511" width="1.7109375" style="385" customWidth="1"/>
    <col min="10512" max="10512" width="10.57421875" style="385" bestFit="1" customWidth="1"/>
    <col min="10513" max="10513" width="1.421875" style="385" customWidth="1"/>
    <col min="10514" max="10514" width="10.28125" style="385" customWidth="1"/>
    <col min="10515" max="10515" width="1.421875" style="385" customWidth="1"/>
    <col min="10516" max="10516" width="10.57421875" style="385" bestFit="1" customWidth="1"/>
    <col min="10517" max="10752" width="11.421875" style="385" customWidth="1"/>
    <col min="10753" max="10753" width="3.7109375" style="385" customWidth="1"/>
    <col min="10754" max="10754" width="9.28125" style="385" bestFit="1" customWidth="1"/>
    <col min="10755" max="10755" width="3.7109375" style="385" customWidth="1"/>
    <col min="10756" max="10756" width="9.421875" style="385" customWidth="1"/>
    <col min="10757" max="10757" width="1.57421875" style="385" customWidth="1"/>
    <col min="10758" max="10758" width="11.140625" style="385" customWidth="1"/>
    <col min="10759" max="10759" width="2.00390625" style="385" customWidth="1"/>
    <col min="10760" max="10760" width="11.00390625" style="385" customWidth="1"/>
    <col min="10761" max="10761" width="1.8515625" style="385" customWidth="1"/>
    <col min="10762" max="10762" width="10.28125" style="385" bestFit="1" customWidth="1"/>
    <col min="10763" max="10763" width="1.7109375" style="385" customWidth="1"/>
    <col min="10764" max="10764" width="8.7109375" style="385" customWidth="1"/>
    <col min="10765" max="10765" width="1.57421875" style="385" customWidth="1"/>
    <col min="10766" max="10766" width="8.7109375" style="385" customWidth="1"/>
    <col min="10767" max="10767" width="1.7109375" style="385" customWidth="1"/>
    <col min="10768" max="10768" width="10.57421875" style="385" bestFit="1" customWidth="1"/>
    <col min="10769" max="10769" width="1.421875" style="385" customWidth="1"/>
    <col min="10770" max="10770" width="10.28125" style="385" customWidth="1"/>
    <col min="10771" max="10771" width="1.421875" style="385" customWidth="1"/>
    <col min="10772" max="10772" width="10.57421875" style="385" bestFit="1" customWidth="1"/>
    <col min="10773" max="11008" width="11.421875" style="385" customWidth="1"/>
    <col min="11009" max="11009" width="3.7109375" style="385" customWidth="1"/>
    <col min="11010" max="11010" width="9.28125" style="385" bestFit="1" customWidth="1"/>
    <col min="11011" max="11011" width="3.7109375" style="385" customWidth="1"/>
    <col min="11012" max="11012" width="9.421875" style="385" customWidth="1"/>
    <col min="11013" max="11013" width="1.57421875" style="385" customWidth="1"/>
    <col min="11014" max="11014" width="11.140625" style="385" customWidth="1"/>
    <col min="11015" max="11015" width="2.00390625" style="385" customWidth="1"/>
    <col min="11016" max="11016" width="11.00390625" style="385" customWidth="1"/>
    <col min="11017" max="11017" width="1.8515625" style="385" customWidth="1"/>
    <col min="11018" max="11018" width="10.28125" style="385" bestFit="1" customWidth="1"/>
    <col min="11019" max="11019" width="1.7109375" style="385" customWidth="1"/>
    <col min="11020" max="11020" width="8.7109375" style="385" customWidth="1"/>
    <col min="11021" max="11021" width="1.57421875" style="385" customWidth="1"/>
    <col min="11022" max="11022" width="8.7109375" style="385" customWidth="1"/>
    <col min="11023" max="11023" width="1.7109375" style="385" customWidth="1"/>
    <col min="11024" max="11024" width="10.57421875" style="385" bestFit="1" customWidth="1"/>
    <col min="11025" max="11025" width="1.421875" style="385" customWidth="1"/>
    <col min="11026" max="11026" width="10.28125" style="385" customWidth="1"/>
    <col min="11027" max="11027" width="1.421875" style="385" customWidth="1"/>
    <col min="11028" max="11028" width="10.57421875" style="385" bestFit="1" customWidth="1"/>
    <col min="11029" max="11264" width="11.421875" style="385" customWidth="1"/>
    <col min="11265" max="11265" width="3.7109375" style="385" customWidth="1"/>
    <col min="11266" max="11266" width="9.28125" style="385" bestFit="1" customWidth="1"/>
    <col min="11267" max="11267" width="3.7109375" style="385" customWidth="1"/>
    <col min="11268" max="11268" width="9.421875" style="385" customWidth="1"/>
    <col min="11269" max="11269" width="1.57421875" style="385" customWidth="1"/>
    <col min="11270" max="11270" width="11.140625" style="385" customWidth="1"/>
    <col min="11271" max="11271" width="2.00390625" style="385" customWidth="1"/>
    <col min="11272" max="11272" width="11.00390625" style="385" customWidth="1"/>
    <col min="11273" max="11273" width="1.8515625" style="385" customWidth="1"/>
    <col min="11274" max="11274" width="10.28125" style="385" bestFit="1" customWidth="1"/>
    <col min="11275" max="11275" width="1.7109375" style="385" customWidth="1"/>
    <col min="11276" max="11276" width="8.7109375" style="385" customWidth="1"/>
    <col min="11277" max="11277" width="1.57421875" style="385" customWidth="1"/>
    <col min="11278" max="11278" width="8.7109375" style="385" customWidth="1"/>
    <col min="11279" max="11279" width="1.7109375" style="385" customWidth="1"/>
    <col min="11280" max="11280" width="10.57421875" style="385" bestFit="1" customWidth="1"/>
    <col min="11281" max="11281" width="1.421875" style="385" customWidth="1"/>
    <col min="11282" max="11282" width="10.28125" style="385" customWidth="1"/>
    <col min="11283" max="11283" width="1.421875" style="385" customWidth="1"/>
    <col min="11284" max="11284" width="10.57421875" style="385" bestFit="1" customWidth="1"/>
    <col min="11285" max="11520" width="11.421875" style="385" customWidth="1"/>
    <col min="11521" max="11521" width="3.7109375" style="385" customWidth="1"/>
    <col min="11522" max="11522" width="9.28125" style="385" bestFit="1" customWidth="1"/>
    <col min="11523" max="11523" width="3.7109375" style="385" customWidth="1"/>
    <col min="11524" max="11524" width="9.421875" style="385" customWidth="1"/>
    <col min="11525" max="11525" width="1.57421875" style="385" customWidth="1"/>
    <col min="11526" max="11526" width="11.140625" style="385" customWidth="1"/>
    <col min="11527" max="11527" width="2.00390625" style="385" customWidth="1"/>
    <col min="11528" max="11528" width="11.00390625" style="385" customWidth="1"/>
    <col min="11529" max="11529" width="1.8515625" style="385" customWidth="1"/>
    <col min="11530" max="11530" width="10.28125" style="385" bestFit="1" customWidth="1"/>
    <col min="11531" max="11531" width="1.7109375" style="385" customWidth="1"/>
    <col min="11532" max="11532" width="8.7109375" style="385" customWidth="1"/>
    <col min="11533" max="11533" width="1.57421875" style="385" customWidth="1"/>
    <col min="11534" max="11534" width="8.7109375" style="385" customWidth="1"/>
    <col min="11535" max="11535" width="1.7109375" style="385" customWidth="1"/>
    <col min="11536" max="11536" width="10.57421875" style="385" bestFit="1" customWidth="1"/>
    <col min="11537" max="11537" width="1.421875" style="385" customWidth="1"/>
    <col min="11538" max="11538" width="10.28125" style="385" customWidth="1"/>
    <col min="11539" max="11539" width="1.421875" style="385" customWidth="1"/>
    <col min="11540" max="11540" width="10.57421875" style="385" bestFit="1" customWidth="1"/>
    <col min="11541" max="11776" width="11.421875" style="385" customWidth="1"/>
    <col min="11777" max="11777" width="3.7109375" style="385" customWidth="1"/>
    <col min="11778" max="11778" width="9.28125" style="385" bestFit="1" customWidth="1"/>
    <col min="11779" max="11779" width="3.7109375" style="385" customWidth="1"/>
    <col min="11780" max="11780" width="9.421875" style="385" customWidth="1"/>
    <col min="11781" max="11781" width="1.57421875" style="385" customWidth="1"/>
    <col min="11782" max="11782" width="11.140625" style="385" customWidth="1"/>
    <col min="11783" max="11783" width="2.00390625" style="385" customWidth="1"/>
    <col min="11784" max="11784" width="11.00390625" style="385" customWidth="1"/>
    <col min="11785" max="11785" width="1.8515625" style="385" customWidth="1"/>
    <col min="11786" max="11786" width="10.28125" style="385" bestFit="1" customWidth="1"/>
    <col min="11787" max="11787" width="1.7109375" style="385" customWidth="1"/>
    <col min="11788" max="11788" width="8.7109375" style="385" customWidth="1"/>
    <col min="11789" max="11789" width="1.57421875" style="385" customWidth="1"/>
    <col min="11790" max="11790" width="8.7109375" style="385" customWidth="1"/>
    <col min="11791" max="11791" width="1.7109375" style="385" customWidth="1"/>
    <col min="11792" max="11792" width="10.57421875" style="385" bestFit="1" customWidth="1"/>
    <col min="11793" max="11793" width="1.421875" style="385" customWidth="1"/>
    <col min="11794" max="11794" width="10.28125" style="385" customWidth="1"/>
    <col min="11795" max="11795" width="1.421875" style="385" customWidth="1"/>
    <col min="11796" max="11796" width="10.57421875" style="385" bestFit="1" customWidth="1"/>
    <col min="11797" max="12032" width="11.421875" style="385" customWidth="1"/>
    <col min="12033" max="12033" width="3.7109375" style="385" customWidth="1"/>
    <col min="12034" max="12034" width="9.28125" style="385" bestFit="1" customWidth="1"/>
    <col min="12035" max="12035" width="3.7109375" style="385" customWidth="1"/>
    <col min="12036" max="12036" width="9.421875" style="385" customWidth="1"/>
    <col min="12037" max="12037" width="1.57421875" style="385" customWidth="1"/>
    <col min="12038" max="12038" width="11.140625" style="385" customWidth="1"/>
    <col min="12039" max="12039" width="2.00390625" style="385" customWidth="1"/>
    <col min="12040" max="12040" width="11.00390625" style="385" customWidth="1"/>
    <col min="12041" max="12041" width="1.8515625" style="385" customWidth="1"/>
    <col min="12042" max="12042" width="10.28125" style="385" bestFit="1" customWidth="1"/>
    <col min="12043" max="12043" width="1.7109375" style="385" customWidth="1"/>
    <col min="12044" max="12044" width="8.7109375" style="385" customWidth="1"/>
    <col min="12045" max="12045" width="1.57421875" style="385" customWidth="1"/>
    <col min="12046" max="12046" width="8.7109375" style="385" customWidth="1"/>
    <col min="12047" max="12047" width="1.7109375" style="385" customWidth="1"/>
    <col min="12048" max="12048" width="10.57421875" style="385" bestFit="1" customWidth="1"/>
    <col min="12049" max="12049" width="1.421875" style="385" customWidth="1"/>
    <col min="12050" max="12050" width="10.28125" style="385" customWidth="1"/>
    <col min="12051" max="12051" width="1.421875" style="385" customWidth="1"/>
    <col min="12052" max="12052" width="10.57421875" style="385" bestFit="1" customWidth="1"/>
    <col min="12053" max="12288" width="11.421875" style="385" customWidth="1"/>
    <col min="12289" max="12289" width="3.7109375" style="385" customWidth="1"/>
    <col min="12290" max="12290" width="9.28125" style="385" bestFit="1" customWidth="1"/>
    <col min="12291" max="12291" width="3.7109375" style="385" customWidth="1"/>
    <col min="12292" max="12292" width="9.421875" style="385" customWidth="1"/>
    <col min="12293" max="12293" width="1.57421875" style="385" customWidth="1"/>
    <col min="12294" max="12294" width="11.140625" style="385" customWidth="1"/>
    <col min="12295" max="12295" width="2.00390625" style="385" customWidth="1"/>
    <col min="12296" max="12296" width="11.00390625" style="385" customWidth="1"/>
    <col min="12297" max="12297" width="1.8515625" style="385" customWidth="1"/>
    <col min="12298" max="12298" width="10.28125" style="385" bestFit="1" customWidth="1"/>
    <col min="12299" max="12299" width="1.7109375" style="385" customWidth="1"/>
    <col min="12300" max="12300" width="8.7109375" style="385" customWidth="1"/>
    <col min="12301" max="12301" width="1.57421875" style="385" customWidth="1"/>
    <col min="12302" max="12302" width="8.7109375" style="385" customWidth="1"/>
    <col min="12303" max="12303" width="1.7109375" style="385" customWidth="1"/>
    <col min="12304" max="12304" width="10.57421875" style="385" bestFit="1" customWidth="1"/>
    <col min="12305" max="12305" width="1.421875" style="385" customWidth="1"/>
    <col min="12306" max="12306" width="10.28125" style="385" customWidth="1"/>
    <col min="12307" max="12307" width="1.421875" style="385" customWidth="1"/>
    <col min="12308" max="12308" width="10.57421875" style="385" bestFit="1" customWidth="1"/>
    <col min="12309" max="12544" width="11.421875" style="385" customWidth="1"/>
    <col min="12545" max="12545" width="3.7109375" style="385" customWidth="1"/>
    <col min="12546" max="12546" width="9.28125" style="385" bestFit="1" customWidth="1"/>
    <col min="12547" max="12547" width="3.7109375" style="385" customWidth="1"/>
    <col min="12548" max="12548" width="9.421875" style="385" customWidth="1"/>
    <col min="12549" max="12549" width="1.57421875" style="385" customWidth="1"/>
    <col min="12550" max="12550" width="11.140625" style="385" customWidth="1"/>
    <col min="12551" max="12551" width="2.00390625" style="385" customWidth="1"/>
    <col min="12552" max="12552" width="11.00390625" style="385" customWidth="1"/>
    <col min="12553" max="12553" width="1.8515625" style="385" customWidth="1"/>
    <col min="12554" max="12554" width="10.28125" style="385" bestFit="1" customWidth="1"/>
    <col min="12555" max="12555" width="1.7109375" style="385" customWidth="1"/>
    <col min="12556" max="12556" width="8.7109375" style="385" customWidth="1"/>
    <col min="12557" max="12557" width="1.57421875" style="385" customWidth="1"/>
    <col min="12558" max="12558" width="8.7109375" style="385" customWidth="1"/>
    <col min="12559" max="12559" width="1.7109375" style="385" customWidth="1"/>
    <col min="12560" max="12560" width="10.57421875" style="385" bestFit="1" customWidth="1"/>
    <col min="12561" max="12561" width="1.421875" style="385" customWidth="1"/>
    <col min="12562" max="12562" width="10.28125" style="385" customWidth="1"/>
    <col min="12563" max="12563" width="1.421875" style="385" customWidth="1"/>
    <col min="12564" max="12564" width="10.57421875" style="385" bestFit="1" customWidth="1"/>
    <col min="12565" max="12800" width="11.421875" style="385" customWidth="1"/>
    <col min="12801" max="12801" width="3.7109375" style="385" customWidth="1"/>
    <col min="12802" max="12802" width="9.28125" style="385" bestFit="1" customWidth="1"/>
    <col min="12803" max="12803" width="3.7109375" style="385" customWidth="1"/>
    <col min="12804" max="12804" width="9.421875" style="385" customWidth="1"/>
    <col min="12805" max="12805" width="1.57421875" style="385" customWidth="1"/>
    <col min="12806" max="12806" width="11.140625" style="385" customWidth="1"/>
    <col min="12807" max="12807" width="2.00390625" style="385" customWidth="1"/>
    <col min="12808" max="12808" width="11.00390625" style="385" customWidth="1"/>
    <col min="12809" max="12809" width="1.8515625" style="385" customWidth="1"/>
    <col min="12810" max="12810" width="10.28125" style="385" bestFit="1" customWidth="1"/>
    <col min="12811" max="12811" width="1.7109375" style="385" customWidth="1"/>
    <col min="12812" max="12812" width="8.7109375" style="385" customWidth="1"/>
    <col min="12813" max="12813" width="1.57421875" style="385" customWidth="1"/>
    <col min="12814" max="12814" width="8.7109375" style="385" customWidth="1"/>
    <col min="12815" max="12815" width="1.7109375" style="385" customWidth="1"/>
    <col min="12816" max="12816" width="10.57421875" style="385" bestFit="1" customWidth="1"/>
    <col min="12817" max="12817" width="1.421875" style="385" customWidth="1"/>
    <col min="12818" max="12818" width="10.28125" style="385" customWidth="1"/>
    <col min="12819" max="12819" width="1.421875" style="385" customWidth="1"/>
    <col min="12820" max="12820" width="10.57421875" style="385" bestFit="1" customWidth="1"/>
    <col min="12821" max="13056" width="11.421875" style="385" customWidth="1"/>
    <col min="13057" max="13057" width="3.7109375" style="385" customWidth="1"/>
    <col min="13058" max="13058" width="9.28125" style="385" bestFit="1" customWidth="1"/>
    <col min="13059" max="13059" width="3.7109375" style="385" customWidth="1"/>
    <col min="13060" max="13060" width="9.421875" style="385" customWidth="1"/>
    <col min="13061" max="13061" width="1.57421875" style="385" customWidth="1"/>
    <col min="13062" max="13062" width="11.140625" style="385" customWidth="1"/>
    <col min="13063" max="13063" width="2.00390625" style="385" customWidth="1"/>
    <col min="13064" max="13064" width="11.00390625" style="385" customWidth="1"/>
    <col min="13065" max="13065" width="1.8515625" style="385" customWidth="1"/>
    <col min="13066" max="13066" width="10.28125" style="385" bestFit="1" customWidth="1"/>
    <col min="13067" max="13067" width="1.7109375" style="385" customWidth="1"/>
    <col min="13068" max="13068" width="8.7109375" style="385" customWidth="1"/>
    <col min="13069" max="13069" width="1.57421875" style="385" customWidth="1"/>
    <col min="13070" max="13070" width="8.7109375" style="385" customWidth="1"/>
    <col min="13071" max="13071" width="1.7109375" style="385" customWidth="1"/>
    <col min="13072" max="13072" width="10.57421875" style="385" bestFit="1" customWidth="1"/>
    <col min="13073" max="13073" width="1.421875" style="385" customWidth="1"/>
    <col min="13074" max="13074" width="10.28125" style="385" customWidth="1"/>
    <col min="13075" max="13075" width="1.421875" style="385" customWidth="1"/>
    <col min="13076" max="13076" width="10.57421875" style="385" bestFit="1" customWidth="1"/>
    <col min="13077" max="13312" width="11.421875" style="385" customWidth="1"/>
    <col min="13313" max="13313" width="3.7109375" style="385" customWidth="1"/>
    <col min="13314" max="13314" width="9.28125" style="385" bestFit="1" customWidth="1"/>
    <col min="13315" max="13315" width="3.7109375" style="385" customWidth="1"/>
    <col min="13316" max="13316" width="9.421875" style="385" customWidth="1"/>
    <col min="13317" max="13317" width="1.57421875" style="385" customWidth="1"/>
    <col min="13318" max="13318" width="11.140625" style="385" customWidth="1"/>
    <col min="13319" max="13319" width="2.00390625" style="385" customWidth="1"/>
    <col min="13320" max="13320" width="11.00390625" style="385" customWidth="1"/>
    <col min="13321" max="13321" width="1.8515625" style="385" customWidth="1"/>
    <col min="13322" max="13322" width="10.28125" style="385" bestFit="1" customWidth="1"/>
    <col min="13323" max="13323" width="1.7109375" style="385" customWidth="1"/>
    <col min="13324" max="13324" width="8.7109375" style="385" customWidth="1"/>
    <col min="13325" max="13325" width="1.57421875" style="385" customWidth="1"/>
    <col min="13326" max="13326" width="8.7109375" style="385" customWidth="1"/>
    <col min="13327" max="13327" width="1.7109375" style="385" customWidth="1"/>
    <col min="13328" max="13328" width="10.57421875" style="385" bestFit="1" customWidth="1"/>
    <col min="13329" max="13329" width="1.421875" style="385" customWidth="1"/>
    <col min="13330" max="13330" width="10.28125" style="385" customWidth="1"/>
    <col min="13331" max="13331" width="1.421875" style="385" customWidth="1"/>
    <col min="13332" max="13332" width="10.57421875" style="385" bestFit="1" customWidth="1"/>
    <col min="13333" max="13568" width="11.421875" style="385" customWidth="1"/>
    <col min="13569" max="13569" width="3.7109375" style="385" customWidth="1"/>
    <col min="13570" max="13570" width="9.28125" style="385" bestFit="1" customWidth="1"/>
    <col min="13571" max="13571" width="3.7109375" style="385" customWidth="1"/>
    <col min="13572" max="13572" width="9.421875" style="385" customWidth="1"/>
    <col min="13573" max="13573" width="1.57421875" style="385" customWidth="1"/>
    <col min="13574" max="13574" width="11.140625" style="385" customWidth="1"/>
    <col min="13575" max="13575" width="2.00390625" style="385" customWidth="1"/>
    <col min="13576" max="13576" width="11.00390625" style="385" customWidth="1"/>
    <col min="13577" max="13577" width="1.8515625" style="385" customWidth="1"/>
    <col min="13578" max="13578" width="10.28125" style="385" bestFit="1" customWidth="1"/>
    <col min="13579" max="13579" width="1.7109375" style="385" customWidth="1"/>
    <col min="13580" max="13580" width="8.7109375" style="385" customWidth="1"/>
    <col min="13581" max="13581" width="1.57421875" style="385" customWidth="1"/>
    <col min="13582" max="13582" width="8.7109375" style="385" customWidth="1"/>
    <col min="13583" max="13583" width="1.7109375" style="385" customWidth="1"/>
    <col min="13584" max="13584" width="10.57421875" style="385" bestFit="1" customWidth="1"/>
    <col min="13585" max="13585" width="1.421875" style="385" customWidth="1"/>
    <col min="13586" max="13586" width="10.28125" style="385" customWidth="1"/>
    <col min="13587" max="13587" width="1.421875" style="385" customWidth="1"/>
    <col min="13588" max="13588" width="10.57421875" style="385" bestFit="1" customWidth="1"/>
    <col min="13589" max="13824" width="11.421875" style="385" customWidth="1"/>
    <col min="13825" max="13825" width="3.7109375" style="385" customWidth="1"/>
    <col min="13826" max="13826" width="9.28125" style="385" bestFit="1" customWidth="1"/>
    <col min="13827" max="13827" width="3.7109375" style="385" customWidth="1"/>
    <col min="13828" max="13828" width="9.421875" style="385" customWidth="1"/>
    <col min="13829" max="13829" width="1.57421875" style="385" customWidth="1"/>
    <col min="13830" max="13830" width="11.140625" style="385" customWidth="1"/>
    <col min="13831" max="13831" width="2.00390625" style="385" customWidth="1"/>
    <col min="13832" max="13832" width="11.00390625" style="385" customWidth="1"/>
    <col min="13833" max="13833" width="1.8515625" style="385" customWidth="1"/>
    <col min="13834" max="13834" width="10.28125" style="385" bestFit="1" customWidth="1"/>
    <col min="13835" max="13835" width="1.7109375" style="385" customWidth="1"/>
    <col min="13836" max="13836" width="8.7109375" style="385" customWidth="1"/>
    <col min="13837" max="13837" width="1.57421875" style="385" customWidth="1"/>
    <col min="13838" max="13838" width="8.7109375" style="385" customWidth="1"/>
    <col min="13839" max="13839" width="1.7109375" style="385" customWidth="1"/>
    <col min="13840" max="13840" width="10.57421875" style="385" bestFit="1" customWidth="1"/>
    <col min="13841" max="13841" width="1.421875" style="385" customWidth="1"/>
    <col min="13842" max="13842" width="10.28125" style="385" customWidth="1"/>
    <col min="13843" max="13843" width="1.421875" style="385" customWidth="1"/>
    <col min="13844" max="13844" width="10.57421875" style="385" bestFit="1" customWidth="1"/>
    <col min="13845" max="14080" width="11.421875" style="385" customWidth="1"/>
    <col min="14081" max="14081" width="3.7109375" style="385" customWidth="1"/>
    <col min="14082" max="14082" width="9.28125" style="385" bestFit="1" customWidth="1"/>
    <col min="14083" max="14083" width="3.7109375" style="385" customWidth="1"/>
    <col min="14084" max="14084" width="9.421875" style="385" customWidth="1"/>
    <col min="14085" max="14085" width="1.57421875" style="385" customWidth="1"/>
    <col min="14086" max="14086" width="11.140625" style="385" customWidth="1"/>
    <col min="14087" max="14087" width="2.00390625" style="385" customWidth="1"/>
    <col min="14088" max="14088" width="11.00390625" style="385" customWidth="1"/>
    <col min="14089" max="14089" width="1.8515625" style="385" customWidth="1"/>
    <col min="14090" max="14090" width="10.28125" style="385" bestFit="1" customWidth="1"/>
    <col min="14091" max="14091" width="1.7109375" style="385" customWidth="1"/>
    <col min="14092" max="14092" width="8.7109375" style="385" customWidth="1"/>
    <col min="14093" max="14093" width="1.57421875" style="385" customWidth="1"/>
    <col min="14094" max="14094" width="8.7109375" style="385" customWidth="1"/>
    <col min="14095" max="14095" width="1.7109375" style="385" customWidth="1"/>
    <col min="14096" max="14096" width="10.57421875" style="385" bestFit="1" customWidth="1"/>
    <col min="14097" max="14097" width="1.421875" style="385" customWidth="1"/>
    <col min="14098" max="14098" width="10.28125" style="385" customWidth="1"/>
    <col min="14099" max="14099" width="1.421875" style="385" customWidth="1"/>
    <col min="14100" max="14100" width="10.57421875" style="385" bestFit="1" customWidth="1"/>
    <col min="14101" max="14336" width="11.421875" style="385" customWidth="1"/>
    <col min="14337" max="14337" width="3.7109375" style="385" customWidth="1"/>
    <col min="14338" max="14338" width="9.28125" style="385" bestFit="1" customWidth="1"/>
    <col min="14339" max="14339" width="3.7109375" style="385" customWidth="1"/>
    <col min="14340" max="14340" width="9.421875" style="385" customWidth="1"/>
    <col min="14341" max="14341" width="1.57421875" style="385" customWidth="1"/>
    <col min="14342" max="14342" width="11.140625" style="385" customWidth="1"/>
    <col min="14343" max="14343" width="2.00390625" style="385" customWidth="1"/>
    <col min="14344" max="14344" width="11.00390625" style="385" customWidth="1"/>
    <col min="14345" max="14345" width="1.8515625" style="385" customWidth="1"/>
    <col min="14346" max="14346" width="10.28125" style="385" bestFit="1" customWidth="1"/>
    <col min="14347" max="14347" width="1.7109375" style="385" customWidth="1"/>
    <col min="14348" max="14348" width="8.7109375" style="385" customWidth="1"/>
    <col min="14349" max="14349" width="1.57421875" style="385" customWidth="1"/>
    <col min="14350" max="14350" width="8.7109375" style="385" customWidth="1"/>
    <col min="14351" max="14351" width="1.7109375" style="385" customWidth="1"/>
    <col min="14352" max="14352" width="10.57421875" style="385" bestFit="1" customWidth="1"/>
    <col min="14353" max="14353" width="1.421875" style="385" customWidth="1"/>
    <col min="14354" max="14354" width="10.28125" style="385" customWidth="1"/>
    <col min="14355" max="14355" width="1.421875" style="385" customWidth="1"/>
    <col min="14356" max="14356" width="10.57421875" style="385" bestFit="1" customWidth="1"/>
    <col min="14357" max="14592" width="11.421875" style="385" customWidth="1"/>
    <col min="14593" max="14593" width="3.7109375" style="385" customWidth="1"/>
    <col min="14594" max="14594" width="9.28125" style="385" bestFit="1" customWidth="1"/>
    <col min="14595" max="14595" width="3.7109375" style="385" customWidth="1"/>
    <col min="14596" max="14596" width="9.421875" style="385" customWidth="1"/>
    <col min="14597" max="14597" width="1.57421875" style="385" customWidth="1"/>
    <col min="14598" max="14598" width="11.140625" style="385" customWidth="1"/>
    <col min="14599" max="14599" width="2.00390625" style="385" customWidth="1"/>
    <col min="14600" max="14600" width="11.00390625" style="385" customWidth="1"/>
    <col min="14601" max="14601" width="1.8515625" style="385" customWidth="1"/>
    <col min="14602" max="14602" width="10.28125" style="385" bestFit="1" customWidth="1"/>
    <col min="14603" max="14603" width="1.7109375" style="385" customWidth="1"/>
    <col min="14604" max="14604" width="8.7109375" style="385" customWidth="1"/>
    <col min="14605" max="14605" width="1.57421875" style="385" customWidth="1"/>
    <col min="14606" max="14606" width="8.7109375" style="385" customWidth="1"/>
    <col min="14607" max="14607" width="1.7109375" style="385" customWidth="1"/>
    <col min="14608" max="14608" width="10.57421875" style="385" bestFit="1" customWidth="1"/>
    <col min="14609" max="14609" width="1.421875" style="385" customWidth="1"/>
    <col min="14610" max="14610" width="10.28125" style="385" customWidth="1"/>
    <col min="14611" max="14611" width="1.421875" style="385" customWidth="1"/>
    <col min="14612" max="14612" width="10.57421875" style="385" bestFit="1" customWidth="1"/>
    <col min="14613" max="14848" width="11.421875" style="385" customWidth="1"/>
    <col min="14849" max="14849" width="3.7109375" style="385" customWidth="1"/>
    <col min="14850" max="14850" width="9.28125" style="385" bestFit="1" customWidth="1"/>
    <col min="14851" max="14851" width="3.7109375" style="385" customWidth="1"/>
    <col min="14852" max="14852" width="9.421875" style="385" customWidth="1"/>
    <col min="14853" max="14853" width="1.57421875" style="385" customWidth="1"/>
    <col min="14854" max="14854" width="11.140625" style="385" customWidth="1"/>
    <col min="14855" max="14855" width="2.00390625" style="385" customWidth="1"/>
    <col min="14856" max="14856" width="11.00390625" style="385" customWidth="1"/>
    <col min="14857" max="14857" width="1.8515625" style="385" customWidth="1"/>
    <col min="14858" max="14858" width="10.28125" style="385" bestFit="1" customWidth="1"/>
    <col min="14859" max="14859" width="1.7109375" style="385" customWidth="1"/>
    <col min="14860" max="14860" width="8.7109375" style="385" customWidth="1"/>
    <col min="14861" max="14861" width="1.57421875" style="385" customWidth="1"/>
    <col min="14862" max="14862" width="8.7109375" style="385" customWidth="1"/>
    <col min="14863" max="14863" width="1.7109375" style="385" customWidth="1"/>
    <col min="14864" max="14864" width="10.57421875" style="385" bestFit="1" customWidth="1"/>
    <col min="14865" max="14865" width="1.421875" style="385" customWidth="1"/>
    <col min="14866" max="14866" width="10.28125" style="385" customWidth="1"/>
    <col min="14867" max="14867" width="1.421875" style="385" customWidth="1"/>
    <col min="14868" max="14868" width="10.57421875" style="385" bestFit="1" customWidth="1"/>
    <col min="14869" max="15104" width="11.421875" style="385" customWidth="1"/>
    <col min="15105" max="15105" width="3.7109375" style="385" customWidth="1"/>
    <col min="15106" max="15106" width="9.28125" style="385" bestFit="1" customWidth="1"/>
    <col min="15107" max="15107" width="3.7109375" style="385" customWidth="1"/>
    <col min="15108" max="15108" width="9.421875" style="385" customWidth="1"/>
    <col min="15109" max="15109" width="1.57421875" style="385" customWidth="1"/>
    <col min="15110" max="15110" width="11.140625" style="385" customWidth="1"/>
    <col min="15111" max="15111" width="2.00390625" style="385" customWidth="1"/>
    <col min="15112" max="15112" width="11.00390625" style="385" customWidth="1"/>
    <col min="15113" max="15113" width="1.8515625" style="385" customWidth="1"/>
    <col min="15114" max="15114" width="10.28125" style="385" bestFit="1" customWidth="1"/>
    <col min="15115" max="15115" width="1.7109375" style="385" customWidth="1"/>
    <col min="15116" max="15116" width="8.7109375" style="385" customWidth="1"/>
    <col min="15117" max="15117" width="1.57421875" style="385" customWidth="1"/>
    <col min="15118" max="15118" width="8.7109375" style="385" customWidth="1"/>
    <col min="15119" max="15119" width="1.7109375" style="385" customWidth="1"/>
    <col min="15120" max="15120" width="10.57421875" style="385" bestFit="1" customWidth="1"/>
    <col min="15121" max="15121" width="1.421875" style="385" customWidth="1"/>
    <col min="15122" max="15122" width="10.28125" style="385" customWidth="1"/>
    <col min="15123" max="15123" width="1.421875" style="385" customWidth="1"/>
    <col min="15124" max="15124" width="10.57421875" style="385" bestFit="1" customWidth="1"/>
    <col min="15125" max="15360" width="11.421875" style="385" customWidth="1"/>
    <col min="15361" max="15361" width="3.7109375" style="385" customWidth="1"/>
    <col min="15362" max="15362" width="9.28125" style="385" bestFit="1" customWidth="1"/>
    <col min="15363" max="15363" width="3.7109375" style="385" customWidth="1"/>
    <col min="15364" max="15364" width="9.421875" style="385" customWidth="1"/>
    <col min="15365" max="15365" width="1.57421875" style="385" customWidth="1"/>
    <col min="15366" max="15366" width="11.140625" style="385" customWidth="1"/>
    <col min="15367" max="15367" width="2.00390625" style="385" customWidth="1"/>
    <col min="15368" max="15368" width="11.00390625" style="385" customWidth="1"/>
    <col min="15369" max="15369" width="1.8515625" style="385" customWidth="1"/>
    <col min="15370" max="15370" width="10.28125" style="385" bestFit="1" customWidth="1"/>
    <col min="15371" max="15371" width="1.7109375" style="385" customWidth="1"/>
    <col min="15372" max="15372" width="8.7109375" style="385" customWidth="1"/>
    <col min="15373" max="15373" width="1.57421875" style="385" customWidth="1"/>
    <col min="15374" max="15374" width="8.7109375" style="385" customWidth="1"/>
    <col min="15375" max="15375" width="1.7109375" style="385" customWidth="1"/>
    <col min="15376" max="15376" width="10.57421875" style="385" bestFit="1" customWidth="1"/>
    <col min="15377" max="15377" width="1.421875" style="385" customWidth="1"/>
    <col min="15378" max="15378" width="10.28125" style="385" customWidth="1"/>
    <col min="15379" max="15379" width="1.421875" style="385" customWidth="1"/>
    <col min="15380" max="15380" width="10.57421875" style="385" bestFit="1" customWidth="1"/>
    <col min="15381" max="15616" width="11.421875" style="385" customWidth="1"/>
    <col min="15617" max="15617" width="3.7109375" style="385" customWidth="1"/>
    <col min="15618" max="15618" width="9.28125" style="385" bestFit="1" customWidth="1"/>
    <col min="15619" max="15619" width="3.7109375" style="385" customWidth="1"/>
    <col min="15620" max="15620" width="9.421875" style="385" customWidth="1"/>
    <col min="15621" max="15621" width="1.57421875" style="385" customWidth="1"/>
    <col min="15622" max="15622" width="11.140625" style="385" customWidth="1"/>
    <col min="15623" max="15623" width="2.00390625" style="385" customWidth="1"/>
    <col min="15624" max="15624" width="11.00390625" style="385" customWidth="1"/>
    <col min="15625" max="15625" width="1.8515625" style="385" customWidth="1"/>
    <col min="15626" max="15626" width="10.28125" style="385" bestFit="1" customWidth="1"/>
    <col min="15627" max="15627" width="1.7109375" style="385" customWidth="1"/>
    <col min="15628" max="15628" width="8.7109375" style="385" customWidth="1"/>
    <col min="15629" max="15629" width="1.57421875" style="385" customWidth="1"/>
    <col min="15630" max="15630" width="8.7109375" style="385" customWidth="1"/>
    <col min="15631" max="15631" width="1.7109375" style="385" customWidth="1"/>
    <col min="15632" max="15632" width="10.57421875" style="385" bestFit="1" customWidth="1"/>
    <col min="15633" max="15633" width="1.421875" style="385" customWidth="1"/>
    <col min="15634" max="15634" width="10.28125" style="385" customWidth="1"/>
    <col min="15635" max="15635" width="1.421875" style="385" customWidth="1"/>
    <col min="15636" max="15636" width="10.57421875" style="385" bestFit="1" customWidth="1"/>
    <col min="15637" max="15872" width="11.421875" style="385" customWidth="1"/>
    <col min="15873" max="15873" width="3.7109375" style="385" customWidth="1"/>
    <col min="15874" max="15874" width="9.28125" style="385" bestFit="1" customWidth="1"/>
    <col min="15875" max="15875" width="3.7109375" style="385" customWidth="1"/>
    <col min="15876" max="15876" width="9.421875" style="385" customWidth="1"/>
    <col min="15877" max="15877" width="1.57421875" style="385" customWidth="1"/>
    <col min="15878" max="15878" width="11.140625" style="385" customWidth="1"/>
    <col min="15879" max="15879" width="2.00390625" style="385" customWidth="1"/>
    <col min="15880" max="15880" width="11.00390625" style="385" customWidth="1"/>
    <col min="15881" max="15881" width="1.8515625" style="385" customWidth="1"/>
    <col min="15882" max="15882" width="10.28125" style="385" bestFit="1" customWidth="1"/>
    <col min="15883" max="15883" width="1.7109375" style="385" customWidth="1"/>
    <col min="15884" max="15884" width="8.7109375" style="385" customWidth="1"/>
    <col min="15885" max="15885" width="1.57421875" style="385" customWidth="1"/>
    <col min="15886" max="15886" width="8.7109375" style="385" customWidth="1"/>
    <col min="15887" max="15887" width="1.7109375" style="385" customWidth="1"/>
    <col min="15888" max="15888" width="10.57421875" style="385" bestFit="1" customWidth="1"/>
    <col min="15889" max="15889" width="1.421875" style="385" customWidth="1"/>
    <col min="15890" max="15890" width="10.28125" style="385" customWidth="1"/>
    <col min="15891" max="15891" width="1.421875" style="385" customWidth="1"/>
    <col min="15892" max="15892" width="10.57421875" style="385" bestFit="1" customWidth="1"/>
    <col min="15893" max="16128" width="11.421875" style="385" customWidth="1"/>
    <col min="16129" max="16129" width="3.7109375" style="385" customWidth="1"/>
    <col min="16130" max="16130" width="9.28125" style="385" bestFit="1" customWidth="1"/>
    <col min="16131" max="16131" width="3.7109375" style="385" customWidth="1"/>
    <col min="16132" max="16132" width="9.421875" style="385" customWidth="1"/>
    <col min="16133" max="16133" width="1.57421875" style="385" customWidth="1"/>
    <col min="16134" max="16134" width="11.140625" style="385" customWidth="1"/>
    <col min="16135" max="16135" width="2.00390625" style="385" customWidth="1"/>
    <col min="16136" max="16136" width="11.00390625" style="385" customWidth="1"/>
    <col min="16137" max="16137" width="1.8515625" style="385" customWidth="1"/>
    <col min="16138" max="16138" width="10.28125" style="385" bestFit="1" customWidth="1"/>
    <col min="16139" max="16139" width="1.7109375" style="385" customWidth="1"/>
    <col min="16140" max="16140" width="8.7109375" style="385" customWidth="1"/>
    <col min="16141" max="16141" width="1.57421875" style="385" customWidth="1"/>
    <col min="16142" max="16142" width="8.7109375" style="385" customWidth="1"/>
    <col min="16143" max="16143" width="1.7109375" style="385" customWidth="1"/>
    <col min="16144" max="16144" width="10.57421875" style="385" bestFit="1" customWidth="1"/>
    <col min="16145" max="16145" width="1.421875" style="385" customWidth="1"/>
    <col min="16146" max="16146" width="10.28125" style="385" customWidth="1"/>
    <col min="16147" max="16147" width="1.421875" style="385" customWidth="1"/>
    <col min="16148" max="16148" width="10.57421875" style="385" bestFit="1" customWidth="1"/>
    <col min="16149" max="16384" width="11.421875" style="385" customWidth="1"/>
  </cols>
  <sheetData>
    <row r="1" ht="15">
      <c r="A1" s="1210" t="s">
        <v>1053</v>
      </c>
    </row>
    <row r="2" spans="1:20" s="829" customFormat="1" ht="27.75">
      <c r="A2" s="1328" t="s">
        <v>844</v>
      </c>
      <c r="B2" s="1329"/>
      <c r="C2" s="1329"/>
      <c r="D2" s="1329"/>
      <c r="E2" s="1329"/>
      <c r="F2" s="1329"/>
      <c r="G2" s="1329"/>
      <c r="H2" s="1329"/>
      <c r="I2" s="1329"/>
      <c r="J2" s="1329"/>
      <c r="K2" s="1329"/>
      <c r="L2" s="1329"/>
      <c r="M2" s="1329"/>
      <c r="N2" s="1329"/>
      <c r="O2" s="1329"/>
      <c r="P2" s="1329"/>
      <c r="Q2" s="1329"/>
      <c r="R2" s="1329"/>
      <c r="S2" s="1329"/>
      <c r="T2" s="1329"/>
    </row>
    <row r="3" spans="1:20" s="833" customFormat="1" ht="18.75">
      <c r="A3" s="830"/>
      <c r="B3" s="831">
        <v>44439</v>
      </c>
      <c r="C3" s="832"/>
      <c r="D3" s="832"/>
      <c r="E3" s="832"/>
      <c r="F3" s="832"/>
      <c r="G3" s="832"/>
      <c r="H3" s="832"/>
      <c r="I3" s="832"/>
      <c r="J3" s="832"/>
      <c r="K3" s="832"/>
      <c r="L3" s="832"/>
      <c r="M3" s="832"/>
      <c r="N3" s="832"/>
      <c r="O3" s="832"/>
      <c r="P3" s="832"/>
      <c r="Q3" s="832"/>
      <c r="R3" s="832"/>
      <c r="S3" s="832"/>
      <c r="T3" s="832"/>
    </row>
    <row r="4" spans="1:20" s="834" customFormat="1" ht="20.1" customHeight="1" thickBot="1">
      <c r="A4" s="1330"/>
      <c r="B4" s="1330"/>
      <c r="C4" s="1330"/>
      <c r="D4" s="1330"/>
      <c r="E4" s="1330"/>
      <c r="F4" s="1330"/>
      <c r="G4" s="1330"/>
      <c r="H4" s="1330"/>
      <c r="I4" s="1330"/>
      <c r="J4" s="1330"/>
      <c r="K4" s="1330"/>
      <c r="L4" s="1330"/>
      <c r="M4" s="1330"/>
      <c r="N4" s="1330"/>
      <c r="O4" s="1330"/>
      <c r="P4" s="1330"/>
      <c r="Q4" s="1330"/>
      <c r="R4" s="1330"/>
      <c r="S4" s="1330"/>
      <c r="T4" s="1330"/>
    </row>
    <row r="5" spans="1:20" s="837" customFormat="1" ht="21.75" customHeight="1">
      <c r="A5" s="1331" t="s">
        <v>845</v>
      </c>
      <c r="B5" s="1331"/>
      <c r="C5" s="1331"/>
      <c r="D5" s="1331"/>
      <c r="E5" s="1331"/>
      <c r="F5" s="1333" t="s">
        <v>846</v>
      </c>
      <c r="G5" s="1333"/>
      <c r="H5" s="1333"/>
      <c r="I5" s="835"/>
      <c r="J5" s="1335" t="s">
        <v>847</v>
      </c>
      <c r="K5" s="1335"/>
      <c r="L5" s="1335"/>
      <c r="M5" s="1335"/>
      <c r="N5" s="1335"/>
      <c r="O5" s="1335"/>
      <c r="P5" s="1335"/>
      <c r="Q5" s="836"/>
      <c r="R5" s="1333" t="s">
        <v>429</v>
      </c>
      <c r="S5" s="1333"/>
      <c r="T5" s="1333"/>
    </row>
    <row r="6" spans="1:29" s="841" customFormat="1" ht="24.75" customHeight="1">
      <c r="A6" s="1332"/>
      <c r="B6" s="1332"/>
      <c r="C6" s="1332"/>
      <c r="D6" s="1332"/>
      <c r="E6" s="1332"/>
      <c r="F6" s="1334"/>
      <c r="G6" s="1334"/>
      <c r="H6" s="1334"/>
      <c r="I6" s="838"/>
      <c r="J6" s="839" t="s">
        <v>848</v>
      </c>
      <c r="K6" s="839"/>
      <c r="L6" s="839"/>
      <c r="M6" s="839"/>
      <c r="N6" s="1336" t="s">
        <v>849</v>
      </c>
      <c r="O6" s="1336"/>
      <c r="P6" s="1337"/>
      <c r="Q6" s="840"/>
      <c r="R6" s="1334"/>
      <c r="S6" s="1334"/>
      <c r="T6" s="1334"/>
      <c r="V6" s="842"/>
      <c r="W6" s="842"/>
      <c r="X6" s="842"/>
      <c r="Y6" s="842"/>
      <c r="Z6" s="842"/>
      <c r="AA6" s="842"/>
      <c r="AB6" s="842"/>
      <c r="AC6" s="842"/>
    </row>
    <row r="7" spans="1:20" s="841" customFormat="1" ht="15" customHeight="1">
      <c r="A7" s="1324" t="s">
        <v>850</v>
      </c>
      <c r="B7" s="1324"/>
      <c r="C7" s="1324"/>
      <c r="D7" s="1324"/>
      <c r="E7" s="1324"/>
      <c r="F7" s="1326" t="s">
        <v>851</v>
      </c>
      <c r="G7" s="1326"/>
      <c r="H7" s="1326" t="s">
        <v>370</v>
      </c>
      <c r="I7" s="1326"/>
      <c r="J7" s="1326" t="s">
        <v>851</v>
      </c>
      <c r="K7" s="1326"/>
      <c r="L7" s="1326" t="s">
        <v>370</v>
      </c>
      <c r="M7" s="1326"/>
      <c r="N7" s="1326" t="s">
        <v>851</v>
      </c>
      <c r="O7" s="1326"/>
      <c r="P7" s="1326" t="s">
        <v>370</v>
      </c>
      <c r="Q7" s="1326"/>
      <c r="R7" s="1326" t="s">
        <v>851</v>
      </c>
      <c r="S7" s="1326"/>
      <c r="T7" s="843" t="s">
        <v>370</v>
      </c>
    </row>
    <row r="8" spans="1:20" s="841" customFormat="1" ht="15" customHeight="1">
      <c r="A8" s="1325"/>
      <c r="B8" s="1325"/>
      <c r="C8" s="1325"/>
      <c r="D8" s="1325"/>
      <c r="E8" s="1325"/>
      <c r="F8" s="1327"/>
      <c r="G8" s="1327"/>
      <c r="H8" s="1327" t="s">
        <v>852</v>
      </c>
      <c r="I8" s="1327"/>
      <c r="J8" s="1327"/>
      <c r="K8" s="1327"/>
      <c r="L8" s="1327" t="s">
        <v>852</v>
      </c>
      <c r="M8" s="1327"/>
      <c r="N8" s="1327"/>
      <c r="O8" s="1327"/>
      <c r="P8" s="1327" t="s">
        <v>852</v>
      </c>
      <c r="Q8" s="1327"/>
      <c r="R8" s="1327"/>
      <c r="S8" s="1327"/>
      <c r="T8" s="844" t="s">
        <v>852</v>
      </c>
    </row>
    <row r="9" spans="1:20" s="848" customFormat="1" ht="5.25" customHeight="1">
      <c r="A9" s="845"/>
      <c r="B9" s="845"/>
      <c r="C9" s="845"/>
      <c r="D9" s="845"/>
      <c r="E9" s="845"/>
      <c r="F9" s="846"/>
      <c r="G9" s="847"/>
      <c r="H9" s="846"/>
      <c r="I9" s="847"/>
      <c r="J9" s="846"/>
      <c r="K9" s="847"/>
      <c r="L9" s="846"/>
      <c r="M9" s="847"/>
      <c r="N9" s="846"/>
      <c r="O9" s="846"/>
      <c r="P9" s="846"/>
      <c r="Q9" s="846"/>
      <c r="R9" s="846"/>
      <c r="S9" s="846"/>
      <c r="T9" s="846"/>
    </row>
    <row r="10" spans="1:20" s="850" customFormat="1" ht="11.25" customHeight="1">
      <c r="A10" s="849"/>
      <c r="C10" s="849"/>
      <c r="D10" s="851"/>
      <c r="F10" s="852"/>
      <c r="G10" s="852"/>
      <c r="H10" s="852"/>
      <c r="I10" s="852"/>
      <c r="J10" s="852"/>
      <c r="K10" s="852"/>
      <c r="L10" s="852"/>
      <c r="M10" s="852"/>
      <c r="N10" s="852"/>
      <c r="O10" s="852"/>
      <c r="P10" s="852"/>
      <c r="Q10" s="852"/>
      <c r="R10" s="852"/>
      <c r="S10" s="852"/>
      <c r="T10" s="852"/>
    </row>
    <row r="11" spans="1:21" s="854" customFormat="1" ht="15.75" customHeight="1">
      <c r="A11" s="853" t="s">
        <v>853</v>
      </c>
      <c r="C11" s="855"/>
      <c r="D11" s="856"/>
      <c r="F11" s="857">
        <v>40031</v>
      </c>
      <c r="G11" s="857"/>
      <c r="H11" s="857">
        <v>323.69643</v>
      </c>
      <c r="I11" s="857"/>
      <c r="J11" s="857">
        <v>2</v>
      </c>
      <c r="K11" s="857">
        <v>0</v>
      </c>
      <c r="L11" s="857">
        <v>243.11157999999998</v>
      </c>
      <c r="M11" s="857">
        <v>0</v>
      </c>
      <c r="N11" s="857">
        <v>93</v>
      </c>
      <c r="O11" s="857">
        <v>0</v>
      </c>
      <c r="P11" s="857">
        <v>2780.18163</v>
      </c>
      <c r="Q11" s="857">
        <v>0</v>
      </c>
      <c r="R11" s="857">
        <v>40126</v>
      </c>
      <c r="S11" s="857">
        <v>0</v>
      </c>
      <c r="T11" s="857">
        <v>3346.9896400000002</v>
      </c>
      <c r="U11" s="858"/>
    </row>
    <row r="12" spans="1:21" s="854" customFormat="1" ht="12.95" customHeight="1">
      <c r="A12" s="855"/>
      <c r="B12" s="859" t="s">
        <v>854</v>
      </c>
      <c r="C12" s="859"/>
      <c r="D12" s="860">
        <v>10719.800000000001</v>
      </c>
      <c r="F12" s="861">
        <v>40024</v>
      </c>
      <c r="G12" s="861"/>
      <c r="H12" s="861">
        <v>203.55317000000002</v>
      </c>
      <c r="I12" s="861"/>
      <c r="J12" s="861">
        <v>0</v>
      </c>
      <c r="K12" s="861">
        <v>0</v>
      </c>
      <c r="L12" s="861">
        <v>0</v>
      </c>
      <c r="M12" s="861">
        <v>0</v>
      </c>
      <c r="N12" s="861">
        <v>89</v>
      </c>
      <c r="O12" s="861">
        <v>0</v>
      </c>
      <c r="P12" s="861">
        <v>99.63873999999987</v>
      </c>
      <c r="Q12" s="861">
        <v>0</v>
      </c>
      <c r="R12" s="861">
        <v>40113</v>
      </c>
      <c r="S12" s="861">
        <v>0</v>
      </c>
      <c r="T12" s="861">
        <v>303.19191</v>
      </c>
      <c r="U12" s="858"/>
    </row>
    <row r="13" spans="1:21" s="854" customFormat="1" ht="12.95" customHeight="1">
      <c r="A13" s="855" t="s">
        <v>855</v>
      </c>
      <c r="B13" s="860">
        <v>10719.800000000001</v>
      </c>
      <c r="C13" s="862" t="s">
        <v>856</v>
      </c>
      <c r="D13" s="860">
        <v>26799.5</v>
      </c>
      <c r="F13" s="861">
        <v>6</v>
      </c>
      <c r="G13" s="861"/>
      <c r="H13" s="861">
        <v>90.11881</v>
      </c>
      <c r="I13" s="861"/>
      <c r="J13" s="861">
        <v>1</v>
      </c>
      <c r="K13" s="861">
        <v>0</v>
      </c>
      <c r="L13" s="861">
        <v>25.271759999999997</v>
      </c>
      <c r="M13" s="861">
        <v>0</v>
      </c>
      <c r="N13" s="861">
        <v>2</v>
      </c>
      <c r="O13" s="861">
        <v>0</v>
      </c>
      <c r="P13" s="861">
        <v>43.542120000000004</v>
      </c>
      <c r="Q13" s="861">
        <v>0</v>
      </c>
      <c r="R13" s="861">
        <v>9</v>
      </c>
      <c r="S13" s="861">
        <v>0</v>
      </c>
      <c r="T13" s="861">
        <v>158.93269</v>
      </c>
      <c r="U13" s="858"/>
    </row>
    <row r="14" spans="1:21" s="854" customFormat="1" ht="12.95" customHeight="1">
      <c r="A14" s="855" t="s">
        <v>855</v>
      </c>
      <c r="B14" s="860">
        <v>26799.5</v>
      </c>
      <c r="C14" s="862" t="s">
        <v>856</v>
      </c>
      <c r="D14" s="860">
        <v>53599</v>
      </c>
      <c r="F14" s="861">
        <v>1</v>
      </c>
      <c r="G14" s="861"/>
      <c r="H14" s="861">
        <v>30.02445</v>
      </c>
      <c r="I14" s="861"/>
      <c r="J14" s="861" t="s">
        <v>58</v>
      </c>
      <c r="K14" s="861">
        <v>0</v>
      </c>
      <c r="L14" s="861" t="s">
        <v>58</v>
      </c>
      <c r="M14" s="861">
        <v>0</v>
      </c>
      <c r="N14" s="861" t="s">
        <v>58</v>
      </c>
      <c r="O14" s="861">
        <v>0</v>
      </c>
      <c r="P14" s="861" t="s">
        <v>58</v>
      </c>
      <c r="Q14" s="861">
        <v>0</v>
      </c>
      <c r="R14" s="861">
        <v>1</v>
      </c>
      <c r="S14" s="861">
        <v>0</v>
      </c>
      <c r="T14" s="861">
        <v>30.02445</v>
      </c>
      <c r="U14" s="858"/>
    </row>
    <row r="15" spans="1:21" s="854" customFormat="1" ht="12.95" customHeight="1">
      <c r="A15" s="855" t="s">
        <v>855</v>
      </c>
      <c r="B15" s="860">
        <v>53599</v>
      </c>
      <c r="C15" s="862" t="s">
        <v>856</v>
      </c>
      <c r="D15" s="860">
        <v>107198</v>
      </c>
      <c r="F15" s="861" t="s">
        <v>58</v>
      </c>
      <c r="G15" s="861"/>
      <c r="H15" s="861" t="s">
        <v>58</v>
      </c>
      <c r="I15" s="861"/>
      <c r="J15" s="861" t="s">
        <v>58</v>
      </c>
      <c r="K15" s="861">
        <v>0</v>
      </c>
      <c r="L15" s="861" t="s">
        <v>58</v>
      </c>
      <c r="M15" s="861">
        <v>0</v>
      </c>
      <c r="N15" s="861">
        <v>1</v>
      </c>
      <c r="O15" s="861">
        <v>0</v>
      </c>
      <c r="P15" s="861">
        <v>94.44421000000001</v>
      </c>
      <c r="Q15" s="861">
        <v>0</v>
      </c>
      <c r="R15" s="861">
        <v>1</v>
      </c>
      <c r="S15" s="861">
        <v>0</v>
      </c>
      <c r="T15" s="861">
        <v>94.44421000000001</v>
      </c>
      <c r="U15" s="858"/>
    </row>
    <row r="16" spans="1:21" s="854" customFormat="1" ht="12.95" customHeight="1">
      <c r="A16" s="855" t="s">
        <v>855</v>
      </c>
      <c r="B16" s="860">
        <v>107198</v>
      </c>
      <c r="C16" s="862" t="s">
        <v>856</v>
      </c>
      <c r="D16" s="860">
        <v>214396</v>
      </c>
      <c r="F16" s="861" t="s">
        <v>58</v>
      </c>
      <c r="G16" s="861"/>
      <c r="H16" s="861" t="s">
        <v>58</v>
      </c>
      <c r="I16" s="861"/>
      <c r="J16" s="861" t="s">
        <v>58</v>
      </c>
      <c r="K16" s="861">
        <v>0</v>
      </c>
      <c r="L16" s="861" t="s">
        <v>58</v>
      </c>
      <c r="M16" s="861">
        <v>0</v>
      </c>
      <c r="N16" s="861" t="s">
        <v>58</v>
      </c>
      <c r="O16" s="861">
        <v>0</v>
      </c>
      <c r="P16" s="861" t="s">
        <v>58</v>
      </c>
      <c r="Q16" s="861">
        <v>0</v>
      </c>
      <c r="R16" s="861" t="s">
        <v>58</v>
      </c>
      <c r="S16" s="861">
        <v>0</v>
      </c>
      <c r="T16" s="861" t="s">
        <v>58</v>
      </c>
      <c r="U16" s="858"/>
    </row>
    <row r="17" spans="1:21" s="854" customFormat="1" ht="12.95" customHeight="1">
      <c r="A17" s="855" t="s">
        <v>855</v>
      </c>
      <c r="B17" s="860">
        <v>214396</v>
      </c>
      <c r="C17" s="862" t="s">
        <v>856</v>
      </c>
      <c r="D17" s="860">
        <v>428792</v>
      </c>
      <c r="F17" s="861" t="s">
        <v>58</v>
      </c>
      <c r="G17" s="861"/>
      <c r="H17" s="861" t="s">
        <v>58</v>
      </c>
      <c r="I17" s="861"/>
      <c r="J17" s="861">
        <v>1</v>
      </c>
      <c r="K17" s="861">
        <v>0</v>
      </c>
      <c r="L17" s="861">
        <v>217.83982</v>
      </c>
      <c r="M17" s="861">
        <v>0</v>
      </c>
      <c r="N17" s="861" t="s">
        <v>58</v>
      </c>
      <c r="O17" s="861">
        <v>0</v>
      </c>
      <c r="P17" s="861" t="s">
        <v>58</v>
      </c>
      <c r="Q17" s="861">
        <v>0</v>
      </c>
      <c r="R17" s="861">
        <v>1</v>
      </c>
      <c r="S17" s="861">
        <v>0</v>
      </c>
      <c r="T17" s="861">
        <v>217.83982</v>
      </c>
      <c r="U17" s="858"/>
    </row>
    <row r="18" spans="1:21" s="854" customFormat="1" ht="12.95" customHeight="1">
      <c r="A18" s="855" t="s">
        <v>855</v>
      </c>
      <c r="B18" s="860">
        <v>428792</v>
      </c>
      <c r="C18" s="862" t="s">
        <v>856</v>
      </c>
      <c r="D18" s="860">
        <v>643188</v>
      </c>
      <c r="F18" s="861" t="s">
        <v>58</v>
      </c>
      <c r="G18" s="861"/>
      <c r="H18" s="861" t="s">
        <v>58</v>
      </c>
      <c r="I18" s="861"/>
      <c r="J18" s="861" t="s">
        <v>58</v>
      </c>
      <c r="K18" s="861">
        <v>0</v>
      </c>
      <c r="L18" s="861" t="s">
        <v>58</v>
      </c>
      <c r="M18" s="861">
        <v>0</v>
      </c>
      <c r="N18" s="861" t="s">
        <v>58</v>
      </c>
      <c r="O18" s="861">
        <v>0</v>
      </c>
      <c r="P18" s="861" t="s">
        <v>58</v>
      </c>
      <c r="Q18" s="861">
        <v>0</v>
      </c>
      <c r="R18" s="861" t="s">
        <v>58</v>
      </c>
      <c r="S18" s="861">
        <v>0</v>
      </c>
      <c r="T18" s="861" t="s">
        <v>58</v>
      </c>
      <c r="U18" s="858"/>
    </row>
    <row r="19" spans="1:21" s="854" customFormat="1" ht="12.95" customHeight="1">
      <c r="A19" s="855" t="s">
        <v>855</v>
      </c>
      <c r="B19" s="860">
        <v>643188</v>
      </c>
      <c r="C19" s="862" t="s">
        <v>856</v>
      </c>
      <c r="D19" s="860">
        <v>857584</v>
      </c>
      <c r="F19" s="861" t="s">
        <v>58</v>
      </c>
      <c r="G19" s="861"/>
      <c r="H19" s="861" t="s">
        <v>58</v>
      </c>
      <c r="I19" s="861"/>
      <c r="J19" s="861" t="s">
        <v>58</v>
      </c>
      <c r="K19" s="861">
        <v>0</v>
      </c>
      <c r="L19" s="861" t="s">
        <v>58</v>
      </c>
      <c r="M19" s="861">
        <v>0</v>
      </c>
      <c r="N19" s="861" t="s">
        <v>58</v>
      </c>
      <c r="O19" s="861">
        <v>0</v>
      </c>
      <c r="P19" s="861" t="s">
        <v>58</v>
      </c>
      <c r="Q19" s="861">
        <v>0</v>
      </c>
      <c r="R19" s="861" t="s">
        <v>58</v>
      </c>
      <c r="S19" s="861">
        <v>0</v>
      </c>
      <c r="T19" s="861" t="s">
        <v>58</v>
      </c>
      <c r="U19" s="858"/>
    </row>
    <row r="20" spans="1:21" s="854" customFormat="1" ht="12.95" customHeight="1">
      <c r="A20" s="855" t="s">
        <v>855</v>
      </c>
      <c r="B20" s="860">
        <v>857584</v>
      </c>
      <c r="C20" s="862" t="s">
        <v>856</v>
      </c>
      <c r="D20" s="860">
        <v>1071980</v>
      </c>
      <c r="F20" s="861" t="s">
        <v>58</v>
      </c>
      <c r="G20" s="861"/>
      <c r="H20" s="861" t="s">
        <v>58</v>
      </c>
      <c r="I20" s="861"/>
      <c r="J20" s="861" t="s">
        <v>58</v>
      </c>
      <c r="K20" s="861">
        <v>0</v>
      </c>
      <c r="L20" s="861" t="s">
        <v>58</v>
      </c>
      <c r="M20" s="861">
        <v>0</v>
      </c>
      <c r="N20" s="861" t="s">
        <v>58</v>
      </c>
      <c r="O20" s="861">
        <v>0</v>
      </c>
      <c r="P20" s="861" t="s">
        <v>58</v>
      </c>
      <c r="Q20" s="861">
        <v>0</v>
      </c>
      <c r="R20" s="861" t="s">
        <v>58</v>
      </c>
      <c r="S20" s="861">
        <v>0</v>
      </c>
      <c r="T20" s="861" t="s">
        <v>58</v>
      </c>
      <c r="U20" s="858"/>
    </row>
    <row r="21" spans="1:21" s="854" customFormat="1" ht="12.95" customHeight="1">
      <c r="A21" s="855" t="s">
        <v>855</v>
      </c>
      <c r="B21" s="860">
        <v>1071980</v>
      </c>
      <c r="C21" s="862" t="s">
        <v>856</v>
      </c>
      <c r="D21" s="860">
        <v>1607970</v>
      </c>
      <c r="F21" s="861" t="s">
        <v>58</v>
      </c>
      <c r="G21" s="861"/>
      <c r="H21" s="861" t="s">
        <v>58</v>
      </c>
      <c r="I21" s="861"/>
      <c r="J21" s="861" t="s">
        <v>58</v>
      </c>
      <c r="K21" s="861">
        <v>0</v>
      </c>
      <c r="L21" s="861" t="s">
        <v>58</v>
      </c>
      <c r="M21" s="861">
        <v>0</v>
      </c>
      <c r="N21" s="861" t="s">
        <v>58</v>
      </c>
      <c r="O21" s="861">
        <v>0</v>
      </c>
      <c r="P21" s="861" t="s">
        <v>58</v>
      </c>
      <c r="Q21" s="861">
        <v>0</v>
      </c>
      <c r="R21" s="861" t="s">
        <v>58</v>
      </c>
      <c r="S21" s="861">
        <v>0</v>
      </c>
      <c r="T21" s="861" t="s">
        <v>58</v>
      </c>
      <c r="U21" s="858"/>
    </row>
    <row r="22" spans="1:21" s="854" customFormat="1" ht="12.95" customHeight="1">
      <c r="A22" s="855" t="s">
        <v>855</v>
      </c>
      <c r="B22" s="860">
        <v>1607970</v>
      </c>
      <c r="C22" s="862" t="s">
        <v>856</v>
      </c>
      <c r="D22" s="860">
        <v>2143960</v>
      </c>
      <c r="F22" s="861" t="s">
        <v>58</v>
      </c>
      <c r="G22" s="861"/>
      <c r="H22" s="861" t="s">
        <v>58</v>
      </c>
      <c r="I22" s="861"/>
      <c r="J22" s="861" t="s">
        <v>58</v>
      </c>
      <c r="K22" s="861">
        <v>0</v>
      </c>
      <c r="L22" s="861" t="s">
        <v>58</v>
      </c>
      <c r="M22" s="861">
        <v>0</v>
      </c>
      <c r="N22" s="861" t="s">
        <v>58</v>
      </c>
      <c r="O22" s="861">
        <v>0</v>
      </c>
      <c r="P22" s="861" t="s">
        <v>58</v>
      </c>
      <c r="Q22" s="861">
        <v>0</v>
      </c>
      <c r="R22" s="861" t="s">
        <v>58</v>
      </c>
      <c r="S22" s="861">
        <v>0</v>
      </c>
      <c r="T22" s="861" t="s">
        <v>58</v>
      </c>
      <c r="U22" s="858"/>
    </row>
    <row r="23" spans="1:21" s="854" customFormat="1" ht="12.95" customHeight="1">
      <c r="A23" s="855" t="s">
        <v>855</v>
      </c>
      <c r="B23" s="860">
        <v>2143960</v>
      </c>
      <c r="C23" s="862" t="s">
        <v>856</v>
      </c>
      <c r="D23" s="860">
        <v>5359900</v>
      </c>
      <c r="F23" s="861" t="s">
        <v>58</v>
      </c>
      <c r="G23" s="861"/>
      <c r="H23" s="861" t="s">
        <v>58</v>
      </c>
      <c r="I23" s="861"/>
      <c r="J23" s="861" t="s">
        <v>58</v>
      </c>
      <c r="K23" s="861">
        <v>0</v>
      </c>
      <c r="L23" s="861" t="s">
        <v>58</v>
      </c>
      <c r="M23" s="861">
        <v>0</v>
      </c>
      <c r="N23" s="861">
        <v>1</v>
      </c>
      <c r="O23" s="861">
        <v>0</v>
      </c>
      <c r="P23" s="861">
        <v>2542.55656</v>
      </c>
      <c r="Q23" s="861">
        <v>0</v>
      </c>
      <c r="R23" s="861">
        <v>1</v>
      </c>
      <c r="S23" s="861">
        <v>0</v>
      </c>
      <c r="T23" s="861">
        <v>2542.55656</v>
      </c>
      <c r="U23" s="858"/>
    </row>
    <row r="24" spans="1:21" s="854" customFormat="1" ht="12.95" customHeight="1">
      <c r="A24" s="855" t="s">
        <v>855</v>
      </c>
      <c r="B24" s="860">
        <v>5359900</v>
      </c>
      <c r="C24" s="862" t="s">
        <v>856</v>
      </c>
      <c r="D24" s="860">
        <v>10719800</v>
      </c>
      <c r="F24" s="861" t="s">
        <v>58</v>
      </c>
      <c r="G24" s="861"/>
      <c r="H24" s="861" t="s">
        <v>58</v>
      </c>
      <c r="I24" s="861"/>
      <c r="J24" s="861" t="s">
        <v>58</v>
      </c>
      <c r="K24" s="861">
        <v>0</v>
      </c>
      <c r="L24" s="861" t="s">
        <v>58</v>
      </c>
      <c r="M24" s="861">
        <v>0</v>
      </c>
      <c r="N24" s="861" t="s">
        <v>58</v>
      </c>
      <c r="O24" s="861">
        <v>0</v>
      </c>
      <c r="P24" s="861" t="s">
        <v>58</v>
      </c>
      <c r="Q24" s="861">
        <v>0</v>
      </c>
      <c r="R24" s="861" t="s">
        <v>58</v>
      </c>
      <c r="S24" s="861">
        <v>0</v>
      </c>
      <c r="T24" s="861" t="s">
        <v>58</v>
      </c>
      <c r="U24" s="858"/>
    </row>
    <row r="25" spans="1:21" s="854" customFormat="1" ht="12.95" customHeight="1">
      <c r="A25" s="855" t="s">
        <v>855</v>
      </c>
      <c r="B25" s="860">
        <v>10719800</v>
      </c>
      <c r="C25" s="862" t="s">
        <v>856</v>
      </c>
      <c r="D25" s="863" t="s">
        <v>857</v>
      </c>
      <c r="F25" s="861" t="s">
        <v>58</v>
      </c>
      <c r="G25" s="861"/>
      <c r="H25" s="861" t="s">
        <v>58</v>
      </c>
      <c r="I25" s="861"/>
      <c r="J25" s="861" t="s">
        <v>58</v>
      </c>
      <c r="K25" s="861">
        <v>0</v>
      </c>
      <c r="L25" s="861" t="s">
        <v>58</v>
      </c>
      <c r="M25" s="861">
        <v>0</v>
      </c>
      <c r="N25" s="861" t="s">
        <v>58</v>
      </c>
      <c r="O25" s="861">
        <v>0</v>
      </c>
      <c r="P25" s="861" t="s">
        <v>58</v>
      </c>
      <c r="Q25" s="861">
        <v>0</v>
      </c>
      <c r="R25" s="861" t="s">
        <v>58</v>
      </c>
      <c r="S25" s="861">
        <v>0</v>
      </c>
      <c r="T25" s="861" t="s">
        <v>58</v>
      </c>
      <c r="U25" s="858"/>
    </row>
    <row r="26" spans="1:21" s="854" customFormat="1" ht="13.5" customHeight="1">
      <c r="A26" s="855"/>
      <c r="C26" s="855"/>
      <c r="D26" s="856"/>
      <c r="F26" s="852"/>
      <c r="H26" s="852"/>
      <c r="I26" s="852"/>
      <c r="J26" s="852"/>
      <c r="K26" s="852"/>
      <c r="L26" s="852"/>
      <c r="M26" s="852"/>
      <c r="N26" s="852"/>
      <c r="O26" s="852"/>
      <c r="P26" s="852"/>
      <c r="Q26" s="852"/>
      <c r="R26" s="852"/>
      <c r="S26" s="852"/>
      <c r="T26" s="852"/>
      <c r="U26" s="858"/>
    </row>
    <row r="27" spans="1:21" s="854" customFormat="1" ht="18" customHeight="1">
      <c r="A27" s="853" t="s">
        <v>91</v>
      </c>
      <c r="C27" s="855"/>
      <c r="D27" s="856"/>
      <c r="F27" s="857">
        <v>2328538</v>
      </c>
      <c r="G27" s="857"/>
      <c r="H27" s="857">
        <v>1032877.3982899999</v>
      </c>
      <c r="I27" s="857"/>
      <c r="J27" s="857">
        <v>1267</v>
      </c>
      <c r="K27" s="857">
        <v>0</v>
      </c>
      <c r="L27" s="857">
        <v>17825.454260000002</v>
      </c>
      <c r="M27" s="857">
        <v>0</v>
      </c>
      <c r="N27" s="857">
        <v>5883</v>
      </c>
      <c r="O27" s="857">
        <v>0</v>
      </c>
      <c r="P27" s="857">
        <v>42001.60188</v>
      </c>
      <c r="Q27" s="857">
        <v>0</v>
      </c>
      <c r="R27" s="857">
        <v>2335688</v>
      </c>
      <c r="S27" s="857">
        <v>0</v>
      </c>
      <c r="T27" s="857">
        <v>1092704.4544300002</v>
      </c>
      <c r="U27" s="858"/>
    </row>
    <row r="28" spans="1:21" s="854" customFormat="1" ht="12.95" customHeight="1">
      <c r="A28" s="855"/>
      <c r="B28" s="859" t="s">
        <v>854</v>
      </c>
      <c r="C28" s="859"/>
      <c r="D28" s="860">
        <v>10719.800000000001</v>
      </c>
      <c r="F28" s="861">
        <v>2309689</v>
      </c>
      <c r="G28" s="861"/>
      <c r="H28" s="861">
        <v>318891.03157999995</v>
      </c>
      <c r="I28" s="861"/>
      <c r="J28" s="861">
        <v>1143</v>
      </c>
      <c r="K28" s="861">
        <v>0</v>
      </c>
      <c r="L28" s="861">
        <v>590.1925100000044</v>
      </c>
      <c r="M28" s="861">
        <v>0</v>
      </c>
      <c r="N28" s="861">
        <v>5687</v>
      </c>
      <c r="O28" s="861">
        <v>0</v>
      </c>
      <c r="P28" s="861">
        <v>1384.9566300000006</v>
      </c>
      <c r="Q28" s="861">
        <v>0</v>
      </c>
      <c r="R28" s="861">
        <v>2316519</v>
      </c>
      <c r="S28" s="861">
        <v>0</v>
      </c>
      <c r="T28" s="861">
        <v>320866.18072000006</v>
      </c>
      <c r="U28" s="858"/>
    </row>
    <row r="29" spans="1:21" s="854" customFormat="1" ht="12.95" customHeight="1">
      <c r="A29" s="855" t="s">
        <v>855</v>
      </c>
      <c r="B29" s="860">
        <v>10719.800000000001</v>
      </c>
      <c r="C29" s="862" t="s">
        <v>856</v>
      </c>
      <c r="D29" s="860">
        <v>26799.5</v>
      </c>
      <c r="F29" s="861">
        <v>11079</v>
      </c>
      <c r="G29" s="861"/>
      <c r="H29" s="861">
        <v>188192.19535</v>
      </c>
      <c r="I29" s="861"/>
      <c r="J29" s="861">
        <v>32</v>
      </c>
      <c r="K29" s="861">
        <v>0</v>
      </c>
      <c r="L29" s="861">
        <v>572.13185</v>
      </c>
      <c r="M29" s="861">
        <v>0</v>
      </c>
      <c r="N29" s="861">
        <v>66</v>
      </c>
      <c r="O29" s="861">
        <v>0</v>
      </c>
      <c r="P29" s="861">
        <v>1159.08089</v>
      </c>
      <c r="Q29" s="861">
        <v>0</v>
      </c>
      <c r="R29" s="861">
        <v>11177</v>
      </c>
      <c r="S29" s="861">
        <v>0</v>
      </c>
      <c r="T29" s="861">
        <v>189923.40809</v>
      </c>
      <c r="U29" s="858"/>
    </row>
    <row r="30" spans="1:21" s="854" customFormat="1" ht="12.95" customHeight="1">
      <c r="A30" s="855" t="s">
        <v>855</v>
      </c>
      <c r="B30" s="860">
        <v>26799.5</v>
      </c>
      <c r="C30" s="862" t="s">
        <v>856</v>
      </c>
      <c r="D30" s="860">
        <v>53599</v>
      </c>
      <c r="F30" s="861">
        <v>4675</v>
      </c>
      <c r="G30" s="861"/>
      <c r="H30" s="861">
        <v>174264.8087</v>
      </c>
      <c r="I30" s="861"/>
      <c r="J30" s="861">
        <v>39</v>
      </c>
      <c r="K30" s="861">
        <v>0</v>
      </c>
      <c r="L30" s="861">
        <v>1417.23558</v>
      </c>
      <c r="M30" s="861">
        <v>0</v>
      </c>
      <c r="N30" s="861">
        <v>39</v>
      </c>
      <c r="O30" s="861">
        <v>0</v>
      </c>
      <c r="P30" s="861">
        <v>1458.07777</v>
      </c>
      <c r="Q30" s="861">
        <v>0</v>
      </c>
      <c r="R30" s="861">
        <v>4753</v>
      </c>
      <c r="S30" s="861">
        <v>0</v>
      </c>
      <c r="T30" s="861">
        <v>177140.12205</v>
      </c>
      <c r="U30" s="858"/>
    </row>
    <row r="31" spans="1:21" s="854" customFormat="1" ht="12.95" customHeight="1">
      <c r="A31" s="855" t="s">
        <v>855</v>
      </c>
      <c r="B31" s="860">
        <v>53599</v>
      </c>
      <c r="C31" s="862" t="s">
        <v>856</v>
      </c>
      <c r="D31" s="860">
        <v>107198</v>
      </c>
      <c r="F31" s="861">
        <v>2261</v>
      </c>
      <c r="G31" s="861"/>
      <c r="H31" s="861">
        <v>171813.79037</v>
      </c>
      <c r="I31" s="861"/>
      <c r="J31" s="861">
        <v>20</v>
      </c>
      <c r="K31" s="861">
        <v>0</v>
      </c>
      <c r="L31" s="861">
        <v>1585.11854</v>
      </c>
      <c r="M31" s="861">
        <v>0</v>
      </c>
      <c r="N31" s="861">
        <v>30</v>
      </c>
      <c r="O31" s="861">
        <v>0</v>
      </c>
      <c r="P31" s="861">
        <v>2163.08506</v>
      </c>
      <c r="Q31" s="861">
        <v>0</v>
      </c>
      <c r="R31" s="861">
        <v>2311</v>
      </c>
      <c r="S31" s="861">
        <v>0</v>
      </c>
      <c r="T31" s="861">
        <v>175561.99397</v>
      </c>
      <c r="U31" s="858"/>
    </row>
    <row r="32" spans="1:21" s="854" customFormat="1" ht="12.95" customHeight="1">
      <c r="A32" s="855" t="s">
        <v>855</v>
      </c>
      <c r="B32" s="860">
        <v>107198</v>
      </c>
      <c r="C32" s="862" t="s">
        <v>856</v>
      </c>
      <c r="D32" s="860">
        <v>214396</v>
      </c>
      <c r="F32" s="861">
        <v>628</v>
      </c>
      <c r="G32" s="861"/>
      <c r="H32" s="861">
        <v>90369.04415</v>
      </c>
      <c r="I32" s="861"/>
      <c r="J32" s="861">
        <v>15</v>
      </c>
      <c r="K32" s="861">
        <v>0</v>
      </c>
      <c r="L32" s="861">
        <v>2429.6176499999997</v>
      </c>
      <c r="M32" s="861">
        <v>0</v>
      </c>
      <c r="N32" s="861">
        <v>19</v>
      </c>
      <c r="O32" s="861">
        <v>0</v>
      </c>
      <c r="P32" s="861">
        <v>2723.51108</v>
      </c>
      <c r="Q32" s="861">
        <v>0</v>
      </c>
      <c r="R32" s="861">
        <v>662</v>
      </c>
      <c r="S32" s="861">
        <v>0</v>
      </c>
      <c r="T32" s="861">
        <v>95522.17288</v>
      </c>
      <c r="U32" s="858"/>
    </row>
    <row r="33" spans="1:21" s="854" customFormat="1" ht="12.95" customHeight="1">
      <c r="A33" s="855" t="s">
        <v>855</v>
      </c>
      <c r="B33" s="860">
        <v>214396</v>
      </c>
      <c r="C33" s="862" t="s">
        <v>856</v>
      </c>
      <c r="D33" s="860">
        <v>428792</v>
      </c>
      <c r="F33" s="861">
        <v>147</v>
      </c>
      <c r="G33" s="861"/>
      <c r="H33" s="861">
        <v>42301.83803</v>
      </c>
      <c r="I33" s="861"/>
      <c r="J33" s="861">
        <v>11</v>
      </c>
      <c r="K33" s="861">
        <v>0</v>
      </c>
      <c r="L33" s="861">
        <v>3213.73772</v>
      </c>
      <c r="M33" s="861">
        <v>0</v>
      </c>
      <c r="N33" s="861">
        <v>24</v>
      </c>
      <c r="O33" s="861">
        <v>0</v>
      </c>
      <c r="P33" s="861">
        <v>7228.21058</v>
      </c>
      <c r="Q33" s="861">
        <v>0</v>
      </c>
      <c r="R33" s="861">
        <v>182</v>
      </c>
      <c r="S33" s="861">
        <v>0</v>
      </c>
      <c r="T33" s="861">
        <v>52743.786329999995</v>
      </c>
      <c r="U33" s="858"/>
    </row>
    <row r="34" spans="1:21" s="854" customFormat="1" ht="12.95" customHeight="1">
      <c r="A34" s="855" t="s">
        <v>855</v>
      </c>
      <c r="B34" s="860">
        <v>428792</v>
      </c>
      <c r="C34" s="862" t="s">
        <v>856</v>
      </c>
      <c r="D34" s="860">
        <v>643188</v>
      </c>
      <c r="F34" s="861">
        <v>35</v>
      </c>
      <c r="G34" s="861"/>
      <c r="H34" s="861">
        <v>18482.745489999998</v>
      </c>
      <c r="I34" s="861"/>
      <c r="J34" s="861">
        <v>2</v>
      </c>
      <c r="K34" s="861">
        <v>0</v>
      </c>
      <c r="L34" s="861">
        <v>1033.60028</v>
      </c>
      <c r="M34" s="861">
        <v>0</v>
      </c>
      <c r="N34" s="861">
        <v>6</v>
      </c>
      <c r="O34" s="861">
        <v>0</v>
      </c>
      <c r="P34" s="861">
        <v>2961.7182900000003</v>
      </c>
      <c r="Q34" s="861">
        <v>0</v>
      </c>
      <c r="R34" s="861">
        <v>43</v>
      </c>
      <c r="S34" s="861">
        <v>0</v>
      </c>
      <c r="T34" s="861">
        <v>22478.064059999997</v>
      </c>
      <c r="U34" s="858"/>
    </row>
    <row r="35" spans="1:21" s="854" customFormat="1" ht="12.95" customHeight="1">
      <c r="A35" s="855" t="s">
        <v>855</v>
      </c>
      <c r="B35" s="860">
        <v>643188</v>
      </c>
      <c r="C35" s="862" t="s">
        <v>856</v>
      </c>
      <c r="D35" s="860">
        <v>857584</v>
      </c>
      <c r="F35" s="861">
        <v>8</v>
      </c>
      <c r="G35" s="861"/>
      <c r="H35" s="861">
        <v>5752.90704</v>
      </c>
      <c r="I35" s="861"/>
      <c r="J35" s="861">
        <v>2</v>
      </c>
      <c r="K35" s="861">
        <v>0</v>
      </c>
      <c r="L35" s="861">
        <v>1592.7993700000002</v>
      </c>
      <c r="M35" s="861">
        <v>0</v>
      </c>
      <c r="N35" s="861">
        <v>2</v>
      </c>
      <c r="O35" s="861">
        <v>0</v>
      </c>
      <c r="P35" s="861">
        <v>1375.4813100000001</v>
      </c>
      <c r="Q35" s="861">
        <v>0</v>
      </c>
      <c r="R35" s="861">
        <v>12</v>
      </c>
      <c r="S35" s="861">
        <v>0</v>
      </c>
      <c r="T35" s="861">
        <v>8721.18772</v>
      </c>
      <c r="U35" s="858"/>
    </row>
    <row r="36" spans="1:21" s="854" customFormat="1" ht="12.95" customHeight="1">
      <c r="A36" s="855" t="s">
        <v>855</v>
      </c>
      <c r="B36" s="860">
        <v>857584</v>
      </c>
      <c r="C36" s="862" t="s">
        <v>856</v>
      </c>
      <c r="D36" s="860">
        <v>1071980</v>
      </c>
      <c r="F36" s="861">
        <v>6</v>
      </c>
      <c r="G36" s="861"/>
      <c r="H36" s="861">
        <v>5809.41665</v>
      </c>
      <c r="I36" s="861"/>
      <c r="J36" s="861">
        <v>1</v>
      </c>
      <c r="K36" s="861">
        <v>0</v>
      </c>
      <c r="L36" s="861">
        <v>906.6141600000001</v>
      </c>
      <c r="M36" s="861">
        <v>0</v>
      </c>
      <c r="N36" s="861">
        <v>2</v>
      </c>
      <c r="O36" s="861">
        <v>0</v>
      </c>
      <c r="P36" s="861">
        <v>1826.8693400000002</v>
      </c>
      <c r="Q36" s="861">
        <v>0</v>
      </c>
      <c r="R36" s="861">
        <v>9</v>
      </c>
      <c r="S36" s="861">
        <v>0</v>
      </c>
      <c r="T36" s="861">
        <v>8542.90015</v>
      </c>
      <c r="U36" s="858"/>
    </row>
    <row r="37" spans="1:21" s="854" customFormat="1" ht="12.95" customHeight="1">
      <c r="A37" s="855" t="s">
        <v>855</v>
      </c>
      <c r="B37" s="860">
        <v>1071980</v>
      </c>
      <c r="C37" s="862" t="s">
        <v>856</v>
      </c>
      <c r="D37" s="860">
        <v>1607970</v>
      </c>
      <c r="F37" s="861">
        <v>6</v>
      </c>
      <c r="G37" s="861"/>
      <c r="H37" s="861">
        <v>6836.50338</v>
      </c>
      <c r="I37" s="861"/>
      <c r="J37" s="861" t="s">
        <v>58</v>
      </c>
      <c r="K37" s="861">
        <v>0</v>
      </c>
      <c r="L37" s="861" t="s">
        <v>58</v>
      </c>
      <c r="M37" s="861">
        <v>0</v>
      </c>
      <c r="N37" s="861">
        <v>2</v>
      </c>
      <c r="O37" s="861">
        <v>0</v>
      </c>
      <c r="P37" s="861">
        <v>2878.872</v>
      </c>
      <c r="Q37" s="861">
        <v>0</v>
      </c>
      <c r="R37" s="861">
        <v>8</v>
      </c>
      <c r="S37" s="861">
        <v>0</v>
      </c>
      <c r="T37" s="861">
        <v>9715.375380000001</v>
      </c>
      <c r="U37" s="858"/>
    </row>
    <row r="38" spans="1:21" s="854" customFormat="1" ht="12.95" customHeight="1">
      <c r="A38" s="855" t="s">
        <v>855</v>
      </c>
      <c r="B38" s="860">
        <v>1607970</v>
      </c>
      <c r="C38" s="862" t="s">
        <v>856</v>
      </c>
      <c r="D38" s="860">
        <v>2143960</v>
      </c>
      <c r="F38" s="861">
        <v>2</v>
      </c>
      <c r="G38" s="861"/>
      <c r="H38" s="861">
        <v>4069.90783</v>
      </c>
      <c r="I38" s="861"/>
      <c r="J38" s="861">
        <v>1</v>
      </c>
      <c r="K38" s="861">
        <v>0</v>
      </c>
      <c r="L38" s="861">
        <v>1949.8606000000002</v>
      </c>
      <c r="M38" s="861">
        <v>0</v>
      </c>
      <c r="N38" s="861">
        <v>2</v>
      </c>
      <c r="O38" s="861">
        <v>0</v>
      </c>
      <c r="P38" s="861">
        <v>3843.03977</v>
      </c>
      <c r="Q38" s="861">
        <v>0</v>
      </c>
      <c r="R38" s="861">
        <v>5</v>
      </c>
      <c r="S38" s="861">
        <v>0</v>
      </c>
      <c r="T38" s="861">
        <v>9862.8082</v>
      </c>
      <c r="U38" s="858"/>
    </row>
    <row r="39" spans="1:21" s="854" customFormat="1" ht="12.95" customHeight="1">
      <c r="A39" s="855" t="s">
        <v>855</v>
      </c>
      <c r="B39" s="860">
        <v>2143960</v>
      </c>
      <c r="C39" s="862" t="s">
        <v>856</v>
      </c>
      <c r="D39" s="860">
        <v>5359900</v>
      </c>
      <c r="F39" s="861">
        <v>2</v>
      </c>
      <c r="G39" s="861"/>
      <c r="H39" s="861">
        <v>6093.20972</v>
      </c>
      <c r="I39" s="861"/>
      <c r="J39" s="861">
        <v>1</v>
      </c>
      <c r="K39" s="861">
        <v>0</v>
      </c>
      <c r="L39" s="861">
        <v>2534.546</v>
      </c>
      <c r="M39" s="861">
        <v>0</v>
      </c>
      <c r="N39" s="861">
        <v>4</v>
      </c>
      <c r="O39" s="861">
        <v>0</v>
      </c>
      <c r="P39" s="861">
        <v>12998.69916</v>
      </c>
      <c r="Q39" s="861">
        <v>0</v>
      </c>
      <c r="R39" s="861">
        <v>7</v>
      </c>
      <c r="S39" s="861">
        <v>0</v>
      </c>
      <c r="T39" s="861">
        <v>21626.454879999998</v>
      </c>
      <c r="U39" s="858"/>
    </row>
    <row r="40" spans="1:21" s="854" customFormat="1" ht="12.95" customHeight="1">
      <c r="A40" s="855" t="s">
        <v>855</v>
      </c>
      <c r="B40" s="860">
        <v>5359900</v>
      </c>
      <c r="C40" s="862" t="s">
        <v>856</v>
      </c>
      <c r="D40" s="860">
        <v>10719800</v>
      </c>
      <c r="F40" s="861" t="s">
        <v>58</v>
      </c>
      <c r="G40" s="861"/>
      <c r="H40" s="861" t="s">
        <v>58</v>
      </c>
      <c r="I40" s="861"/>
      <c r="J40" s="861" t="s">
        <v>58</v>
      </c>
      <c r="K40" s="861">
        <v>0</v>
      </c>
      <c r="L40" s="861" t="s">
        <v>58</v>
      </c>
      <c r="M40" s="861">
        <v>0</v>
      </c>
      <c r="N40" s="861" t="s">
        <v>58</v>
      </c>
      <c r="O40" s="861">
        <v>0</v>
      </c>
      <c r="P40" s="861" t="s">
        <v>58</v>
      </c>
      <c r="Q40" s="861">
        <v>0</v>
      </c>
      <c r="R40" s="861" t="s">
        <v>58</v>
      </c>
      <c r="S40" s="861">
        <v>0</v>
      </c>
      <c r="T40" s="861" t="s">
        <v>58</v>
      </c>
      <c r="U40" s="858"/>
    </row>
    <row r="41" spans="1:21" s="854" customFormat="1" ht="12.95" customHeight="1">
      <c r="A41" s="855" t="s">
        <v>855</v>
      </c>
      <c r="B41" s="860">
        <v>10719800</v>
      </c>
      <c r="C41" s="862" t="s">
        <v>856</v>
      </c>
      <c r="D41" s="863" t="s">
        <v>857</v>
      </c>
      <c r="F41" s="861" t="s">
        <v>58</v>
      </c>
      <c r="G41" s="861"/>
      <c r="H41" s="861" t="s">
        <v>58</v>
      </c>
      <c r="I41" s="861"/>
      <c r="J41" s="861" t="s">
        <v>58</v>
      </c>
      <c r="K41" s="861">
        <v>0</v>
      </c>
      <c r="L41" s="861" t="s">
        <v>58</v>
      </c>
      <c r="M41" s="861">
        <v>0</v>
      </c>
      <c r="N41" s="861" t="s">
        <v>58</v>
      </c>
      <c r="O41" s="861">
        <v>0</v>
      </c>
      <c r="P41" s="861" t="s">
        <v>58</v>
      </c>
      <c r="Q41" s="861">
        <v>0</v>
      </c>
      <c r="R41" s="861" t="s">
        <v>58</v>
      </c>
      <c r="S41" s="861">
        <v>0</v>
      </c>
      <c r="T41" s="861" t="s">
        <v>58</v>
      </c>
      <c r="U41" s="858"/>
    </row>
    <row r="42" spans="1:21" s="854" customFormat="1" ht="12" customHeight="1">
      <c r="A42" s="855"/>
      <c r="C42" s="855"/>
      <c r="D42" s="856"/>
      <c r="F42" s="852"/>
      <c r="H42" s="852"/>
      <c r="I42" s="852"/>
      <c r="J42" s="852"/>
      <c r="K42" s="852"/>
      <c r="L42" s="852"/>
      <c r="M42" s="852"/>
      <c r="N42" s="852"/>
      <c r="O42" s="852"/>
      <c r="P42" s="852"/>
      <c r="Q42" s="852"/>
      <c r="R42" s="852"/>
      <c r="S42" s="852"/>
      <c r="T42" s="852"/>
      <c r="U42" s="858"/>
    </row>
    <row r="43" spans="1:21" s="854" customFormat="1" ht="18" customHeight="1">
      <c r="A43" s="853" t="s">
        <v>73</v>
      </c>
      <c r="C43" s="855"/>
      <c r="D43" s="856"/>
      <c r="F43" s="857">
        <v>115565</v>
      </c>
      <c r="G43" s="857"/>
      <c r="H43" s="857">
        <v>3601856.47939</v>
      </c>
      <c r="I43" s="857"/>
      <c r="J43" s="857">
        <v>295</v>
      </c>
      <c r="K43" s="857">
        <v>0</v>
      </c>
      <c r="L43" s="857">
        <v>766775.7167999999</v>
      </c>
      <c r="M43" s="857">
        <v>0</v>
      </c>
      <c r="N43" s="857">
        <v>590</v>
      </c>
      <c r="O43" s="857">
        <v>0</v>
      </c>
      <c r="P43" s="857">
        <v>1150857.24226</v>
      </c>
      <c r="Q43" s="857">
        <v>0</v>
      </c>
      <c r="R43" s="857">
        <v>116450</v>
      </c>
      <c r="S43" s="857">
        <v>0</v>
      </c>
      <c r="T43" s="857">
        <v>5519489.43845</v>
      </c>
      <c r="U43" s="858"/>
    </row>
    <row r="44" spans="1:21" s="854" customFormat="1" ht="12.95" customHeight="1">
      <c r="A44" s="855"/>
      <c r="B44" s="859" t="s">
        <v>854</v>
      </c>
      <c r="C44" s="859"/>
      <c r="D44" s="860">
        <v>10719.800000000001</v>
      </c>
      <c r="F44" s="861">
        <v>74693</v>
      </c>
      <c r="G44" s="861"/>
      <c r="H44" s="861">
        <v>89234.1279099998</v>
      </c>
      <c r="I44" s="861"/>
      <c r="J44" s="861">
        <v>120</v>
      </c>
      <c r="K44" s="861">
        <v>0</v>
      </c>
      <c r="L44" s="861">
        <v>27.791309999884106</v>
      </c>
      <c r="M44" s="861">
        <v>0</v>
      </c>
      <c r="N44" s="861">
        <v>417</v>
      </c>
      <c r="O44" s="861">
        <v>0</v>
      </c>
      <c r="P44" s="861">
        <v>115.18638999992982</v>
      </c>
      <c r="Q44" s="861">
        <v>0</v>
      </c>
      <c r="R44" s="861">
        <v>75230</v>
      </c>
      <c r="S44" s="861">
        <v>0</v>
      </c>
      <c r="T44" s="861">
        <v>89377.10560999904</v>
      </c>
      <c r="U44" s="858"/>
    </row>
    <row r="45" spans="1:21" s="854" customFormat="1" ht="12.95" customHeight="1">
      <c r="A45" s="855" t="s">
        <v>855</v>
      </c>
      <c r="B45" s="860">
        <v>10719.800000000001</v>
      </c>
      <c r="C45" s="862" t="s">
        <v>856</v>
      </c>
      <c r="D45" s="860">
        <v>26799.5</v>
      </c>
      <c r="F45" s="861">
        <v>11907</v>
      </c>
      <c r="G45" s="861"/>
      <c r="H45" s="861">
        <v>214586.65740999999</v>
      </c>
      <c r="I45" s="861"/>
      <c r="J45" s="861">
        <v>1</v>
      </c>
      <c r="K45" s="861">
        <v>0</v>
      </c>
      <c r="L45" s="861">
        <v>26.30229</v>
      </c>
      <c r="M45" s="861">
        <v>0</v>
      </c>
      <c r="N45" s="861">
        <v>10</v>
      </c>
      <c r="O45" s="861">
        <v>0</v>
      </c>
      <c r="P45" s="861">
        <v>191.40329</v>
      </c>
      <c r="Q45" s="861">
        <v>0</v>
      </c>
      <c r="R45" s="861">
        <v>11918</v>
      </c>
      <c r="S45" s="861">
        <v>0</v>
      </c>
      <c r="T45" s="861">
        <v>214804.36299000002</v>
      </c>
      <c r="U45" s="858"/>
    </row>
    <row r="46" spans="1:21" s="854" customFormat="1" ht="12.95" customHeight="1">
      <c r="A46" s="855" t="s">
        <v>855</v>
      </c>
      <c r="B46" s="860">
        <v>26799.5</v>
      </c>
      <c r="C46" s="862" t="s">
        <v>856</v>
      </c>
      <c r="D46" s="860">
        <v>53599</v>
      </c>
      <c r="F46" s="861">
        <v>9595</v>
      </c>
      <c r="G46" s="861"/>
      <c r="H46" s="861">
        <v>380018.63036</v>
      </c>
      <c r="I46" s="861"/>
      <c r="J46" s="861">
        <v>10</v>
      </c>
      <c r="K46" s="861">
        <v>0</v>
      </c>
      <c r="L46" s="861">
        <v>346.71432</v>
      </c>
      <c r="M46" s="861">
        <v>0</v>
      </c>
      <c r="N46" s="861">
        <v>9</v>
      </c>
      <c r="O46" s="861">
        <v>0</v>
      </c>
      <c r="P46" s="861">
        <v>336.42177000000004</v>
      </c>
      <c r="Q46" s="861">
        <v>0</v>
      </c>
      <c r="R46" s="861">
        <v>9614</v>
      </c>
      <c r="S46" s="861">
        <v>0</v>
      </c>
      <c r="T46" s="861">
        <v>380701.76645</v>
      </c>
      <c r="U46" s="858"/>
    </row>
    <row r="47" spans="1:21" s="854" customFormat="1" ht="12.95" customHeight="1">
      <c r="A47" s="855" t="s">
        <v>855</v>
      </c>
      <c r="B47" s="860">
        <v>53599</v>
      </c>
      <c r="C47" s="862" t="s">
        <v>856</v>
      </c>
      <c r="D47" s="860">
        <v>107198</v>
      </c>
      <c r="F47" s="861">
        <v>12095</v>
      </c>
      <c r="G47" s="861"/>
      <c r="H47" s="861">
        <v>1023786.0848</v>
      </c>
      <c r="I47" s="861"/>
      <c r="J47" s="861">
        <v>7</v>
      </c>
      <c r="K47" s="861">
        <v>0</v>
      </c>
      <c r="L47" s="861">
        <v>586.1063</v>
      </c>
      <c r="M47" s="861">
        <v>0</v>
      </c>
      <c r="N47" s="861">
        <v>18</v>
      </c>
      <c r="O47" s="861">
        <v>0</v>
      </c>
      <c r="P47" s="861">
        <v>1566.7774399999998</v>
      </c>
      <c r="Q47" s="861">
        <v>0</v>
      </c>
      <c r="R47" s="861">
        <v>12120</v>
      </c>
      <c r="S47" s="861">
        <v>0</v>
      </c>
      <c r="T47" s="861">
        <v>1025938.9685399999</v>
      </c>
      <c r="U47" s="858"/>
    </row>
    <row r="48" spans="1:21" s="854" customFormat="1" ht="12.95" customHeight="1">
      <c r="A48" s="855" t="s">
        <v>855</v>
      </c>
      <c r="B48" s="860">
        <v>107198</v>
      </c>
      <c r="C48" s="862" t="s">
        <v>856</v>
      </c>
      <c r="D48" s="860">
        <v>214396</v>
      </c>
      <c r="F48" s="861">
        <v>4871</v>
      </c>
      <c r="G48" s="861"/>
      <c r="H48" s="861">
        <v>727184.88736</v>
      </c>
      <c r="I48" s="861"/>
      <c r="J48" s="861">
        <v>20</v>
      </c>
      <c r="K48" s="861">
        <v>0</v>
      </c>
      <c r="L48" s="861">
        <v>3057.5438</v>
      </c>
      <c r="M48" s="861">
        <v>0</v>
      </c>
      <c r="N48" s="861">
        <v>5</v>
      </c>
      <c r="O48" s="861">
        <v>0</v>
      </c>
      <c r="P48" s="861">
        <v>767.52889</v>
      </c>
      <c r="Q48" s="861">
        <v>0</v>
      </c>
      <c r="R48" s="861">
        <v>4896</v>
      </c>
      <c r="S48" s="861">
        <v>0</v>
      </c>
      <c r="T48" s="861">
        <v>731009.96005</v>
      </c>
      <c r="U48" s="858"/>
    </row>
    <row r="49" spans="1:21" s="854" customFormat="1" ht="12.95" customHeight="1">
      <c r="A49" s="855" t="s">
        <v>855</v>
      </c>
      <c r="B49" s="860">
        <v>214396</v>
      </c>
      <c r="C49" s="862" t="s">
        <v>856</v>
      </c>
      <c r="D49" s="860">
        <v>428792</v>
      </c>
      <c r="F49" s="861">
        <v>1627</v>
      </c>
      <c r="G49" s="861"/>
      <c r="H49" s="861">
        <v>474004.78076</v>
      </c>
      <c r="I49" s="861"/>
      <c r="J49" s="861">
        <v>7</v>
      </c>
      <c r="K49" s="861">
        <v>0</v>
      </c>
      <c r="L49" s="861">
        <v>2226.87394</v>
      </c>
      <c r="M49" s="861">
        <v>0</v>
      </c>
      <c r="N49" s="861">
        <v>7</v>
      </c>
      <c r="O49" s="861">
        <v>0</v>
      </c>
      <c r="P49" s="861">
        <v>2181.8723999999997</v>
      </c>
      <c r="Q49" s="861">
        <v>0</v>
      </c>
      <c r="R49" s="861">
        <v>1641</v>
      </c>
      <c r="S49" s="861">
        <v>0</v>
      </c>
      <c r="T49" s="861">
        <v>478413.5271</v>
      </c>
      <c r="U49" s="858"/>
    </row>
    <row r="50" spans="1:21" s="854" customFormat="1" ht="12.95" customHeight="1">
      <c r="A50" s="855" t="s">
        <v>855</v>
      </c>
      <c r="B50" s="860">
        <v>428792</v>
      </c>
      <c r="C50" s="862" t="s">
        <v>856</v>
      </c>
      <c r="D50" s="860">
        <v>643188</v>
      </c>
      <c r="F50" s="861">
        <v>416</v>
      </c>
      <c r="G50" s="861"/>
      <c r="H50" s="861">
        <v>215108.33108</v>
      </c>
      <c r="I50" s="861"/>
      <c r="J50" s="861">
        <v>17</v>
      </c>
      <c r="K50" s="861">
        <v>0</v>
      </c>
      <c r="L50" s="861">
        <v>9087.785380000001</v>
      </c>
      <c r="M50" s="861">
        <v>0</v>
      </c>
      <c r="N50" s="861">
        <v>8</v>
      </c>
      <c r="O50" s="861">
        <v>0</v>
      </c>
      <c r="P50" s="861">
        <v>4075.69803</v>
      </c>
      <c r="Q50" s="861">
        <v>0</v>
      </c>
      <c r="R50" s="861">
        <v>441</v>
      </c>
      <c r="S50" s="861">
        <v>0</v>
      </c>
      <c r="T50" s="861">
        <v>228271.81449000002</v>
      </c>
      <c r="U50" s="858"/>
    </row>
    <row r="51" spans="1:21" s="854" customFormat="1" ht="12.95" customHeight="1">
      <c r="A51" s="855" t="s">
        <v>855</v>
      </c>
      <c r="B51" s="860">
        <v>643188</v>
      </c>
      <c r="C51" s="862" t="s">
        <v>856</v>
      </c>
      <c r="D51" s="860">
        <v>857584</v>
      </c>
      <c r="F51" s="861">
        <v>160</v>
      </c>
      <c r="G51" s="861"/>
      <c r="H51" s="861">
        <v>117824.17831999999</v>
      </c>
      <c r="I51" s="861"/>
      <c r="J51" s="861">
        <v>7</v>
      </c>
      <c r="K51" s="861">
        <v>0</v>
      </c>
      <c r="L51" s="861">
        <v>4958.23544</v>
      </c>
      <c r="M51" s="861">
        <v>0</v>
      </c>
      <c r="N51" s="861">
        <v>11</v>
      </c>
      <c r="O51" s="861">
        <v>0</v>
      </c>
      <c r="P51" s="861">
        <v>8256.34702</v>
      </c>
      <c r="Q51" s="861">
        <v>0</v>
      </c>
      <c r="R51" s="861">
        <v>178</v>
      </c>
      <c r="S51" s="861">
        <v>0</v>
      </c>
      <c r="T51" s="861">
        <v>131038.76078</v>
      </c>
      <c r="U51" s="858"/>
    </row>
    <row r="52" spans="1:21" s="854" customFormat="1" ht="12.95" customHeight="1">
      <c r="A52" s="855" t="s">
        <v>855</v>
      </c>
      <c r="B52" s="860">
        <v>857584</v>
      </c>
      <c r="C52" s="862" t="s">
        <v>856</v>
      </c>
      <c r="D52" s="860">
        <v>1071980</v>
      </c>
      <c r="F52" s="861">
        <v>75</v>
      </c>
      <c r="G52" s="861"/>
      <c r="H52" s="861">
        <v>71515.65941</v>
      </c>
      <c r="I52" s="861"/>
      <c r="J52" s="861">
        <v>7</v>
      </c>
      <c r="K52" s="861">
        <v>0</v>
      </c>
      <c r="L52" s="861">
        <v>6813.70286</v>
      </c>
      <c r="M52" s="861">
        <v>0</v>
      </c>
      <c r="N52" s="861">
        <v>15</v>
      </c>
      <c r="O52" s="861">
        <v>0</v>
      </c>
      <c r="P52" s="861">
        <v>15302.66353</v>
      </c>
      <c r="Q52" s="861">
        <v>0</v>
      </c>
      <c r="R52" s="861">
        <v>97</v>
      </c>
      <c r="S52" s="861">
        <v>0</v>
      </c>
      <c r="T52" s="861">
        <v>93632.0258</v>
      </c>
      <c r="U52" s="858"/>
    </row>
    <row r="53" spans="1:21" s="854" customFormat="1" ht="12.95" customHeight="1">
      <c r="A53" s="855" t="s">
        <v>855</v>
      </c>
      <c r="B53" s="860">
        <v>1071980</v>
      </c>
      <c r="C53" s="862" t="s">
        <v>856</v>
      </c>
      <c r="D53" s="860">
        <v>1607970</v>
      </c>
      <c r="F53" s="861">
        <v>63</v>
      </c>
      <c r="G53" s="861"/>
      <c r="H53" s="861">
        <v>81415.12190000001</v>
      </c>
      <c r="I53" s="861"/>
      <c r="J53" s="861">
        <v>20</v>
      </c>
      <c r="K53" s="861">
        <v>0</v>
      </c>
      <c r="L53" s="861">
        <v>26433.51367</v>
      </c>
      <c r="M53" s="861">
        <v>0</v>
      </c>
      <c r="N53" s="861">
        <v>10</v>
      </c>
      <c r="O53" s="861">
        <v>0</v>
      </c>
      <c r="P53" s="861">
        <v>12246.537779999999</v>
      </c>
      <c r="Q53" s="861">
        <v>0</v>
      </c>
      <c r="R53" s="861">
        <v>93</v>
      </c>
      <c r="S53" s="861">
        <v>0</v>
      </c>
      <c r="T53" s="861">
        <v>120095.17335</v>
      </c>
      <c r="U53" s="858"/>
    </row>
    <row r="54" spans="1:21" s="854" customFormat="1" ht="12.95" customHeight="1">
      <c r="A54" s="855" t="s">
        <v>855</v>
      </c>
      <c r="B54" s="860">
        <v>1607970</v>
      </c>
      <c r="C54" s="862" t="s">
        <v>856</v>
      </c>
      <c r="D54" s="860">
        <v>2143960</v>
      </c>
      <c r="F54" s="861">
        <v>25</v>
      </c>
      <c r="G54" s="861"/>
      <c r="H54" s="861">
        <v>47101.74243</v>
      </c>
      <c r="I54" s="861"/>
      <c r="J54" s="861">
        <v>9</v>
      </c>
      <c r="K54" s="861">
        <v>0</v>
      </c>
      <c r="L54" s="861">
        <v>17115.786210000002</v>
      </c>
      <c r="M54" s="861">
        <v>0</v>
      </c>
      <c r="N54" s="861">
        <v>9</v>
      </c>
      <c r="O54" s="861">
        <v>0</v>
      </c>
      <c r="P54" s="861">
        <v>17826.00011</v>
      </c>
      <c r="Q54" s="861">
        <v>0</v>
      </c>
      <c r="R54" s="861">
        <v>43</v>
      </c>
      <c r="S54" s="861">
        <v>0</v>
      </c>
      <c r="T54" s="861">
        <v>82043.52875</v>
      </c>
      <c r="U54" s="858"/>
    </row>
    <row r="55" spans="1:21" s="854" customFormat="1" ht="12.95" customHeight="1">
      <c r="A55" s="855" t="s">
        <v>855</v>
      </c>
      <c r="B55" s="860">
        <v>2143960</v>
      </c>
      <c r="C55" s="862" t="s">
        <v>856</v>
      </c>
      <c r="D55" s="860">
        <v>5359900</v>
      </c>
      <c r="F55" s="861">
        <v>30</v>
      </c>
      <c r="G55" s="861"/>
      <c r="H55" s="861">
        <v>97187.5426</v>
      </c>
      <c r="I55" s="861"/>
      <c r="J55" s="861">
        <v>32</v>
      </c>
      <c r="K55" s="861">
        <v>0</v>
      </c>
      <c r="L55" s="861">
        <v>123261.15793</v>
      </c>
      <c r="M55" s="861">
        <v>0</v>
      </c>
      <c r="N55" s="861">
        <v>19</v>
      </c>
      <c r="O55" s="861">
        <v>0</v>
      </c>
      <c r="P55" s="861">
        <v>87593.85427</v>
      </c>
      <c r="Q55" s="861">
        <v>0</v>
      </c>
      <c r="R55" s="861">
        <v>81</v>
      </c>
      <c r="S55" s="861">
        <v>0</v>
      </c>
      <c r="T55" s="861">
        <v>308042.5548</v>
      </c>
      <c r="U55" s="858"/>
    </row>
    <row r="56" spans="1:21" s="854" customFormat="1" ht="12.95" customHeight="1">
      <c r="A56" s="855" t="s">
        <v>855</v>
      </c>
      <c r="B56" s="860">
        <v>5359900</v>
      </c>
      <c r="C56" s="862" t="s">
        <v>856</v>
      </c>
      <c r="D56" s="860">
        <v>10719800</v>
      </c>
      <c r="F56" s="861">
        <v>7</v>
      </c>
      <c r="G56" s="861"/>
      <c r="H56" s="861">
        <v>50512.85819</v>
      </c>
      <c r="I56" s="861"/>
      <c r="J56" s="861">
        <v>20</v>
      </c>
      <c r="K56" s="861">
        <v>0</v>
      </c>
      <c r="L56" s="861">
        <v>168833.00949</v>
      </c>
      <c r="M56" s="861">
        <v>0</v>
      </c>
      <c r="N56" s="861">
        <v>20</v>
      </c>
      <c r="O56" s="861">
        <v>0</v>
      </c>
      <c r="P56" s="861">
        <v>184927.67586000002</v>
      </c>
      <c r="Q56" s="861">
        <v>0</v>
      </c>
      <c r="R56" s="861">
        <v>47</v>
      </c>
      <c r="S56" s="861">
        <v>0</v>
      </c>
      <c r="T56" s="861">
        <v>404273.54354000004</v>
      </c>
      <c r="U56" s="858"/>
    </row>
    <row r="57" spans="1:21" s="854" customFormat="1" ht="12.95" customHeight="1">
      <c r="A57" s="855" t="s">
        <v>855</v>
      </c>
      <c r="B57" s="860">
        <v>10719800</v>
      </c>
      <c r="C57" s="862" t="s">
        <v>856</v>
      </c>
      <c r="D57" s="863" t="s">
        <v>857</v>
      </c>
      <c r="F57" s="861">
        <v>1</v>
      </c>
      <c r="G57" s="861"/>
      <c r="H57" s="861">
        <v>12375.87686</v>
      </c>
      <c r="I57" s="861"/>
      <c r="J57" s="861">
        <v>18</v>
      </c>
      <c r="K57" s="861">
        <v>0</v>
      </c>
      <c r="L57" s="861">
        <v>404001.19386</v>
      </c>
      <c r="M57" s="861">
        <v>0</v>
      </c>
      <c r="N57" s="861">
        <v>32</v>
      </c>
      <c r="O57" s="861">
        <v>0</v>
      </c>
      <c r="P57" s="861">
        <v>815469.2754800001</v>
      </c>
      <c r="Q57" s="861">
        <v>0</v>
      </c>
      <c r="R57" s="861">
        <v>51</v>
      </c>
      <c r="S57" s="861">
        <v>0</v>
      </c>
      <c r="T57" s="861">
        <v>1231846.3462</v>
      </c>
      <c r="U57" s="858"/>
    </row>
    <row r="58" spans="1:22" s="854" customFormat="1" ht="10.5" customHeight="1">
      <c r="A58" s="855"/>
      <c r="B58" s="859"/>
      <c r="C58" s="859"/>
      <c r="D58" s="860"/>
      <c r="F58" s="852"/>
      <c r="H58" s="852"/>
      <c r="I58" s="852"/>
      <c r="J58" s="852"/>
      <c r="K58" s="852"/>
      <c r="L58" s="852"/>
      <c r="M58" s="852"/>
      <c r="N58" s="852"/>
      <c r="O58" s="852"/>
      <c r="P58" s="852"/>
      <c r="Q58" s="852"/>
      <c r="R58" s="852"/>
      <c r="S58" s="852"/>
      <c r="T58" s="852"/>
      <c r="U58" s="864"/>
      <c r="V58" s="865"/>
    </row>
    <row r="59" spans="1:21" s="866" customFormat="1" ht="20.1" customHeight="1">
      <c r="A59" s="853" t="s">
        <v>74</v>
      </c>
      <c r="B59" s="854"/>
      <c r="C59" s="855"/>
      <c r="D59" s="856"/>
      <c r="E59" s="854"/>
      <c r="F59" s="857">
        <v>101234</v>
      </c>
      <c r="G59" s="857"/>
      <c r="H59" s="857">
        <v>650225.0657899999</v>
      </c>
      <c r="I59" s="857"/>
      <c r="J59" s="857" t="s">
        <v>58</v>
      </c>
      <c r="K59" s="857">
        <v>0</v>
      </c>
      <c r="L59" s="857" t="s">
        <v>58</v>
      </c>
      <c r="M59" s="857">
        <v>0</v>
      </c>
      <c r="N59" s="857" t="s">
        <v>58</v>
      </c>
      <c r="O59" s="857">
        <v>0</v>
      </c>
      <c r="P59" s="857" t="s">
        <v>58</v>
      </c>
      <c r="Q59" s="857">
        <v>0</v>
      </c>
      <c r="R59" s="857">
        <v>101234</v>
      </c>
      <c r="S59" s="857">
        <v>0</v>
      </c>
      <c r="T59" s="857">
        <v>650225.0657899999</v>
      </c>
      <c r="U59" s="858"/>
    </row>
    <row r="60" spans="1:21" s="854" customFormat="1" ht="12.95" customHeight="1">
      <c r="A60" s="855"/>
      <c r="B60" s="859" t="s">
        <v>854</v>
      </c>
      <c r="C60" s="859"/>
      <c r="D60" s="860">
        <v>10719.800000000001</v>
      </c>
      <c r="F60" s="861">
        <v>86989</v>
      </c>
      <c r="G60" s="861"/>
      <c r="H60" s="861">
        <v>95542.92170999991</v>
      </c>
      <c r="I60" s="861"/>
      <c r="J60" s="861" t="s">
        <v>58</v>
      </c>
      <c r="K60" s="861">
        <v>0</v>
      </c>
      <c r="L60" s="861" t="s">
        <v>58</v>
      </c>
      <c r="M60" s="861">
        <v>0</v>
      </c>
      <c r="N60" s="861" t="s">
        <v>58</v>
      </c>
      <c r="O60" s="861">
        <v>0</v>
      </c>
      <c r="P60" s="861" t="s">
        <v>58</v>
      </c>
      <c r="Q60" s="861">
        <v>0</v>
      </c>
      <c r="R60" s="861">
        <v>86989</v>
      </c>
      <c r="S60" s="861">
        <v>0</v>
      </c>
      <c r="T60" s="861">
        <v>95542.92170999991</v>
      </c>
      <c r="U60" s="858"/>
    </row>
    <row r="61" spans="1:21" s="854" customFormat="1" ht="12.95" customHeight="1">
      <c r="A61" s="855" t="s">
        <v>855</v>
      </c>
      <c r="B61" s="860">
        <v>10719.800000000001</v>
      </c>
      <c r="C61" s="862" t="s">
        <v>856</v>
      </c>
      <c r="D61" s="860">
        <v>26799.5</v>
      </c>
      <c r="F61" s="861">
        <v>7592</v>
      </c>
      <c r="G61" s="861"/>
      <c r="H61" s="861">
        <v>131043.4763</v>
      </c>
      <c r="I61" s="861"/>
      <c r="J61" s="861" t="s">
        <v>58</v>
      </c>
      <c r="K61" s="861">
        <v>0</v>
      </c>
      <c r="L61" s="861" t="s">
        <v>58</v>
      </c>
      <c r="M61" s="861">
        <v>0</v>
      </c>
      <c r="N61" s="861" t="s">
        <v>58</v>
      </c>
      <c r="O61" s="861">
        <v>0</v>
      </c>
      <c r="P61" s="861" t="s">
        <v>58</v>
      </c>
      <c r="Q61" s="861">
        <v>0</v>
      </c>
      <c r="R61" s="861">
        <v>7592</v>
      </c>
      <c r="S61" s="861">
        <v>0</v>
      </c>
      <c r="T61" s="861">
        <v>131043.4763</v>
      </c>
      <c r="U61" s="858"/>
    </row>
    <row r="62" spans="1:21" s="854" customFormat="1" ht="12.95" customHeight="1">
      <c r="A62" s="855" t="s">
        <v>855</v>
      </c>
      <c r="B62" s="860">
        <v>26799.5</v>
      </c>
      <c r="C62" s="862" t="s">
        <v>856</v>
      </c>
      <c r="D62" s="860">
        <v>53599</v>
      </c>
      <c r="F62" s="861">
        <v>3867</v>
      </c>
      <c r="G62" s="861"/>
      <c r="H62" s="861">
        <v>145302.55719</v>
      </c>
      <c r="I62" s="861"/>
      <c r="J62" s="861" t="s">
        <v>58</v>
      </c>
      <c r="K62" s="861">
        <v>0</v>
      </c>
      <c r="L62" s="861" t="s">
        <v>58</v>
      </c>
      <c r="M62" s="861">
        <v>0</v>
      </c>
      <c r="N62" s="861" t="s">
        <v>58</v>
      </c>
      <c r="O62" s="861">
        <v>0</v>
      </c>
      <c r="P62" s="861" t="s">
        <v>58</v>
      </c>
      <c r="Q62" s="861">
        <v>0</v>
      </c>
      <c r="R62" s="861">
        <v>3867</v>
      </c>
      <c r="S62" s="861">
        <v>0</v>
      </c>
      <c r="T62" s="861">
        <v>145302.55719</v>
      </c>
      <c r="U62" s="858"/>
    </row>
    <row r="63" spans="1:21" s="854" customFormat="1" ht="12.95" customHeight="1">
      <c r="A63" s="855" t="s">
        <v>855</v>
      </c>
      <c r="B63" s="860">
        <v>53599</v>
      </c>
      <c r="C63" s="862" t="s">
        <v>856</v>
      </c>
      <c r="D63" s="860">
        <v>107198</v>
      </c>
      <c r="F63" s="861">
        <v>2033</v>
      </c>
      <c r="G63" s="861"/>
      <c r="H63" s="861">
        <v>148574.55563999998</v>
      </c>
      <c r="I63" s="861"/>
      <c r="J63" s="861" t="s">
        <v>58</v>
      </c>
      <c r="K63" s="861">
        <v>0</v>
      </c>
      <c r="L63" s="861" t="s">
        <v>58</v>
      </c>
      <c r="M63" s="861">
        <v>0</v>
      </c>
      <c r="N63" s="861" t="s">
        <v>58</v>
      </c>
      <c r="O63" s="861">
        <v>0</v>
      </c>
      <c r="P63" s="861" t="s">
        <v>58</v>
      </c>
      <c r="Q63" s="861">
        <v>0</v>
      </c>
      <c r="R63" s="861">
        <v>2033</v>
      </c>
      <c r="S63" s="861">
        <v>0</v>
      </c>
      <c r="T63" s="861">
        <v>148574.55563999998</v>
      </c>
      <c r="U63" s="858"/>
    </row>
    <row r="64" spans="1:21" s="854" customFormat="1" ht="12.95" customHeight="1">
      <c r="A64" s="855" t="s">
        <v>855</v>
      </c>
      <c r="B64" s="860">
        <v>107198</v>
      </c>
      <c r="C64" s="862" t="s">
        <v>856</v>
      </c>
      <c r="D64" s="860">
        <v>214396</v>
      </c>
      <c r="F64" s="861">
        <v>624</v>
      </c>
      <c r="G64" s="861"/>
      <c r="H64" s="861">
        <v>87353.40835</v>
      </c>
      <c r="I64" s="861"/>
      <c r="J64" s="861" t="s">
        <v>58</v>
      </c>
      <c r="K64" s="861">
        <v>0</v>
      </c>
      <c r="L64" s="861" t="s">
        <v>58</v>
      </c>
      <c r="M64" s="861">
        <v>0</v>
      </c>
      <c r="N64" s="861" t="s">
        <v>58</v>
      </c>
      <c r="O64" s="861">
        <v>0</v>
      </c>
      <c r="P64" s="861" t="s">
        <v>58</v>
      </c>
      <c r="Q64" s="861">
        <v>0</v>
      </c>
      <c r="R64" s="861">
        <v>624</v>
      </c>
      <c r="S64" s="861">
        <v>0</v>
      </c>
      <c r="T64" s="861">
        <v>87353.40835</v>
      </c>
      <c r="U64" s="858"/>
    </row>
    <row r="65" spans="1:21" s="854" customFormat="1" ht="12.95" customHeight="1">
      <c r="A65" s="855" t="s">
        <v>855</v>
      </c>
      <c r="B65" s="860">
        <v>214396</v>
      </c>
      <c r="C65" s="862" t="s">
        <v>856</v>
      </c>
      <c r="D65" s="860">
        <v>428792</v>
      </c>
      <c r="F65" s="861">
        <v>109</v>
      </c>
      <c r="G65" s="861"/>
      <c r="H65" s="861">
        <v>30659.89568</v>
      </c>
      <c r="I65" s="861"/>
      <c r="J65" s="861" t="s">
        <v>58</v>
      </c>
      <c r="K65" s="861">
        <v>0</v>
      </c>
      <c r="L65" s="861" t="s">
        <v>58</v>
      </c>
      <c r="M65" s="861">
        <v>0</v>
      </c>
      <c r="N65" s="861" t="s">
        <v>58</v>
      </c>
      <c r="O65" s="861">
        <v>0</v>
      </c>
      <c r="P65" s="861" t="s">
        <v>58</v>
      </c>
      <c r="Q65" s="861">
        <v>0</v>
      </c>
      <c r="R65" s="861">
        <v>109</v>
      </c>
      <c r="S65" s="861">
        <v>0</v>
      </c>
      <c r="T65" s="861">
        <v>30659.89568</v>
      </c>
      <c r="U65" s="858"/>
    </row>
    <row r="66" spans="1:21" s="854" customFormat="1" ht="12.95" customHeight="1">
      <c r="A66" s="855" t="s">
        <v>855</v>
      </c>
      <c r="B66" s="860">
        <v>428792</v>
      </c>
      <c r="C66" s="862" t="s">
        <v>856</v>
      </c>
      <c r="D66" s="860">
        <v>643188</v>
      </c>
      <c r="F66" s="861">
        <v>15</v>
      </c>
      <c r="G66" s="861"/>
      <c r="H66" s="861">
        <v>7655.53028</v>
      </c>
      <c r="I66" s="861"/>
      <c r="J66" s="861" t="s">
        <v>58</v>
      </c>
      <c r="K66" s="861">
        <v>0</v>
      </c>
      <c r="L66" s="861" t="s">
        <v>58</v>
      </c>
      <c r="M66" s="861">
        <v>0</v>
      </c>
      <c r="N66" s="861" t="s">
        <v>58</v>
      </c>
      <c r="O66" s="861">
        <v>0</v>
      </c>
      <c r="P66" s="861" t="s">
        <v>58</v>
      </c>
      <c r="Q66" s="861">
        <v>0</v>
      </c>
      <c r="R66" s="861">
        <v>15</v>
      </c>
      <c r="S66" s="861">
        <v>0</v>
      </c>
      <c r="T66" s="861">
        <v>7655.53028</v>
      </c>
      <c r="U66" s="858"/>
    </row>
    <row r="67" spans="1:21" s="854" customFormat="1" ht="12.95" customHeight="1">
      <c r="A67" s="855" t="s">
        <v>855</v>
      </c>
      <c r="B67" s="860">
        <v>643188</v>
      </c>
      <c r="C67" s="862" t="s">
        <v>856</v>
      </c>
      <c r="D67" s="860">
        <v>857584</v>
      </c>
      <c r="F67" s="861">
        <v>3</v>
      </c>
      <c r="G67" s="861"/>
      <c r="H67" s="861">
        <v>2116.3200899999997</v>
      </c>
      <c r="I67" s="861"/>
      <c r="J67" s="861" t="s">
        <v>58</v>
      </c>
      <c r="K67" s="861">
        <v>0</v>
      </c>
      <c r="L67" s="861" t="s">
        <v>58</v>
      </c>
      <c r="M67" s="861">
        <v>0</v>
      </c>
      <c r="N67" s="861" t="s">
        <v>58</v>
      </c>
      <c r="O67" s="861">
        <v>0</v>
      </c>
      <c r="P67" s="861" t="s">
        <v>58</v>
      </c>
      <c r="Q67" s="861">
        <v>0</v>
      </c>
      <c r="R67" s="861">
        <v>3</v>
      </c>
      <c r="S67" s="861">
        <v>0</v>
      </c>
      <c r="T67" s="861">
        <v>2116.3200899999997</v>
      </c>
      <c r="U67" s="858"/>
    </row>
    <row r="68" spans="1:21" s="854" customFormat="1" ht="12.95" customHeight="1">
      <c r="A68" s="855" t="s">
        <v>855</v>
      </c>
      <c r="B68" s="860">
        <v>857584</v>
      </c>
      <c r="C68" s="862" t="s">
        <v>856</v>
      </c>
      <c r="D68" s="860">
        <v>1071980</v>
      </c>
      <c r="F68" s="861">
        <v>2</v>
      </c>
      <c r="G68" s="861"/>
      <c r="H68" s="861">
        <v>1976.40055</v>
      </c>
      <c r="I68" s="861"/>
      <c r="J68" s="861" t="s">
        <v>58</v>
      </c>
      <c r="K68" s="861">
        <v>0</v>
      </c>
      <c r="L68" s="861" t="s">
        <v>58</v>
      </c>
      <c r="M68" s="861">
        <v>0</v>
      </c>
      <c r="N68" s="861" t="s">
        <v>58</v>
      </c>
      <c r="O68" s="861">
        <v>0</v>
      </c>
      <c r="P68" s="861" t="s">
        <v>58</v>
      </c>
      <c r="Q68" s="861">
        <v>0</v>
      </c>
      <c r="R68" s="861">
        <v>2</v>
      </c>
      <c r="S68" s="861">
        <v>0</v>
      </c>
      <c r="T68" s="861">
        <v>1976.40055</v>
      </c>
      <c r="U68" s="858"/>
    </row>
    <row r="69" spans="1:21" s="854" customFormat="1" ht="12.95" customHeight="1">
      <c r="A69" s="855" t="s">
        <v>855</v>
      </c>
      <c r="B69" s="860">
        <v>1071980</v>
      </c>
      <c r="C69" s="862" t="s">
        <v>856</v>
      </c>
      <c r="D69" s="860">
        <v>1607970</v>
      </c>
      <c r="F69" s="861" t="s">
        <v>58</v>
      </c>
      <c r="G69" s="861"/>
      <c r="H69" s="861" t="s">
        <v>58</v>
      </c>
      <c r="I69" s="861"/>
      <c r="J69" s="861" t="s">
        <v>58</v>
      </c>
      <c r="K69" s="861">
        <v>0</v>
      </c>
      <c r="L69" s="861" t="s">
        <v>58</v>
      </c>
      <c r="M69" s="861">
        <v>0</v>
      </c>
      <c r="N69" s="861" t="s">
        <v>58</v>
      </c>
      <c r="O69" s="861">
        <v>0</v>
      </c>
      <c r="P69" s="861" t="s">
        <v>58</v>
      </c>
      <c r="Q69" s="861">
        <v>0</v>
      </c>
      <c r="R69" s="861" t="s">
        <v>58</v>
      </c>
      <c r="S69" s="861">
        <v>0</v>
      </c>
      <c r="T69" s="861" t="s">
        <v>58</v>
      </c>
      <c r="U69" s="858"/>
    </row>
    <row r="70" spans="1:21" s="854" customFormat="1" ht="12.95" customHeight="1">
      <c r="A70" s="855" t="s">
        <v>855</v>
      </c>
      <c r="B70" s="860">
        <v>1607970</v>
      </c>
      <c r="C70" s="862" t="s">
        <v>856</v>
      </c>
      <c r="D70" s="860">
        <v>2143960</v>
      </c>
      <c r="F70" s="861" t="s">
        <v>58</v>
      </c>
      <c r="G70" s="861"/>
      <c r="H70" s="861" t="s">
        <v>58</v>
      </c>
      <c r="I70" s="861"/>
      <c r="J70" s="861" t="s">
        <v>58</v>
      </c>
      <c r="K70" s="861">
        <v>0</v>
      </c>
      <c r="L70" s="861" t="s">
        <v>58</v>
      </c>
      <c r="M70" s="861">
        <v>0</v>
      </c>
      <c r="N70" s="861" t="s">
        <v>58</v>
      </c>
      <c r="O70" s="861">
        <v>0</v>
      </c>
      <c r="P70" s="861" t="s">
        <v>58</v>
      </c>
      <c r="Q70" s="861">
        <v>0</v>
      </c>
      <c r="R70" s="861" t="s">
        <v>58</v>
      </c>
      <c r="S70" s="861">
        <v>0</v>
      </c>
      <c r="T70" s="861" t="s">
        <v>58</v>
      </c>
      <c r="U70" s="858"/>
    </row>
    <row r="71" spans="1:21" s="854" customFormat="1" ht="12.95" customHeight="1">
      <c r="A71" s="855" t="s">
        <v>855</v>
      </c>
      <c r="B71" s="860">
        <v>2143960</v>
      </c>
      <c r="C71" s="862" t="s">
        <v>856</v>
      </c>
      <c r="D71" s="860">
        <v>5359900</v>
      </c>
      <c r="F71" s="861" t="s">
        <v>58</v>
      </c>
      <c r="G71" s="861"/>
      <c r="H71" s="861" t="s">
        <v>58</v>
      </c>
      <c r="I71" s="861"/>
      <c r="J71" s="861" t="s">
        <v>58</v>
      </c>
      <c r="K71" s="861">
        <v>0</v>
      </c>
      <c r="L71" s="861" t="s">
        <v>58</v>
      </c>
      <c r="M71" s="861">
        <v>0</v>
      </c>
      <c r="N71" s="861" t="s">
        <v>58</v>
      </c>
      <c r="O71" s="861">
        <v>0</v>
      </c>
      <c r="P71" s="861" t="s">
        <v>58</v>
      </c>
      <c r="Q71" s="861">
        <v>0</v>
      </c>
      <c r="R71" s="861" t="s">
        <v>58</v>
      </c>
      <c r="S71" s="861">
        <v>0</v>
      </c>
      <c r="T71" s="861" t="s">
        <v>58</v>
      </c>
      <c r="U71" s="858"/>
    </row>
    <row r="72" spans="1:21" s="854" customFormat="1" ht="12.95" customHeight="1">
      <c r="A72" s="855" t="s">
        <v>855</v>
      </c>
      <c r="B72" s="860">
        <v>5359900</v>
      </c>
      <c r="C72" s="862" t="s">
        <v>856</v>
      </c>
      <c r="D72" s="860">
        <v>10719800</v>
      </c>
      <c r="F72" s="861" t="s">
        <v>58</v>
      </c>
      <c r="G72" s="861"/>
      <c r="H72" s="861" t="s">
        <v>58</v>
      </c>
      <c r="I72" s="861"/>
      <c r="J72" s="861" t="s">
        <v>58</v>
      </c>
      <c r="K72" s="861">
        <v>0</v>
      </c>
      <c r="L72" s="861" t="s">
        <v>58</v>
      </c>
      <c r="M72" s="861">
        <v>0</v>
      </c>
      <c r="N72" s="861" t="s">
        <v>58</v>
      </c>
      <c r="O72" s="861">
        <v>0</v>
      </c>
      <c r="P72" s="861" t="s">
        <v>58</v>
      </c>
      <c r="Q72" s="861">
        <v>0</v>
      </c>
      <c r="R72" s="861" t="s">
        <v>58</v>
      </c>
      <c r="S72" s="861">
        <v>0</v>
      </c>
      <c r="T72" s="861" t="s">
        <v>58</v>
      </c>
      <c r="U72" s="858"/>
    </row>
    <row r="73" spans="1:21" s="854" customFormat="1" ht="12.95" customHeight="1">
      <c r="A73" s="855" t="s">
        <v>855</v>
      </c>
      <c r="B73" s="860">
        <v>10719800</v>
      </c>
      <c r="C73" s="862" t="s">
        <v>856</v>
      </c>
      <c r="D73" s="863" t="s">
        <v>857</v>
      </c>
      <c r="F73" s="861" t="s">
        <v>58</v>
      </c>
      <c r="G73" s="861"/>
      <c r="H73" s="861" t="s">
        <v>58</v>
      </c>
      <c r="I73" s="861"/>
      <c r="J73" s="861" t="s">
        <v>58</v>
      </c>
      <c r="K73" s="861">
        <v>0</v>
      </c>
      <c r="L73" s="861" t="s">
        <v>58</v>
      </c>
      <c r="M73" s="861">
        <v>0</v>
      </c>
      <c r="N73" s="861" t="s">
        <v>58</v>
      </c>
      <c r="O73" s="861">
        <v>0</v>
      </c>
      <c r="P73" s="861" t="s">
        <v>58</v>
      </c>
      <c r="Q73" s="861">
        <v>0</v>
      </c>
      <c r="R73" s="861" t="s">
        <v>58</v>
      </c>
      <c r="S73" s="861">
        <v>0</v>
      </c>
      <c r="T73" s="861" t="s">
        <v>58</v>
      </c>
      <c r="U73" s="858"/>
    </row>
    <row r="74" spans="1:21" s="854" customFormat="1" ht="10.5" customHeight="1">
      <c r="A74" s="855"/>
      <c r="B74" s="859"/>
      <c r="C74" s="859"/>
      <c r="D74" s="860"/>
      <c r="F74" s="852"/>
      <c r="H74" s="852"/>
      <c r="I74" s="852"/>
      <c r="J74" s="852"/>
      <c r="K74" s="852"/>
      <c r="L74" s="852"/>
      <c r="M74" s="852"/>
      <c r="N74" s="852"/>
      <c r="O74" s="852"/>
      <c r="P74" s="852"/>
      <c r="Q74" s="852"/>
      <c r="R74" s="852"/>
      <c r="S74" s="852"/>
      <c r="T74" s="852"/>
      <c r="U74" s="858"/>
    </row>
    <row r="75" spans="1:21" s="355" customFormat="1" ht="15">
      <c r="A75" s="853" t="s">
        <v>75</v>
      </c>
      <c r="B75" s="854"/>
      <c r="C75" s="855"/>
      <c r="D75" s="856"/>
      <c r="E75" s="854"/>
      <c r="F75" s="857">
        <v>2532208</v>
      </c>
      <c r="G75" s="857"/>
      <c r="H75" s="857">
        <v>5285282.6399</v>
      </c>
      <c r="I75" s="857"/>
      <c r="J75" s="857">
        <v>1541</v>
      </c>
      <c r="K75" s="857">
        <v>0</v>
      </c>
      <c r="L75" s="857">
        <v>784844.28264</v>
      </c>
      <c r="M75" s="857">
        <v>0</v>
      </c>
      <c r="N75" s="857">
        <v>6518</v>
      </c>
      <c r="O75" s="857">
        <v>0</v>
      </c>
      <c r="P75" s="857">
        <v>1195639.02577</v>
      </c>
      <c r="Q75" s="857">
        <v>0</v>
      </c>
      <c r="R75" s="857">
        <v>2540267</v>
      </c>
      <c r="S75" s="857">
        <v>0</v>
      </c>
      <c r="T75" s="857">
        <v>7265765.948310001</v>
      </c>
      <c r="U75" s="858"/>
    </row>
    <row r="76" spans="1:21" s="854" customFormat="1" ht="12.95" customHeight="1">
      <c r="A76" s="855"/>
      <c r="B76" s="859" t="s">
        <v>854</v>
      </c>
      <c r="C76" s="859"/>
      <c r="D76" s="860">
        <v>10719.800000000001</v>
      </c>
      <c r="E76" s="858"/>
      <c r="F76" s="861">
        <v>2459619</v>
      </c>
      <c r="G76" s="861"/>
      <c r="H76" s="861">
        <v>484752.7671400001</v>
      </c>
      <c r="I76" s="861"/>
      <c r="J76" s="861">
        <v>1244</v>
      </c>
      <c r="K76" s="861">
        <v>0</v>
      </c>
      <c r="L76" s="861">
        <v>605.4084499999881</v>
      </c>
      <c r="M76" s="861">
        <v>0</v>
      </c>
      <c r="N76" s="861">
        <v>6146</v>
      </c>
      <c r="O76" s="861">
        <v>0</v>
      </c>
      <c r="P76" s="861">
        <v>1573.7768800000194</v>
      </c>
      <c r="Q76" s="861">
        <v>0</v>
      </c>
      <c r="R76" s="861">
        <v>2467009</v>
      </c>
      <c r="S76" s="861">
        <v>0</v>
      </c>
      <c r="T76" s="861">
        <v>486931.95247000083</v>
      </c>
      <c r="U76" s="858"/>
    </row>
    <row r="77" spans="1:21" s="854" customFormat="1" ht="12.95" customHeight="1">
      <c r="A77" s="855" t="s">
        <v>855</v>
      </c>
      <c r="B77" s="860">
        <v>10719.800000000001</v>
      </c>
      <c r="C77" s="862" t="s">
        <v>856</v>
      </c>
      <c r="D77" s="860">
        <v>26799.5</v>
      </c>
      <c r="E77" s="858"/>
      <c r="F77" s="861">
        <v>29484</v>
      </c>
      <c r="G77" s="861"/>
      <c r="H77" s="861">
        <v>518211.88977</v>
      </c>
      <c r="I77" s="861"/>
      <c r="J77" s="861">
        <v>33</v>
      </c>
      <c r="K77" s="861">
        <v>0</v>
      </c>
      <c r="L77" s="861">
        <v>597.4564399999999</v>
      </c>
      <c r="M77" s="861">
        <v>0</v>
      </c>
      <c r="N77" s="861">
        <v>78</v>
      </c>
      <c r="O77" s="861">
        <v>0</v>
      </c>
      <c r="P77" s="861">
        <v>1401.97857</v>
      </c>
      <c r="Q77" s="861">
        <v>0</v>
      </c>
      <c r="R77" s="861">
        <v>29595</v>
      </c>
      <c r="S77" s="861">
        <v>0</v>
      </c>
      <c r="T77" s="861">
        <v>520211.32477999997</v>
      </c>
      <c r="U77" s="858"/>
    </row>
    <row r="78" spans="1:21" s="854" customFormat="1" ht="12.95" customHeight="1">
      <c r="A78" s="855" t="s">
        <v>855</v>
      </c>
      <c r="B78" s="860">
        <v>26799.5</v>
      </c>
      <c r="C78" s="862" t="s">
        <v>856</v>
      </c>
      <c r="D78" s="860">
        <v>53599</v>
      </c>
      <c r="E78" s="858"/>
      <c r="F78" s="861">
        <v>17731</v>
      </c>
      <c r="G78" s="861"/>
      <c r="H78" s="861">
        <v>685634.58629</v>
      </c>
      <c r="I78" s="861"/>
      <c r="J78" s="861">
        <v>49</v>
      </c>
      <c r="K78" s="861">
        <v>0</v>
      </c>
      <c r="L78" s="861">
        <v>1771.03876</v>
      </c>
      <c r="M78" s="861">
        <v>0</v>
      </c>
      <c r="N78" s="861">
        <v>47</v>
      </c>
      <c r="O78" s="861">
        <v>0</v>
      </c>
      <c r="P78" s="861">
        <v>1747.4606999999999</v>
      </c>
      <c r="Q78" s="861">
        <v>0</v>
      </c>
      <c r="R78" s="861">
        <v>17827</v>
      </c>
      <c r="S78" s="861">
        <v>0</v>
      </c>
      <c r="T78" s="861">
        <v>689153.08575</v>
      </c>
      <c r="U78" s="858"/>
    </row>
    <row r="79" spans="1:21" s="854" customFormat="1" ht="12.95" customHeight="1">
      <c r="A79" s="855" t="s">
        <v>855</v>
      </c>
      <c r="B79" s="860">
        <v>53599</v>
      </c>
      <c r="C79" s="862" t="s">
        <v>856</v>
      </c>
      <c r="D79" s="860">
        <v>107198</v>
      </c>
      <c r="E79" s="858"/>
      <c r="F79" s="861">
        <v>16347</v>
      </c>
      <c r="G79" s="861"/>
      <c r="H79" s="861">
        <v>1342099.42826</v>
      </c>
      <c r="I79" s="861"/>
      <c r="J79" s="861">
        <v>25</v>
      </c>
      <c r="K79" s="861">
        <v>0</v>
      </c>
      <c r="L79" s="861">
        <v>2013.22484</v>
      </c>
      <c r="M79" s="861">
        <v>0</v>
      </c>
      <c r="N79" s="861">
        <v>49</v>
      </c>
      <c r="O79" s="861">
        <v>0</v>
      </c>
      <c r="P79" s="861">
        <v>3786.2015699999997</v>
      </c>
      <c r="Q79" s="861">
        <v>0</v>
      </c>
      <c r="R79" s="861">
        <v>16421</v>
      </c>
      <c r="S79" s="861">
        <v>0</v>
      </c>
      <c r="T79" s="861">
        <v>1347898.85467</v>
      </c>
      <c r="U79" s="858"/>
    </row>
    <row r="80" spans="1:21" s="854" customFormat="1" ht="12.95" customHeight="1">
      <c r="A80" s="855" t="s">
        <v>855</v>
      </c>
      <c r="B80" s="860">
        <v>107198</v>
      </c>
      <c r="C80" s="862" t="s">
        <v>856</v>
      </c>
      <c r="D80" s="860">
        <v>214396</v>
      </c>
      <c r="E80" s="858"/>
      <c r="F80" s="861">
        <v>6231</v>
      </c>
      <c r="G80" s="861"/>
      <c r="H80" s="861">
        <v>922020.61156</v>
      </c>
      <c r="I80" s="861"/>
      <c r="J80" s="861">
        <v>35</v>
      </c>
      <c r="K80" s="861">
        <v>0</v>
      </c>
      <c r="L80" s="861">
        <v>5552.6438</v>
      </c>
      <c r="M80" s="861">
        <v>0</v>
      </c>
      <c r="N80" s="861">
        <v>24</v>
      </c>
      <c r="O80" s="861">
        <v>0</v>
      </c>
      <c r="P80" s="861">
        <v>3491.0399700000003</v>
      </c>
      <c r="Q80" s="861">
        <v>0</v>
      </c>
      <c r="R80" s="861">
        <v>6290</v>
      </c>
      <c r="S80" s="861">
        <v>0</v>
      </c>
      <c r="T80" s="861">
        <v>931064.29533</v>
      </c>
      <c r="U80" s="858"/>
    </row>
    <row r="81" spans="1:21" s="854" customFormat="1" ht="12.95" customHeight="1">
      <c r="A81" s="855" t="s">
        <v>855</v>
      </c>
      <c r="B81" s="860">
        <v>214396</v>
      </c>
      <c r="C81" s="862" t="s">
        <v>856</v>
      </c>
      <c r="D81" s="860">
        <v>428792</v>
      </c>
      <c r="E81" s="858"/>
      <c r="F81" s="861">
        <v>1914</v>
      </c>
      <c r="G81" s="861"/>
      <c r="H81" s="861">
        <v>556742.92178</v>
      </c>
      <c r="I81" s="861"/>
      <c r="J81" s="861">
        <v>18</v>
      </c>
      <c r="K81" s="861">
        <v>0</v>
      </c>
      <c r="L81" s="861">
        <v>5467.59631</v>
      </c>
      <c r="M81" s="861">
        <v>0</v>
      </c>
      <c r="N81" s="861">
        <v>31</v>
      </c>
      <c r="O81" s="861">
        <v>0</v>
      </c>
      <c r="P81" s="861">
        <v>9504.527189999999</v>
      </c>
      <c r="Q81" s="861">
        <v>0</v>
      </c>
      <c r="R81" s="861">
        <v>1963</v>
      </c>
      <c r="S81" s="861">
        <v>0</v>
      </c>
      <c r="T81" s="861">
        <v>571715.04528</v>
      </c>
      <c r="U81" s="858"/>
    </row>
    <row r="82" spans="1:21" s="854" customFormat="1" ht="12.95" customHeight="1">
      <c r="A82" s="855" t="s">
        <v>855</v>
      </c>
      <c r="B82" s="860">
        <v>428792</v>
      </c>
      <c r="C82" s="862" t="s">
        <v>856</v>
      </c>
      <c r="D82" s="860">
        <v>643188</v>
      </c>
      <c r="E82" s="858"/>
      <c r="F82" s="861">
        <v>484</v>
      </c>
      <c r="G82" s="861"/>
      <c r="H82" s="861">
        <v>250848.75645</v>
      </c>
      <c r="I82" s="861"/>
      <c r="J82" s="861">
        <v>19</v>
      </c>
      <c r="K82" s="861">
        <v>0</v>
      </c>
      <c r="L82" s="861">
        <v>10121.38982</v>
      </c>
      <c r="M82" s="861">
        <v>0</v>
      </c>
      <c r="N82" s="861">
        <v>14</v>
      </c>
      <c r="O82" s="861">
        <v>0</v>
      </c>
      <c r="P82" s="861">
        <v>7037.45888</v>
      </c>
      <c r="Q82" s="861">
        <v>0</v>
      </c>
      <c r="R82" s="861">
        <v>517</v>
      </c>
      <c r="S82" s="861">
        <v>0</v>
      </c>
      <c r="T82" s="861">
        <v>268007.60515</v>
      </c>
      <c r="U82" s="858"/>
    </row>
    <row r="83" spans="1:21" s="854" customFormat="1" ht="12.95" customHeight="1">
      <c r="A83" s="855" t="s">
        <v>855</v>
      </c>
      <c r="B83" s="860">
        <v>643188</v>
      </c>
      <c r="C83" s="862" t="s">
        <v>856</v>
      </c>
      <c r="D83" s="860">
        <v>857584</v>
      </c>
      <c r="E83" s="858"/>
      <c r="F83" s="861">
        <v>171</v>
      </c>
      <c r="G83" s="861"/>
      <c r="H83" s="861">
        <v>125916.43115</v>
      </c>
      <c r="I83" s="861"/>
      <c r="J83" s="861">
        <v>8</v>
      </c>
      <c r="K83" s="861">
        <v>0</v>
      </c>
      <c r="L83" s="861">
        <v>5769.32209</v>
      </c>
      <c r="M83" s="861">
        <v>0</v>
      </c>
      <c r="N83" s="861">
        <v>13</v>
      </c>
      <c r="O83" s="861">
        <v>0</v>
      </c>
      <c r="P83" s="861">
        <v>9631.84254</v>
      </c>
      <c r="Q83" s="861">
        <v>0</v>
      </c>
      <c r="R83" s="861">
        <v>192</v>
      </c>
      <c r="S83" s="861">
        <v>0</v>
      </c>
      <c r="T83" s="861">
        <v>141317.59578</v>
      </c>
      <c r="U83" s="858"/>
    </row>
    <row r="84" spans="1:21" s="854" customFormat="1" ht="12.95" customHeight="1">
      <c r="A84" s="855" t="s">
        <v>855</v>
      </c>
      <c r="B84" s="860">
        <v>857584</v>
      </c>
      <c r="C84" s="862" t="s">
        <v>856</v>
      </c>
      <c r="D84" s="860">
        <v>1071980</v>
      </c>
      <c r="E84" s="858"/>
      <c r="F84" s="861">
        <v>85</v>
      </c>
      <c r="G84" s="861"/>
      <c r="H84" s="861">
        <v>81360.63554999999</v>
      </c>
      <c r="I84" s="861"/>
      <c r="J84" s="861">
        <v>9</v>
      </c>
      <c r="K84" s="861">
        <v>0</v>
      </c>
      <c r="L84" s="861">
        <v>8600.02974</v>
      </c>
      <c r="M84" s="861">
        <v>0</v>
      </c>
      <c r="N84" s="861">
        <v>17</v>
      </c>
      <c r="O84" s="861">
        <v>0</v>
      </c>
      <c r="P84" s="861">
        <v>17129.532870000003</v>
      </c>
      <c r="Q84" s="861">
        <v>0</v>
      </c>
      <c r="R84" s="861">
        <v>111</v>
      </c>
      <c r="S84" s="861">
        <v>0</v>
      </c>
      <c r="T84" s="861">
        <v>107090.19816</v>
      </c>
      <c r="U84" s="858"/>
    </row>
    <row r="85" spans="1:21" s="854" customFormat="1" ht="12.95" customHeight="1">
      <c r="A85" s="855" t="s">
        <v>855</v>
      </c>
      <c r="B85" s="860">
        <v>1071980</v>
      </c>
      <c r="C85" s="862" t="s">
        <v>856</v>
      </c>
      <c r="D85" s="860">
        <v>1607970</v>
      </c>
      <c r="E85" s="858"/>
      <c r="F85" s="861">
        <v>72</v>
      </c>
      <c r="G85" s="861"/>
      <c r="H85" s="861">
        <v>92320.24614</v>
      </c>
      <c r="I85" s="861"/>
      <c r="J85" s="861">
        <v>19</v>
      </c>
      <c r="K85" s="861">
        <v>0</v>
      </c>
      <c r="L85" s="861">
        <v>24888.14007</v>
      </c>
      <c r="M85" s="861">
        <v>0</v>
      </c>
      <c r="N85" s="861">
        <v>12</v>
      </c>
      <c r="O85" s="861">
        <v>0</v>
      </c>
      <c r="P85" s="861">
        <v>15133.44464</v>
      </c>
      <c r="Q85" s="861">
        <v>0</v>
      </c>
      <c r="R85" s="861">
        <v>103</v>
      </c>
      <c r="S85" s="861">
        <v>0</v>
      </c>
      <c r="T85" s="861">
        <v>132341.83085</v>
      </c>
      <c r="U85" s="858"/>
    </row>
    <row r="86" spans="1:21" s="854" customFormat="1" ht="12.95" customHeight="1">
      <c r="A86" s="855" t="s">
        <v>855</v>
      </c>
      <c r="B86" s="860">
        <v>1607970</v>
      </c>
      <c r="C86" s="862" t="s">
        <v>856</v>
      </c>
      <c r="D86" s="860">
        <v>2143960</v>
      </c>
      <c r="E86" s="858"/>
      <c r="F86" s="861">
        <v>29</v>
      </c>
      <c r="G86" s="861"/>
      <c r="H86" s="861">
        <v>55016.98259000001</v>
      </c>
      <c r="I86" s="861"/>
      <c r="J86" s="861">
        <v>11</v>
      </c>
      <c r="K86" s="861">
        <v>0</v>
      </c>
      <c r="L86" s="861">
        <v>20828.12504</v>
      </c>
      <c r="M86" s="861">
        <v>0</v>
      </c>
      <c r="N86" s="861">
        <v>11</v>
      </c>
      <c r="O86" s="861">
        <v>0</v>
      </c>
      <c r="P86" s="861">
        <v>21669.03988</v>
      </c>
      <c r="Q86" s="861">
        <v>0</v>
      </c>
      <c r="R86" s="861">
        <v>51</v>
      </c>
      <c r="S86" s="861">
        <v>0</v>
      </c>
      <c r="T86" s="861">
        <v>97514.14751000001</v>
      </c>
      <c r="U86" s="858"/>
    </row>
    <row r="87" spans="1:21" s="854" customFormat="1" ht="12.95" customHeight="1">
      <c r="A87" s="855" t="s">
        <v>855</v>
      </c>
      <c r="B87" s="860">
        <v>2143960</v>
      </c>
      <c r="C87" s="862" t="s">
        <v>856</v>
      </c>
      <c r="D87" s="860">
        <v>5359900</v>
      </c>
      <c r="E87" s="858"/>
      <c r="F87" s="861">
        <v>33</v>
      </c>
      <c r="G87" s="861"/>
      <c r="H87" s="861">
        <v>106308.95541</v>
      </c>
      <c r="I87" s="861"/>
      <c r="J87" s="861">
        <v>33</v>
      </c>
      <c r="K87" s="861">
        <v>0</v>
      </c>
      <c r="L87" s="861">
        <v>125795.70393</v>
      </c>
      <c r="M87" s="861">
        <v>0</v>
      </c>
      <c r="N87" s="861">
        <v>24</v>
      </c>
      <c r="O87" s="861">
        <v>0</v>
      </c>
      <c r="P87" s="861">
        <v>103135.10999</v>
      </c>
      <c r="Q87" s="861">
        <v>0</v>
      </c>
      <c r="R87" s="861">
        <v>90</v>
      </c>
      <c r="S87" s="861">
        <v>0</v>
      </c>
      <c r="T87" s="861">
        <v>335239.76933</v>
      </c>
      <c r="U87" s="858"/>
    </row>
    <row r="88" spans="1:21" s="854" customFormat="1" ht="12.95" customHeight="1">
      <c r="A88" s="855" t="s">
        <v>855</v>
      </c>
      <c r="B88" s="860">
        <v>5359900</v>
      </c>
      <c r="C88" s="862" t="s">
        <v>856</v>
      </c>
      <c r="D88" s="860">
        <v>10719800</v>
      </c>
      <c r="E88" s="858"/>
      <c r="F88" s="861">
        <v>7</v>
      </c>
      <c r="G88" s="861"/>
      <c r="H88" s="861">
        <v>51672.550950000004</v>
      </c>
      <c r="I88" s="861"/>
      <c r="J88" s="861">
        <v>20</v>
      </c>
      <c r="K88" s="861">
        <v>0</v>
      </c>
      <c r="L88" s="861">
        <v>168833.00949</v>
      </c>
      <c r="M88" s="861">
        <v>0</v>
      </c>
      <c r="N88" s="861">
        <v>20</v>
      </c>
      <c r="O88" s="861">
        <v>0</v>
      </c>
      <c r="P88" s="861">
        <v>184927.67586000002</v>
      </c>
      <c r="Q88" s="861">
        <v>0</v>
      </c>
      <c r="R88" s="861">
        <v>47</v>
      </c>
      <c r="S88" s="861">
        <v>0</v>
      </c>
      <c r="T88" s="861">
        <v>405433.2363</v>
      </c>
      <c r="U88" s="858"/>
    </row>
    <row r="89" spans="1:21" s="854" customFormat="1" ht="12.95" customHeight="1">
      <c r="A89" s="855" t="s">
        <v>855</v>
      </c>
      <c r="B89" s="860">
        <v>10719800</v>
      </c>
      <c r="C89" s="862" t="s">
        <v>856</v>
      </c>
      <c r="D89" s="863" t="s">
        <v>857</v>
      </c>
      <c r="E89" s="858"/>
      <c r="F89" s="861">
        <v>1</v>
      </c>
      <c r="G89" s="861"/>
      <c r="H89" s="861">
        <v>12375.87686</v>
      </c>
      <c r="I89" s="861"/>
      <c r="J89" s="861">
        <v>18</v>
      </c>
      <c r="K89" s="861">
        <v>0</v>
      </c>
      <c r="L89" s="861">
        <v>404001.19386</v>
      </c>
      <c r="M89" s="861">
        <v>0</v>
      </c>
      <c r="N89" s="861">
        <v>32</v>
      </c>
      <c r="O89" s="861">
        <v>0</v>
      </c>
      <c r="P89" s="861">
        <v>815469.93623</v>
      </c>
      <c r="Q89" s="861">
        <v>0</v>
      </c>
      <c r="R89" s="861">
        <v>51</v>
      </c>
      <c r="S89" s="861">
        <v>0</v>
      </c>
      <c r="T89" s="861">
        <v>1231847.00695</v>
      </c>
      <c r="U89" s="858"/>
    </row>
    <row r="90" spans="1:20" s="415" customFormat="1" ht="12" customHeight="1" thickBot="1">
      <c r="A90" s="867"/>
      <c r="B90" s="866"/>
      <c r="C90" s="866"/>
      <c r="D90" s="866"/>
      <c r="E90" s="866"/>
      <c r="F90" s="852"/>
      <c r="G90" s="854"/>
      <c r="H90" s="852"/>
      <c r="I90" s="852"/>
      <c r="J90" s="852"/>
      <c r="K90" s="852"/>
      <c r="L90" s="852"/>
      <c r="M90" s="852"/>
      <c r="N90" s="852"/>
      <c r="O90" s="852"/>
      <c r="P90" s="852"/>
      <c r="Q90" s="852"/>
      <c r="R90" s="852"/>
      <c r="S90" s="852"/>
      <c r="T90" s="852"/>
    </row>
    <row r="91" spans="1:20" s="415" customFormat="1" ht="15">
      <c r="A91" s="1322" t="s">
        <v>858</v>
      </c>
      <c r="B91" s="1323"/>
      <c r="C91" s="1323"/>
      <c r="D91" s="1323"/>
      <c r="E91" s="1323"/>
      <c r="F91" s="1323"/>
      <c r="G91" s="1323"/>
      <c r="H91" s="1323"/>
      <c r="I91" s="1323"/>
      <c r="J91" s="1323"/>
      <c r="K91" s="1323"/>
      <c r="L91" s="1323"/>
      <c r="M91" s="1323"/>
      <c r="N91" s="1323"/>
      <c r="O91" s="1323"/>
      <c r="P91" s="1323"/>
      <c r="Q91" s="1323"/>
      <c r="R91" s="1323"/>
      <c r="S91" s="1323"/>
      <c r="T91" s="1323"/>
    </row>
    <row r="92" spans="1:20" ht="13.5">
      <c r="A92" s="123"/>
      <c r="B92" s="866"/>
      <c r="C92" s="854"/>
      <c r="D92" s="854"/>
      <c r="E92" s="854"/>
      <c r="F92" s="866"/>
      <c r="G92" s="866"/>
      <c r="H92" s="866"/>
      <c r="I92" s="866"/>
      <c r="J92" s="866"/>
      <c r="K92" s="866"/>
      <c r="L92" s="866"/>
      <c r="M92" s="866"/>
      <c r="N92" s="866"/>
      <c r="O92" s="866"/>
      <c r="P92" s="866"/>
      <c r="Q92" s="866"/>
      <c r="R92" s="866"/>
      <c r="S92" s="866"/>
      <c r="T92" s="866"/>
    </row>
    <row r="93" spans="1:20" ht="13.5">
      <c r="A93" s="355"/>
      <c r="B93" s="868"/>
      <c r="C93" s="868"/>
      <c r="D93" s="869"/>
      <c r="E93" s="868"/>
      <c r="F93" s="861"/>
      <c r="G93" s="868"/>
      <c r="H93" s="861"/>
      <c r="I93" s="868"/>
      <c r="J93" s="861"/>
      <c r="K93" s="868"/>
      <c r="L93" s="861"/>
      <c r="M93" s="868"/>
      <c r="N93" s="861"/>
      <c r="O93" s="868"/>
      <c r="P93" s="861"/>
      <c r="Q93" s="868"/>
      <c r="R93" s="861"/>
      <c r="S93" s="868"/>
      <c r="T93" s="861"/>
    </row>
    <row r="94" spans="1:20" ht="13.5">
      <c r="A94" s="355"/>
      <c r="B94" s="355"/>
      <c r="C94" s="355"/>
      <c r="D94" s="355"/>
      <c r="E94" s="355"/>
      <c r="F94" s="861"/>
      <c r="G94" s="355"/>
      <c r="H94" s="861"/>
      <c r="I94" s="355"/>
      <c r="J94" s="861"/>
      <c r="K94" s="355"/>
      <c r="L94" s="861"/>
      <c r="M94" s="355"/>
      <c r="N94" s="861"/>
      <c r="O94" s="355"/>
      <c r="P94" s="861"/>
      <c r="Q94" s="355"/>
      <c r="R94" s="861"/>
      <c r="S94" s="355"/>
      <c r="T94" s="861"/>
    </row>
    <row r="95" spans="1:20" ht="13.5">
      <c r="A95" s="355"/>
      <c r="B95" s="355"/>
      <c r="C95" s="355"/>
      <c r="D95" s="355"/>
      <c r="E95" s="355"/>
      <c r="F95" s="861"/>
      <c r="G95" s="355"/>
      <c r="H95" s="355"/>
      <c r="I95" s="355"/>
      <c r="J95" s="355"/>
      <c r="K95" s="355"/>
      <c r="L95" s="355"/>
      <c r="M95" s="355"/>
      <c r="N95" s="355"/>
      <c r="O95" s="355"/>
      <c r="P95" s="355"/>
      <c r="Q95" s="355"/>
      <c r="R95" s="355"/>
      <c r="S95" s="355"/>
      <c r="T95" s="355"/>
    </row>
    <row r="96" spans="1:20" ht="13.5">
      <c r="A96" s="355"/>
      <c r="B96" s="355"/>
      <c r="C96" s="355"/>
      <c r="D96" s="355"/>
      <c r="E96" s="355"/>
      <c r="F96" s="861"/>
      <c r="G96" s="355"/>
      <c r="H96" s="355"/>
      <c r="I96" s="355"/>
      <c r="J96" s="355"/>
      <c r="K96" s="355"/>
      <c r="L96" s="355"/>
      <c r="M96" s="355"/>
      <c r="N96" s="355"/>
      <c r="O96" s="355"/>
      <c r="P96" s="355"/>
      <c r="Q96" s="355"/>
      <c r="R96" s="355"/>
      <c r="S96" s="355"/>
      <c r="T96" s="355"/>
    </row>
    <row r="97" spans="1:20" ht="13.5">
      <c r="A97" s="355"/>
      <c r="B97" s="355"/>
      <c r="C97" s="355"/>
      <c r="D97" s="355"/>
      <c r="E97" s="355"/>
      <c r="F97" s="861"/>
      <c r="G97" s="355"/>
      <c r="H97" s="355"/>
      <c r="I97" s="355"/>
      <c r="J97" s="355"/>
      <c r="K97" s="355"/>
      <c r="L97" s="355"/>
      <c r="M97" s="355"/>
      <c r="N97" s="355"/>
      <c r="O97" s="355"/>
      <c r="P97" s="355"/>
      <c r="Q97" s="355"/>
      <c r="R97" s="355"/>
      <c r="S97" s="355"/>
      <c r="T97" s="355"/>
    </row>
    <row r="98" spans="1:20" ht="13.5">
      <c r="A98" s="355"/>
      <c r="B98" s="355"/>
      <c r="C98" s="355"/>
      <c r="D98" s="355"/>
      <c r="E98" s="355"/>
      <c r="F98" s="861"/>
      <c r="G98" s="355"/>
      <c r="H98" s="355"/>
      <c r="I98" s="355"/>
      <c r="J98" s="355"/>
      <c r="K98" s="355"/>
      <c r="L98" s="355"/>
      <c r="M98" s="355"/>
      <c r="N98" s="355"/>
      <c r="O98" s="355"/>
      <c r="P98" s="355"/>
      <c r="Q98" s="355"/>
      <c r="R98" s="355"/>
      <c r="S98" s="355"/>
      <c r="T98" s="355"/>
    </row>
    <row r="99" spans="1:20" ht="13.5">
      <c r="A99" s="355"/>
      <c r="B99" s="355"/>
      <c r="C99" s="355"/>
      <c r="D99" s="355"/>
      <c r="E99" s="355"/>
      <c r="F99" s="861"/>
      <c r="G99" s="355"/>
      <c r="H99" s="355"/>
      <c r="I99" s="355"/>
      <c r="J99" s="355"/>
      <c r="K99" s="355"/>
      <c r="L99" s="355"/>
      <c r="M99" s="355"/>
      <c r="N99" s="355"/>
      <c r="O99" s="355"/>
      <c r="P99" s="355"/>
      <c r="Q99" s="355"/>
      <c r="R99" s="355"/>
      <c r="S99" s="355"/>
      <c r="T99" s="355"/>
    </row>
    <row r="100" spans="1:20" ht="13.5">
      <c r="A100" s="355"/>
      <c r="B100" s="355"/>
      <c r="C100" s="355"/>
      <c r="D100" s="355"/>
      <c r="E100" s="355"/>
      <c r="F100" s="861"/>
      <c r="G100" s="355"/>
      <c r="H100" s="355"/>
      <c r="I100" s="355"/>
      <c r="J100" s="355"/>
      <c r="K100" s="355"/>
      <c r="L100" s="355"/>
      <c r="M100" s="355"/>
      <c r="N100" s="355"/>
      <c r="O100" s="355"/>
      <c r="P100" s="355"/>
      <c r="Q100" s="355"/>
      <c r="R100" s="355"/>
      <c r="S100" s="355"/>
      <c r="T100" s="355"/>
    </row>
    <row r="101" spans="1:20" ht="13.5">
      <c r="A101" s="355"/>
      <c r="B101" s="355"/>
      <c r="C101" s="355"/>
      <c r="D101" s="355"/>
      <c r="E101" s="355"/>
      <c r="F101" s="861"/>
      <c r="G101" s="355"/>
      <c r="H101" s="355"/>
      <c r="I101" s="355"/>
      <c r="J101" s="355"/>
      <c r="K101" s="355"/>
      <c r="L101" s="355"/>
      <c r="M101" s="355"/>
      <c r="N101" s="355"/>
      <c r="O101" s="355"/>
      <c r="P101" s="355"/>
      <c r="Q101" s="355"/>
      <c r="R101" s="355"/>
      <c r="S101" s="355"/>
      <c r="T101" s="355"/>
    </row>
    <row r="102" spans="1:20" ht="13.5">
      <c r="A102" s="355"/>
      <c r="B102" s="355"/>
      <c r="C102" s="355"/>
      <c r="D102" s="355"/>
      <c r="E102" s="355"/>
      <c r="F102" s="861"/>
      <c r="G102" s="355"/>
      <c r="H102" s="355"/>
      <c r="I102" s="355"/>
      <c r="J102" s="355"/>
      <c r="K102" s="355"/>
      <c r="L102" s="355"/>
      <c r="M102" s="355"/>
      <c r="N102" s="355"/>
      <c r="O102" s="355"/>
      <c r="P102" s="355"/>
      <c r="Q102" s="355"/>
      <c r="R102" s="355"/>
      <c r="S102" s="355"/>
      <c r="T102" s="355"/>
    </row>
    <row r="103" spans="1:20" ht="13.5">
      <c r="A103" s="355"/>
      <c r="B103" s="355"/>
      <c r="C103" s="355"/>
      <c r="D103" s="355"/>
      <c r="E103" s="355"/>
      <c r="F103" s="861"/>
      <c r="G103" s="355"/>
      <c r="H103" s="355"/>
      <c r="I103" s="355"/>
      <c r="J103" s="355"/>
      <c r="K103" s="355"/>
      <c r="L103" s="355"/>
      <c r="M103" s="355"/>
      <c r="N103" s="355"/>
      <c r="O103" s="355"/>
      <c r="P103" s="355"/>
      <c r="Q103" s="355"/>
      <c r="R103" s="355"/>
      <c r="S103" s="355"/>
      <c r="T103" s="355"/>
    </row>
    <row r="104" spans="1:20" ht="13.5">
      <c r="A104" s="355"/>
      <c r="B104" s="355"/>
      <c r="C104" s="355"/>
      <c r="D104" s="355"/>
      <c r="E104" s="355"/>
      <c r="F104" s="861"/>
      <c r="G104" s="355"/>
      <c r="H104" s="355"/>
      <c r="I104" s="355"/>
      <c r="J104" s="355"/>
      <c r="K104" s="355"/>
      <c r="L104" s="355"/>
      <c r="M104" s="355"/>
      <c r="N104" s="355"/>
      <c r="O104" s="355"/>
      <c r="P104" s="355"/>
      <c r="Q104" s="355"/>
      <c r="R104" s="355"/>
      <c r="S104" s="355"/>
      <c r="T104" s="355"/>
    </row>
    <row r="105" spans="1:20" ht="13.5">
      <c r="A105" s="870"/>
      <c r="B105" s="870"/>
      <c r="C105" s="870"/>
      <c r="D105" s="870"/>
      <c r="E105" s="870"/>
      <c r="F105" s="871"/>
      <c r="G105" s="870"/>
      <c r="H105" s="870"/>
      <c r="I105" s="870"/>
      <c r="J105" s="870"/>
      <c r="K105" s="870"/>
      <c r="L105" s="870"/>
      <c r="M105" s="870"/>
      <c r="N105" s="870"/>
      <c r="O105" s="870"/>
      <c r="P105" s="870"/>
      <c r="Q105" s="870"/>
      <c r="R105" s="870"/>
      <c r="S105" s="870"/>
      <c r="T105" s="870"/>
    </row>
    <row r="106" spans="1:20" ht="13.5">
      <c r="A106" s="870"/>
      <c r="B106" s="870"/>
      <c r="C106" s="870"/>
      <c r="D106" s="870"/>
      <c r="E106" s="870"/>
      <c r="F106" s="871"/>
      <c r="G106" s="870"/>
      <c r="H106" s="870"/>
      <c r="I106" s="870"/>
      <c r="J106" s="870"/>
      <c r="K106" s="870"/>
      <c r="L106" s="870"/>
      <c r="M106" s="870"/>
      <c r="N106" s="870"/>
      <c r="O106" s="870"/>
      <c r="P106" s="870"/>
      <c r="Q106" s="870"/>
      <c r="R106" s="870"/>
      <c r="S106" s="870"/>
      <c r="T106" s="870"/>
    </row>
    <row r="107" spans="1:20" ht="13.5">
      <c r="A107" s="870"/>
      <c r="B107" s="870"/>
      <c r="C107" s="870"/>
      <c r="D107" s="870"/>
      <c r="E107" s="870"/>
      <c r="F107" s="870"/>
      <c r="G107" s="870"/>
      <c r="H107" s="870"/>
      <c r="I107" s="870"/>
      <c r="J107" s="870"/>
      <c r="K107" s="870"/>
      <c r="L107" s="870"/>
      <c r="M107" s="870"/>
      <c r="N107" s="870"/>
      <c r="O107" s="870"/>
      <c r="P107" s="870"/>
      <c r="Q107" s="870"/>
      <c r="R107" s="870"/>
      <c r="S107" s="870"/>
      <c r="T107" s="870"/>
    </row>
  </sheetData>
  <mergeCells count="19">
    <mergeCell ref="A2:T2"/>
    <mergeCell ref="A4:T4"/>
    <mergeCell ref="A5:E6"/>
    <mergeCell ref="F5:H6"/>
    <mergeCell ref="J5:P5"/>
    <mergeCell ref="R5:T6"/>
    <mergeCell ref="N6:P6"/>
    <mergeCell ref="A91:T91"/>
    <mergeCell ref="A7:E8"/>
    <mergeCell ref="F7:G8"/>
    <mergeCell ref="H7:I7"/>
    <mergeCell ref="J7:K8"/>
    <mergeCell ref="L7:M7"/>
    <mergeCell ref="N7:O8"/>
    <mergeCell ref="P7:Q7"/>
    <mergeCell ref="R7:S8"/>
    <mergeCell ref="H8:I8"/>
    <mergeCell ref="L8:M8"/>
    <mergeCell ref="P8:Q8"/>
  </mergeCells>
  <conditionalFormatting sqref="B80:B81 B48:B49 B54 B86 B77:B78 B88 B67:B68 B83:B84 B45:B46 B56 B51:B52 B64:B65 B70 B61:B62 B72 B32:B33 B38 B29:B30 B40 B35:B36 B13:B25 D12:D24">
    <cfRule type="cellIs" priority="1" dxfId="1" operator="equal" stopIfTrue="1">
      <formula>0</formula>
    </cfRule>
  </conditionalFormatting>
  <conditionalFormatting sqref="B87 D44:D58 D28:D41 B79 B82 B89 B85 D76:D89 B55 B47 B50 B57 D25 B53 B71 B63 B66 B73 B69 B39 B31 B34 B41 B37 D60:D74">
    <cfRule type="cellIs" priority="2" dxfId="0" operator="equal" stopIfTrue="1">
      <formula>0</formula>
    </cfRule>
  </conditionalFormatting>
  <hyperlinks>
    <hyperlink ref="A1" location="Índice!A1" display="Volver al Índice"/>
  </hyperlinks>
  <printOptions horizontalCentered="1" verticalCentered="1"/>
  <pageMargins left="1.299212598425197" right="1.1023622047244095" top="1.220472440944882" bottom="0.7874015748031497" header="0" footer="0"/>
  <pageSetup fitToHeight="1"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Roberto Aurelio Chambi Manrique</cp:lastModifiedBy>
  <dcterms:created xsi:type="dcterms:W3CDTF">2022-02-25T17:53:21Z</dcterms:created>
  <dcterms:modified xsi:type="dcterms:W3CDTF">2022-07-20T18:18:44Z</dcterms:modified>
  <cp:category/>
  <cp:version/>
  <cp:contentType/>
  <cp:contentStatus/>
</cp:coreProperties>
</file>