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<sst xmlns="http://schemas.openxmlformats.org/spreadsheetml/2006/main" count="2063" uniqueCount="1136">
  <si>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</si>
  <si>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</si>
  <si>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</si>
  <si>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</si>
  <si>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</si>
  <si>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</si>
  <si>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</si>
  <si>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</si>
  <si>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</si>
  <si>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</si>
  <si>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</si>
  <si>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</si>
  <si>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</si>
  <si>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</si>
  <si>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</si>
  <si>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</si>
  <si>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</si>
  <si>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</si>
  <si>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</si>
  <si>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</si>
  <si>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</si>
  <si>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</si>
  <si>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</si>
  <si>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</si>
  <si>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</si>
  <si>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</si>
  <si>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</si>
  <si>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</si>
  <si>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</si>
  <si>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</si>
  <si>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</si>
  <si>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</si>
  <si>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</si>
  <si>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</si>
  <si>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</si>
  <si>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</si>
  <si>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</si>
  <si>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</si>
  <si>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</si>
  <si>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</si>
  <si>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</si>
  <si>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</si>
  <si>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</si>
  <si>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</si>
  <si>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</si>
  <si>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</si>
  <si>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</si>
  <si>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3.987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</si>
  <si>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</si>
  <si>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</si>
  <si>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</si>
  <si>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</si>
  <si>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</si>
  <si>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</si>
  <si>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</si>
  <si>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</si>
  <si>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</si>
  <si>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</si>
  <si>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</si>
  <si>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</si>
  <si>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</si>
  <si>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</si>
  <si>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</si>
  <si>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</si>
  <si>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</si>
  <si>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</si>
  <si>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</si>
  <si>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</si>
  <si>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</si>
  <si>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</si>
  <si>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</si>
  <si>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</si>
  <si>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</si>
  <si>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</si>
  <si>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</si>
  <si>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</si>
  <si>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</si>
  <si>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</si>
  <si>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</si>
  <si>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</si>
  <si>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</si>
  <si>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</si>
  <si>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</si>
  <si>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</si>
  <si>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</si>
  <si>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</si>
  <si>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</si>
  <si>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</si>
  <si>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</si>
  <si>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</si>
  <si>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</si>
  <si>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</si>
  <si>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</si>
  <si>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</si>
  <si>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</si>
  <si>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</si>
  <si>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</si>
  <si>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</si>
  <si>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</si>
  <si>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</si>
  <si>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</si>
  <si>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</si>
  <si>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</si>
  <si>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</si>
  <si>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</si>
  <si>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</si>
  <si>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</si>
  <si>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</si>
  <si>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</si>
  <si>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</si>
  <si>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</si>
  <si>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</si>
  <si>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</si>
  <si>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</si>
  <si>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</si>
  <si>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</si>
  <si>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</si>
  <si>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</si>
  <si>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</si>
  <si>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</si>
  <si>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</si>
  <si>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</si>
  <si>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</si>
  <si>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</si>
  <si>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</si>
  <si>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</si>
  <si>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</si>
  <si>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</si>
  <si>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</si>
  <si>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</si>
  <si>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</si>
  <si>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</si>
  <si>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</si>
  <si>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</si>
  <si>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</si>
  <si>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</si>
  <si>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</si>
  <si>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</si>
  <si>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</si>
  <si>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</si>
  <si>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</si>
  <si>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</si>
  <si>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</si>
  <si>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</si>
  <si>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</si>
  <si>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</si>
  <si>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</si>
  <si>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</si>
  <si>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</si>
  <si>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</si>
  <si>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</si>
  <si>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</si>
  <si>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</si>
  <si>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</si>
  <si>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</si>
  <si>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</si>
  <si>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</si>
  <si>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</si>
  <si>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</si>
  <si>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</si>
  <si>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</si>
  <si>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</si>
  <si>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</si>
  <si>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</si>
  <si>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</si>
  <si>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</si>
  <si>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</si>
  <si>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</si>
  <si>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</si>
  <si>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</si>
  <si>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</si>
  <si>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</si>
  <si>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</si>
  <si>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</si>
  <si>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</si>
  <si>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</si>
  <si>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</si>
  <si>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</si>
  <si>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</si>
  <si>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</si>
  <si>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</si>
  <si>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</si>
  <si>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</si>
  <si>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</si>
  <si>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</si>
  <si>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</si>
  <si>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</si>
  <si>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</si>
  <si>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</si>
  <si>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</si>
  <si>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</si>
  <si>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</si>
  <si>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</si>
  <si>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</si>
  <si>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</si>
  <si>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</si>
  <si>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</si>
  <si>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</si>
  <si>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</si>
  <si>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</si>
  <si>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</si>
  <si>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</si>
  <si>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</si>
  <si>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</si>
  <si>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</si>
  <si>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</si>
  <si>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</si>
  <si>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</si>
  <si>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</si>
  <si>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</si>
  <si>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</si>
  <si>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</si>
  <si>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</si>
  <si>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</si>
  <si>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</si>
  <si>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</si>
  <si>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</si>
  <si>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</si>
  <si>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</si>
  <si>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</si>
  <si>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</si>
  <si>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</si>
  <si>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</si>
  <si>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</si>
  <si>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</si>
  <si>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</si>
  <si>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</si>
  <si>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</si>
  <si>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</si>
  <si>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</si>
  <si>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</si>
  <si>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</si>
  <si>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</si>
  <si>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</si>
  <si>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</si>
  <si>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</si>
  <si>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</si>
  <si>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</si>
  <si>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</si>
  <si>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</si>
  <si>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</si>
  <si>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</si>
  <si>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</si>
  <si>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</si>
  <si>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</si>
  <si>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</si>
  <si>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</si>
  <si>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</si>
  <si>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</si>
  <si>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</si>
  <si>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</si>
  <si>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</si>
  <si>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</si>
  <si>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</si>
  <si>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</si>
  <si>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</si>
  <si>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</si>
  <si>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</si>
  <si>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</si>
  <si>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</si>
  <si>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</si>
  <si>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</si>
  <si>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</si>
  <si>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</si>
  <si>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</si>
  <si>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</si>
  <si>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</si>
  <si>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</si>
  <si>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</si>
  <si>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</si>
  <si>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</si>
  <si>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</si>
  <si>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</si>
  <si>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</si>
  <si>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</si>
  <si>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</si>
  <si>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</si>
  <si>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</si>
  <si>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</si>
  <si>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</si>
  <si>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</si>
  <si>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</si>
  <si>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</si>
  <si>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</si>
  <si>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</si>
  <si>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</si>
  <si>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</si>
  <si>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</si>
  <si>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</si>
  <si>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</si>
  <si>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</si>
  <si>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</si>
  <si>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</si>
  <si>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</si>
  <si>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</si>
  <si>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</si>
  <si>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</si>
  <si>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</si>
  <si>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</si>
  <si>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</si>
  <si>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</si>
  <si>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</si>
  <si>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</si>
  <si>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</si>
  <si>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</si>
  <si>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</si>
  <si>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</si>
  <si>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</si>
  <si>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</si>
  <si>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</si>
  <si>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</si>
  <si>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</si>
  <si>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</si>
  <si>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</si>
  <si>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</si>
  <si>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</si>
  <si>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</si>
  <si>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</si>
  <si>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</si>
  <si>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</si>
  <si>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</si>
  <si>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</si>
  <si>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</si>
  <si>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</si>
  <si>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</si>
  <si>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</si>
  <si>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</si>
  <si>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</si>
  <si>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</si>
  <si>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</si>
  <si>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</si>
  <si>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</si>
  <si>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</si>
  <si>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</si>
  <si>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</si>
  <si>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</si>
  <si>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</si>
  <si>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</si>
  <si>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</si>
  <si>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</si>
  <si>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</si>
  <si>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</si>
  <si>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</si>
  <si>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</si>
  <si>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</si>
  <si>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</si>
  <si>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</si>
  <si>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</si>
  <si>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</si>
  <si>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</si>
  <si>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</si>
  <si>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</si>
  <si>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</si>
  <si>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</si>
  <si>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</si>
  <si>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</si>
  <si>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</si>
  <si>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</si>
  <si>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</si>
  <si>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</si>
  <si>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</si>
  <si>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</si>
  <si>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</si>
  <si>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</si>
  <si>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</si>
  <si>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</si>
  <si>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</si>
  <si>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</si>
  <si>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</si>
  <si>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</si>
  <si>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</si>
  <si>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</si>
  <si>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</si>
  <si>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</si>
  <si>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</si>
  <si>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</si>
  <si>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</si>
  <si>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</si>
  <si>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</si>
  <si>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</si>
  <si>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</si>
  <si>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</si>
  <si>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</si>
  <si>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</si>
  <si>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</si>
  <si>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</si>
  <si>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</si>
  <si>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</si>
  <si>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</si>
  <si>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</si>
  <si>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</si>
  <si>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</si>
  <si>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</si>
  <si>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</si>
  <si>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</si>
  <si>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</si>
  <si>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</si>
  <si>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</si>
  <si>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</si>
  <si>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</si>
  <si>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</si>
  <si>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</si>
  <si>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</si>
  <si>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</si>
  <si>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</si>
  <si>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</si>
  <si>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</si>
  <si>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</si>
  <si>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</si>
  <si>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</si>
  <si>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</si>
  <si>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</si>
  <si>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</si>
  <si>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</si>
  <si>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</si>
  <si>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</si>
  <si>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</si>
  <si>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</si>
  <si>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</si>
  <si>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</si>
  <si>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</si>
  <si>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</si>
  <si>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</si>
  <si>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</si>
  <si>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</si>
  <si>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</si>
  <si>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</si>
  <si>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</si>
  <si>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</si>
  <si>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</si>
  <si>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</si>
  <si>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</si>
  <si>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</si>
  <si>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</si>
  <si>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</si>
  <si>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</si>
  <si>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</si>
  <si>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</si>
  <si>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</si>
  <si>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</si>
  <si>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</si>
  <si>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</si>
  <si>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</si>
  <si>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</si>
  <si>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</si>
  <si>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</si>
  <si>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</si>
  <si>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</si>
  <si>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</si>
  <si>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</si>
  <si>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</si>
  <si>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</si>
  <si>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</si>
  <si>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</si>
  <si>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</si>
  <si>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</si>
  <si>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</si>
  <si>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</si>
  <si>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</si>
  <si>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</si>
  <si>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</si>
  <si>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</si>
  <si>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</si>
  <si>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</si>
  <si>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</si>
  <si>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</si>
  <si>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</si>
  <si>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</si>
  <si>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</si>
  <si>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</si>
  <si>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</si>
  <si>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</si>
  <si>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</si>
  <si>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</si>
  <si>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</si>
  <si>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</si>
  <si>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</si>
  <si>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</si>
  <si>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</si>
  <si>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</si>
  <si>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</si>
  <si>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</si>
  <si>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</si>
  <si>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</si>
  <si>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</si>
  <si>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</si>
  <si>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</si>
  <si>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</si>
  <si>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</si>
  <si>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</si>
  <si>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</si>
  <si>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</si>
  <si>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</si>
  <si>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</si>
  <si>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</si>
  <si>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</si>
  <si>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</si>
  <si>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</si>
  <si>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</si>
  <si>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</si>
  <si>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</si>
  <si>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</si>
  <si>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</si>
  <si>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</si>
  <si>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</si>
  <si>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</si>
  <si>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</si>
  <si>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</si>
  <si>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</si>
  <si>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</si>
  <si>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</si>
  <si>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</si>
  <si>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</si>
  <si>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</si>
  <si>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</si>
  <si>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</si>
  <si>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</si>
  <si>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</si>
  <si>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</si>
  <si>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</si>
  <si>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</si>
  <si>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</si>
  <si>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</si>
  <si>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</si>
  <si>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</si>
  <si>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</si>
  <si>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</si>
  <si>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</si>
  <si>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</si>
  <si>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</si>
  <si>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</si>
  <si>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</si>
  <si>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</si>
  <si>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</si>
  <si>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</si>
  <si>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</si>
  <si>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</si>
  <si>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</si>
  <si>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</si>
  <si>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</si>
  <si>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</si>
  <si>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</si>
  <si>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</si>
  <si>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</si>
  <si>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</si>
  <si>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</si>
  <si>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</si>
  <si>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</si>
  <si>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</si>
  <si>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</si>
  <si>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</si>
  <si>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</si>
  <si>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</si>
  <si>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</si>
  <si>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</si>
  <si>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</si>
  <si>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</si>
  <si>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</si>
  <si>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</si>
  <si>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</si>
  <si>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</si>
  <si>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</si>
  <si>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</si>
  <si>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</si>
  <si>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</si>
  <si>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</si>
  <si>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</si>
  <si>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</si>
  <si>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</si>
  <si>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</si>
  <si>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</si>
  <si>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</si>
  <si>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</si>
  <si>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</si>
  <si>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</si>
  <si>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</si>
  <si>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</si>
  <si>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</si>
  <si>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</si>
  <si>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</si>
  <si>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</si>
  <si>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</si>
  <si>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</si>
  <si>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</si>
  <si>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</si>
  <si>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</si>
  <si>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</si>
  <si>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</si>
  <si>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</si>
  <si>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</si>
  <si>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</si>
  <si>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</si>
  <si>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</si>
  <si>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</si>
  <si>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</si>
  <si>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</si>
  <si>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</si>
  <si>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</si>
  <si>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</si>
  <si>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</si>
  <si>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</si>
  <si>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</si>
  <si>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</si>
  <si>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</si>
  <si>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</si>
  <si>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</si>
  <si>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</si>
  <si>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</si>
  <si>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</si>
  <si>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</si>
  <si>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</si>
  <si>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</si>
  <si>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</si>
  <si>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</si>
  <si>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</si>
  <si>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</si>
  <si>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</si>
  <si>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</si>
  <si>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</si>
  <si>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</si>
  <si>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</si>
  <si>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</si>
  <si>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</si>
  <si>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</si>
  <si>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</si>
  <si>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</si>
  <si>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</si>
  <si>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</si>
  <si>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</si>
  <si>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</si>
  <si>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</si>
  <si>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</si>
  <si>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</si>
  <si>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</si>
  <si>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</si>
  <si>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</si>
  <si>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</si>
  <si>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</si>
  <si>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</si>
  <si>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</si>
  <si>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</si>
  <si>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</si>
  <si>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</si>
  <si>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</si>
  <si>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</si>
  <si>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</si>
  <si>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</si>
  <si>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</si>
  <si>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</si>
  <si>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</si>
  <si>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</si>
  <si>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</si>
  <si>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</si>
  <si>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</si>
  <si>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</si>
  <si>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</si>
  <si>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</si>
  <si>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</si>
  <si>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</si>
  <si>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</si>
  <si>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</si>
  <si>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</si>
  <si>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</si>
  <si>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</si>
  <si>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</si>
  <si>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</si>
  <si>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</si>
  <si>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</si>
  <si>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</si>
  <si>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</si>
  <si>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</si>
  <si>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</si>
  <si>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</si>
  <si>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</si>
  <si>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</si>
  <si>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</si>
  <si>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</si>
  <si>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</si>
  <si>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</si>
  <si>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</si>
  <si>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</si>
  <si>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</si>
  <si>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</si>
  <si>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</si>
  <si>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</si>
  <si>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</si>
  <si>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</si>
  <si>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</si>
  <si>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</si>
  <si>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</si>
  <si>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</si>
  <si>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</si>
  <si>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</si>
  <si>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</si>
  <si>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</si>
  <si>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</si>
  <si>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</si>
  <si>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</si>
  <si>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</si>
  <si>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</si>
  <si>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</si>
  <si>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</si>
  <si>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</si>
  <si>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</si>
  <si>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</si>
  <si>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</si>
  <si>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</si>
  <si>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</si>
  <si>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</si>
  <si>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</si>
  <si>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</si>
  <si>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</si>
  <si>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</si>
  <si>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</si>
  <si>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</si>
  <si>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</si>
  <si>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</si>
  <si>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</si>
  <si>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</si>
  <si>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</si>
  <si>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</si>
  <si>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</si>
  <si>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</si>
  <si>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</si>
  <si>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</si>
  <si>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</si>
  <si>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</si>
  <si>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</si>
  <si>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</si>
  <si>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</si>
  <si>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</si>
  <si>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</si>
  <si>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</si>
  <si>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</si>
  <si>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</si>
  <si>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</si>
  <si>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</si>
  <si>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</si>
  <si>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</si>
  <si>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</si>
  <si>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</si>
  <si>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</si>
  <si>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</si>
  <si>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</si>
  <si>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</si>
  <si>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</si>
  <si>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</si>
  <si>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</si>
  <si>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</si>
  <si>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</si>
  <si>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</si>
  <si>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</si>
  <si>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</si>
  <si>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</si>
  <si>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</si>
  <si>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Mediante DU N° 037-2021 se modificó el límite global de 10 % a 8 % por el periodo de Abril 2021 a Marzo 2022; por lo que los requerimientos de patrimonio efectivo por riesgos de crédito y de mercado son menores durante dicho periodo.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</si>
  <si>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</si>
  <si>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</si>
  <si>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</si>
  <si>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</si>
  <si>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</si>
  <si>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</si>
  <si>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30/11/2021)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</si>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</sst>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53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0" fontId="2" fillId="0" borderId="0" xfId="25" applyFont="1" applyAlignment="1">
      <alignment vertical="center"/>
      <protection/>
    </xf>
    <xf numFmtId="0" fontId="29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8" fillId="0" borderId="0" xfId="25" applyFont="1" applyAlignment="1">
      <alignment vertical="center"/>
      <protection/>
    </xf>
    <xf numFmtId="0" fontId="31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32" fillId="0" borderId="0" xfId="25" applyFont="1" applyBorder="1" applyAlignment="1">
      <alignment vertical="center"/>
      <protection/>
    </xf>
    <xf numFmtId="0" fontId="33" fillId="0" borderId="0" xfId="25" applyFont="1" applyBorder="1" applyAlignment="1">
      <alignment horizontal="center" vertical="center" wrapText="1"/>
      <protection/>
    </xf>
    <xf numFmtId="2" fontId="32" fillId="0" borderId="0" xfId="25" applyNumberFormat="1" applyFont="1" applyBorder="1" applyAlignment="1">
      <alignment horizontal="center" vertical="center" wrapText="1"/>
      <protection/>
    </xf>
    <xf numFmtId="2" fontId="34" fillId="0" borderId="0" xfId="25" applyNumberFormat="1" applyFont="1" applyBorder="1" applyAlignment="1">
      <alignment horizontal="center" vertical="center" wrapText="1"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2" fontId="12" fillId="0" borderId="0" xfId="25" applyNumberFormat="1" applyFont="1" applyFill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 wrapText="1"/>
      <protection/>
    </xf>
    <xf numFmtId="170" fontId="12" fillId="0" borderId="0" xfId="26" applyNumberFormat="1" applyFont="1" applyFill="1" applyBorder="1" applyAlignment="1">
      <alignment vertical="center"/>
    </xf>
    <xf numFmtId="0" fontId="12" fillId="0" borderId="0" xfId="25" applyFont="1" applyFill="1" applyBorder="1" applyAlignment="1">
      <alignment vertical="center"/>
      <protection/>
    </xf>
    <xf numFmtId="0" fontId="12" fillId="0" borderId="8" xfId="25" applyFont="1" applyFill="1" applyBorder="1" applyAlignment="1">
      <alignment horizontal="left" vertical="center" wrapText="1"/>
      <protection/>
    </xf>
    <xf numFmtId="2" fontId="12" fillId="0" borderId="8" xfId="25" applyNumberFormat="1" applyFont="1" applyFill="1" applyBorder="1" applyAlignment="1">
      <alignment horizontal="center" vertical="center" wrapText="1"/>
      <protection/>
    </xf>
    <xf numFmtId="3" fontId="12" fillId="0" borderId="8" xfId="25" applyNumberFormat="1" applyFont="1" applyFill="1" applyBorder="1" applyAlignment="1">
      <alignment horizontal="center" vertical="center" wrapText="1"/>
      <protection/>
    </xf>
    <xf numFmtId="0" fontId="19" fillId="0" borderId="0" xfId="25" applyFont="1" applyFill="1" applyAlignment="1">
      <alignment vertical="center"/>
      <protection/>
    </xf>
    <xf numFmtId="0" fontId="14" fillId="0" borderId="0" xfId="25" applyFont="1" applyFill="1" applyAlignment="1">
      <alignment vertical="center"/>
      <protection/>
    </xf>
    <xf numFmtId="0" fontId="14" fillId="0" borderId="0" xfId="25" applyFont="1" applyAlignment="1">
      <alignment vertical="center"/>
      <protection/>
    </xf>
    <xf numFmtId="0" fontId="20" fillId="0" borderId="0" xfId="25" applyFont="1" applyAlignment="1">
      <alignment vertical="center"/>
      <protection/>
    </xf>
    <xf numFmtId="3" fontId="14" fillId="0" borderId="0" xfId="25" applyNumberFormat="1" applyFont="1" applyFill="1" applyBorder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9" fillId="0" borderId="0" xfId="25" applyFont="1" applyFill="1" applyBorder="1" applyProtection="1">
      <alignment/>
      <protection locked="0"/>
    </xf>
    <xf numFmtId="0" fontId="11" fillId="0" borderId="0" xfId="25" applyFont="1" applyFill="1" applyBorder="1" applyAlignment="1" applyProtection="1">
      <alignment vertical="center"/>
      <protection locked="0"/>
    </xf>
    <xf numFmtId="0" fontId="35" fillId="0" borderId="0" xfId="25" applyFont="1" applyFill="1" applyBorder="1" applyAlignment="1" applyProtection="1">
      <alignment vertical="center"/>
      <protection locked="0"/>
    </xf>
    <xf numFmtId="0" fontId="7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Border="1" applyAlignment="1" applyProtection="1">
      <alignment vertical="center"/>
      <protection locked="0"/>
    </xf>
    <xf numFmtId="0" fontId="9" fillId="0" borderId="0" xfId="25" applyFont="1" applyFill="1" applyAlignment="1" applyProtection="1">
      <alignment vertical="center"/>
      <protection locked="0"/>
    </xf>
    <xf numFmtId="0" fontId="9" fillId="0" borderId="0" xfId="25" applyFont="1" applyFill="1" applyBorder="1" applyAlignment="1" applyProtection="1">
      <alignment vertic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Continuous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9" fillId="0" borderId="3" xfId="25" applyFont="1" applyFill="1" applyBorder="1" applyAlignment="1" applyProtection="1">
      <alignment horizontal="center" vertical="center"/>
      <protection locked="0"/>
    </xf>
    <xf numFmtId="0" fontId="9" fillId="0" borderId="3" xfId="25" applyFont="1" applyFill="1" applyBorder="1" applyAlignment="1" applyProtection="1">
      <alignment horizontal="center" vertical="center" wrapText="1"/>
      <protection locked="0"/>
    </xf>
    <xf numFmtId="0" fontId="9" fillId="0" borderId="4" xfId="25" applyFont="1" applyFill="1" applyBorder="1" applyAlignment="1" applyProtection="1">
      <alignment horizontal="center" vertical="center"/>
      <protection locked="0"/>
    </xf>
    <xf numFmtId="0" fontId="9" fillId="0" borderId="4" xfId="25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/>
      <protection locked="0"/>
    </xf>
    <xf numFmtId="0" fontId="24" fillId="0" borderId="0" xfId="25" applyFont="1" applyFill="1" applyBorder="1" applyAlignment="1" applyProtection="1">
      <alignment vertical="center"/>
      <protection locked="0"/>
    </xf>
    <xf numFmtId="0" fontId="36" fillId="0" borderId="0" xfId="25" applyFont="1" applyFill="1" applyBorder="1" applyAlignment="1" applyProtection="1">
      <alignment vertical="center"/>
      <protection locked="0"/>
    </xf>
    <xf numFmtId="0" fontId="12" fillId="0" borderId="0" xfId="25" applyFont="1" applyBorder="1" applyAlignment="1">
      <alignment horizontal="left" wrapText="1"/>
      <protection/>
    </xf>
    <xf numFmtId="175" fontId="12" fillId="0" borderId="0" xfId="27" applyNumberFormat="1" applyFont="1" applyFill="1" applyBorder="1" applyAlignment="1" applyProtection="1">
      <alignment horizontal="left" vertical="center"/>
      <protection locked="0"/>
    </xf>
    <xf numFmtId="175" fontId="14" fillId="0" borderId="0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Border="1" applyAlignment="1" applyProtection="1">
      <alignment vertical="center"/>
      <protection locked="0"/>
    </xf>
    <xf numFmtId="0" fontId="12" fillId="0" borderId="7" xfId="25" applyFont="1" applyBorder="1" applyAlignment="1">
      <alignment horizontal="left" wrapText="1"/>
      <protection/>
    </xf>
    <xf numFmtId="175" fontId="12" fillId="0" borderId="7" xfId="27" applyNumberFormat="1" applyFont="1" applyFill="1" applyBorder="1" applyAlignment="1" applyProtection="1">
      <alignment horizontal="left" vertical="center"/>
      <protection locked="0"/>
    </xf>
    <xf numFmtId="175" fontId="14" fillId="0" borderId="7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Alignment="1" applyProtection="1">
      <alignment vertical="center"/>
      <protection locked="0"/>
    </xf>
    <xf numFmtId="175" fontId="12" fillId="0" borderId="0" xfId="25" applyNumberFormat="1" applyFont="1" applyFill="1" applyAlignment="1" applyProtection="1">
      <alignment vertical="center"/>
      <protection locked="0"/>
    </xf>
    <xf numFmtId="170" fontId="12" fillId="0" borderId="0" xfId="26" applyNumberFormat="1" applyFont="1" applyFill="1" applyAlignment="1" applyProtection="1">
      <alignment vertical="center"/>
      <protection locked="0"/>
    </xf>
    <xf numFmtId="175" fontId="9" fillId="0" borderId="0" xfId="25" applyNumberFormat="1" applyFont="1" applyFill="1" applyAlignment="1" applyProtection="1">
      <alignment vertical="center"/>
      <protection locked="0"/>
    </xf>
    <xf numFmtId="0" fontId="37" fillId="0" borderId="0" xfId="21" applyFont="1" applyAlignment="1">
      <alignment vertical="center"/>
      <protection/>
    </xf>
    <xf numFmtId="0" fontId="9" fillId="0" borderId="0" xfId="25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5" applyFont="1" applyFill="1" applyAlignment="1">
      <alignment horizontal="centerContinuous" vertical="center"/>
      <protection/>
    </xf>
    <xf numFmtId="0" fontId="40" fillId="0" borderId="0" xfId="25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1" applyBorder="1">
      <alignment/>
      <protection/>
    </xf>
    <xf numFmtId="0" fontId="1" fillId="0" borderId="12" xfId="21" applyBorder="1" applyAlignment="1">
      <alignment horizontal="center"/>
      <protection/>
    </xf>
    <xf numFmtId="170" fontId="1" fillId="0" borderId="12" xfId="21" applyNumberFormat="1" applyFill="1" applyBorder="1">
      <alignment/>
      <protection/>
    </xf>
    <xf numFmtId="170" fontId="1" fillId="0" borderId="13" xfId="21" applyNumberFormat="1" applyFill="1" applyBorder="1">
      <alignment/>
      <protection/>
    </xf>
    <xf numFmtId="170" fontId="1" fillId="0" borderId="14" xfId="21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1" applyBorder="1">
      <alignment/>
      <protection/>
    </xf>
    <xf numFmtId="0" fontId="1" fillId="0" borderId="16" xfId="21" applyBorder="1" applyAlignment="1">
      <alignment horizontal="center"/>
      <protection/>
    </xf>
    <xf numFmtId="170" fontId="1" fillId="0" borderId="16" xfId="21" applyNumberFormat="1" applyFill="1" applyBorder="1">
      <alignment/>
      <protection/>
    </xf>
    <xf numFmtId="170" fontId="1" fillId="0" borderId="0" xfId="21" applyNumberFormat="1" applyFill="1">
      <alignment/>
      <protection/>
    </xf>
    <xf numFmtId="170" fontId="1" fillId="0" borderId="17" xfId="21" applyNumberFormat="1" applyFill="1" applyBorder="1">
      <alignment/>
      <protection/>
    </xf>
    <xf numFmtId="0" fontId="1" fillId="0" borderId="0" xfId="21">
      <alignment/>
      <protection/>
    </xf>
    <xf numFmtId="0" fontId="1" fillId="0" borderId="18" xfId="21" applyFill="1" applyBorder="1" applyAlignment="1">
      <alignment horizontal="center"/>
      <protection/>
    </xf>
    <xf numFmtId="0" fontId="1" fillId="0" borderId="19" xfId="21" applyFill="1" applyBorder="1" applyAlignment="1">
      <alignment horizontal="center"/>
      <protection/>
    </xf>
    <xf numFmtId="170" fontId="1" fillId="0" borderId="18" xfId="21" applyNumberFormat="1" applyFill="1" applyBorder="1">
      <alignment/>
      <protection/>
    </xf>
    <xf numFmtId="170" fontId="1" fillId="0" borderId="20" xfId="21" applyNumberFormat="1" applyFill="1" applyBorder="1">
      <alignment/>
      <protection/>
    </xf>
    <xf numFmtId="170" fontId="1" fillId="0" borderId="21" xfId="21" applyNumberFormat="1" applyFill="1" applyBorder="1">
      <alignment/>
      <protection/>
    </xf>
    <xf numFmtId="0" fontId="42" fillId="0" borderId="0" xfId="25" applyFont="1" applyAlignment="1">
      <alignment horizontal="centerContinuous" vertical="center"/>
      <protection/>
    </xf>
    <xf numFmtId="0" fontId="43" fillId="0" borderId="0" xfId="25" applyFont="1">
      <alignment/>
      <protection/>
    </xf>
    <xf numFmtId="0" fontId="3" fillId="0" borderId="0" xfId="25" applyFont="1">
      <alignment/>
      <protection/>
    </xf>
    <xf numFmtId="0" fontId="44" fillId="0" borderId="0" xfId="25" applyFont="1">
      <alignment/>
      <protection/>
    </xf>
    <xf numFmtId="0" fontId="7" fillId="0" borderId="0" xfId="25" applyFont="1">
      <alignment/>
      <protection/>
    </xf>
    <xf numFmtId="0" fontId="31" fillId="0" borderId="0" xfId="25" applyFont="1" applyAlignment="1">
      <alignment horizontal="center"/>
      <protection/>
    </xf>
    <xf numFmtId="0" fontId="1" fillId="0" borderId="22" xfId="25" applyBorder="1" applyAlignment="1">
      <alignment horizontal="center" vertical="center" wrapText="1"/>
      <protection/>
    </xf>
    <xf numFmtId="0" fontId="31" fillId="0" borderId="0" xfId="25" applyFont="1" applyBorder="1" applyAlignment="1">
      <alignment horizontal="center"/>
      <protection/>
    </xf>
    <xf numFmtId="177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5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5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0" fontId="1" fillId="0" borderId="0" xfId="25" applyBorder="1" applyAlignment="1">
      <alignment vertical="center"/>
      <protection/>
    </xf>
    <xf numFmtId="0" fontId="19" fillId="0" borderId="0" xfId="25" applyFont="1" applyAlignment="1">
      <alignment vertical="center"/>
      <protection/>
    </xf>
    <xf numFmtId="3" fontId="20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46" fillId="0" borderId="0" xfId="25" applyFont="1" applyAlignment="1">
      <alignment/>
      <protection/>
    </xf>
    <xf numFmtId="0" fontId="1" fillId="0" borderId="0" xfId="25" applyFont="1">
      <alignment/>
      <protection/>
    </xf>
    <xf numFmtId="165" fontId="5" fillId="0" borderId="0" xfId="25" applyNumberFormat="1" applyFont="1" applyAlignment="1">
      <alignment horizontal="centerContinuous"/>
      <protection/>
    </xf>
    <xf numFmtId="0" fontId="35" fillId="0" borderId="0" xfId="25" applyFont="1">
      <alignment/>
      <protection/>
    </xf>
    <xf numFmtId="178" fontId="47" fillId="0" borderId="0" xfId="25" applyNumberFormat="1" applyFont="1" applyAlignment="1">
      <alignment horizontal="left"/>
      <protection/>
    </xf>
    <xf numFmtId="0" fontId="48" fillId="0" borderId="6" xfId="25" applyFont="1" applyFill="1" applyBorder="1">
      <alignment/>
      <protection/>
    </xf>
    <xf numFmtId="0" fontId="11" fillId="0" borderId="6" xfId="25" applyFont="1" applyBorder="1" applyAlignment="1">
      <alignment horizontal="center"/>
      <protection/>
    </xf>
    <xf numFmtId="0" fontId="45" fillId="0" borderId="0" xfId="25" applyFont="1">
      <alignment/>
      <protection/>
    </xf>
    <xf numFmtId="0" fontId="48" fillId="0" borderId="0" xfId="25" applyFont="1" applyFill="1" applyBorder="1">
      <alignment/>
      <protection/>
    </xf>
    <xf numFmtId="0" fontId="11" fillId="0" borderId="0" xfId="31" applyFont="1" applyFill="1" applyBorder="1" applyAlignment="1" applyProtection="1">
      <alignment horizontal="center"/>
      <protection/>
    </xf>
    <xf numFmtId="0" fontId="11" fillId="0" borderId="0" xfId="25" applyFont="1" applyBorder="1" applyAlignment="1">
      <alignment horizontal="center"/>
      <protection/>
    </xf>
    <xf numFmtId="0" fontId="48" fillId="0" borderId="0" xfId="25" applyFont="1" applyFill="1" applyBorder="1" applyAlignment="1">
      <alignment horizontal="center"/>
      <protection/>
    </xf>
    <xf numFmtId="0" fontId="11" fillId="0" borderId="0" xfId="25" applyFont="1" applyFill="1" applyBorder="1" applyAlignment="1">
      <alignment horizontal="center"/>
      <protection/>
    </xf>
    <xf numFmtId="0" fontId="48" fillId="0" borderId="7" xfId="25" applyFont="1" applyFill="1" applyBorder="1">
      <alignment/>
      <protection/>
    </xf>
    <xf numFmtId="37" fontId="48" fillId="0" borderId="7" xfId="25" applyNumberFormat="1" applyFont="1" applyFill="1" applyBorder="1" applyAlignment="1" applyProtection="1" quotePrefix="1">
      <alignment horizontal="center" vertical="center"/>
      <protection/>
    </xf>
    <xf numFmtId="0" fontId="11" fillId="0" borderId="7" xfId="25" applyFont="1" applyBorder="1" applyAlignment="1">
      <alignment horizontal="center"/>
      <protection/>
    </xf>
    <xf numFmtId="0" fontId="50" fillId="0" borderId="2" xfId="25" applyFont="1" applyFill="1" applyBorder="1">
      <alignment/>
      <protection/>
    </xf>
    <xf numFmtId="37" fontId="50" fillId="0" borderId="2" xfId="25" applyNumberFormat="1" applyFont="1" applyFill="1" applyBorder="1" applyProtection="1">
      <alignment/>
      <protection/>
    </xf>
    <xf numFmtId="37" fontId="50" fillId="0" borderId="0" xfId="25" applyNumberFormat="1" applyFont="1" applyFill="1" applyBorder="1" applyProtection="1">
      <alignment/>
      <protection/>
    </xf>
    <xf numFmtId="0" fontId="12" fillId="0" borderId="2" xfId="25" applyFont="1" applyBorder="1" applyAlignment="1">
      <alignment horizontal="center"/>
      <protection/>
    </xf>
    <xf numFmtId="0" fontId="12" fillId="0" borderId="0" xfId="25" applyFont="1" applyBorder="1" applyAlignment="1">
      <alignment horizontal="left" vertical="center" wrapText="1"/>
      <protection/>
    </xf>
    <xf numFmtId="170" fontId="50" fillId="0" borderId="0" xfId="25" applyNumberFormat="1" applyFont="1" applyFill="1" applyBorder="1" applyAlignment="1" applyProtection="1">
      <alignment vertical="center"/>
      <protection/>
    </xf>
    <xf numFmtId="2" fontId="14" fillId="0" borderId="0" xfId="25" applyNumberFormat="1" applyFont="1" applyBorder="1" applyAlignment="1">
      <alignment horizontal="center" vertical="center"/>
      <protection/>
    </xf>
    <xf numFmtId="0" fontId="50" fillId="0" borderId="0" xfId="25" applyFont="1" applyFill="1" applyBorder="1" applyAlignment="1">
      <alignment/>
      <protection/>
    </xf>
    <xf numFmtId="0" fontId="12" fillId="0" borderId="0" xfId="25" applyFont="1">
      <alignment/>
      <protection/>
    </xf>
    <xf numFmtId="0" fontId="50" fillId="0" borderId="0" xfId="25" applyFont="1" applyFill="1" applyBorder="1">
      <alignment/>
      <protection/>
    </xf>
    <xf numFmtId="0" fontId="15" fillId="0" borderId="0" xfId="25" applyFont="1">
      <alignment/>
      <protection/>
    </xf>
    <xf numFmtId="0" fontId="51" fillId="0" borderId="0" xfId="25" applyFont="1" applyFill="1" applyBorder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3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0" fillId="0" borderId="0" xfId="21" applyFont="1" applyFill="1" applyBorder="1" applyAlignment="1" applyProtection="1">
      <alignment/>
      <protection/>
    </xf>
    <xf numFmtId="180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right"/>
    </xf>
    <xf numFmtId="181" fontId="12" fillId="0" borderId="0" xfId="33" applyNumberFormat="1" applyFont="1" applyFill="1" applyBorder="1" applyAlignment="1">
      <alignment horizontal="center"/>
    </xf>
    <xf numFmtId="164" fontId="12" fillId="0" borderId="0" xfId="33" applyFont="1" applyFill="1" applyBorder="1" applyAlignment="1">
      <alignment horizontal="right"/>
    </xf>
    <xf numFmtId="164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3" applyNumberFormat="1" applyFont="1" applyFill="1" applyBorder="1" applyAlignment="1">
      <alignment horizontal="right"/>
    </xf>
    <xf numFmtId="0" fontId="50" fillId="0" borderId="0" xfId="21" applyFont="1" applyFill="1" applyBorder="1">
      <alignment/>
      <protection/>
    </xf>
    <xf numFmtId="0" fontId="19" fillId="0" borderId="0" xfId="21" applyFont="1" applyFill="1" applyAlignment="1">
      <alignment/>
      <protection/>
    </xf>
    <xf numFmtId="0" fontId="19" fillId="0" borderId="0" xfId="21" applyFont="1" applyFill="1" applyAlignment="1">
      <alignment vertical="center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vertical="center"/>
      <protection/>
    </xf>
    <xf numFmtId="0" fontId="2" fillId="0" borderId="0" xfId="21" applyFont="1" applyAlignment="1">
      <alignment/>
      <protection/>
    </xf>
    <xf numFmtId="0" fontId="2" fillId="0" borderId="0" xfId="21" applyFont="1">
      <alignment/>
      <protection/>
    </xf>
    <xf numFmtId="0" fontId="52" fillId="0" borderId="0" xfId="21" applyFont="1">
      <alignment/>
      <protection/>
    </xf>
    <xf numFmtId="0" fontId="3" fillId="0" borderId="0" xfId="21" applyFont="1">
      <alignment/>
      <protection/>
    </xf>
    <xf numFmtId="0" fontId="53" fillId="0" borderId="0" xfId="21" applyFont="1">
      <alignment/>
      <protection/>
    </xf>
    <xf numFmtId="0" fontId="5" fillId="0" borderId="0" xfId="21" applyFont="1">
      <alignment/>
      <protection/>
    </xf>
    <xf numFmtId="0" fontId="54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4" fillId="0" borderId="0" xfId="21" applyFont="1" applyBorder="1">
      <alignment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Border="1">
      <alignment/>
      <protection/>
    </xf>
    <xf numFmtId="0" fontId="10" fillId="0" borderId="24" xfId="21" applyFont="1" applyBorder="1" applyAlignment="1">
      <alignment horizontal="center" vertical="center"/>
      <protection/>
    </xf>
    <xf numFmtId="0" fontId="55" fillId="0" borderId="24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183" fontId="9" fillId="0" borderId="0" xfId="21" applyNumberFormat="1" applyFont="1" applyBorder="1" applyAlignment="1">
      <alignment/>
      <protection/>
    </xf>
    <xf numFmtId="0" fontId="56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 wrapText="1"/>
      <protection/>
    </xf>
    <xf numFmtId="3" fontId="9" fillId="0" borderId="0" xfId="21" applyNumberFormat="1" applyFont="1" applyBorder="1" applyAlignment="1">
      <alignment horizontal="center" vertical="center" shrinkToFit="1"/>
      <protection/>
    </xf>
    <xf numFmtId="0" fontId="12" fillId="0" borderId="0" xfId="21" applyFont="1" applyBorder="1">
      <alignment/>
      <protection/>
    </xf>
    <xf numFmtId="0" fontId="57" fillId="0" borderId="5" xfId="21" applyFont="1" applyBorder="1" applyAlignment="1">
      <alignment/>
      <protection/>
    </xf>
    <xf numFmtId="183" fontId="57" fillId="0" borderId="5" xfId="21" applyNumberFormat="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58" fillId="0" borderId="0" xfId="21" applyFont="1" applyBorder="1">
      <alignment/>
      <protection/>
    </xf>
    <xf numFmtId="0" fontId="59" fillId="0" borderId="0" xfId="21" applyFont="1" applyBorder="1" applyAlignment="1">
      <alignment/>
      <protection/>
    </xf>
    <xf numFmtId="183" fontId="20" fillId="0" borderId="0" xfId="21" applyNumberFormat="1" applyFont="1" applyBorder="1" applyAlignment="1">
      <alignment/>
      <protection/>
    </xf>
    <xf numFmtId="0" fontId="20" fillId="0" borderId="0" xfId="21" applyFont="1" applyBorder="1">
      <alignment/>
      <protection/>
    </xf>
    <xf numFmtId="0" fontId="11" fillId="0" borderId="1" xfId="21" applyFont="1" applyBorder="1" applyAlignment="1">
      <alignment horizontal="left" vertical="center"/>
      <protection/>
    </xf>
    <xf numFmtId="3" fontId="60" fillId="0" borderId="1" xfId="21" applyNumberFormat="1" applyFont="1" applyBorder="1" applyAlignment="1">
      <alignment horizontal="center" vertical="center" wrapText="1"/>
      <protection/>
    </xf>
    <xf numFmtId="0" fontId="21" fillId="0" borderId="0" xfId="25" applyFont="1" applyFill="1" applyAlignment="1">
      <alignment vertical="center"/>
      <protection/>
    </xf>
    <xf numFmtId="0" fontId="61" fillId="0" borderId="0" xfId="21" applyFont="1" applyBorder="1">
      <alignment/>
      <protection/>
    </xf>
    <xf numFmtId="0" fontId="1" fillId="0" borderId="0" xfId="21" applyBorder="1">
      <alignment/>
      <protection/>
    </xf>
    <xf numFmtId="0" fontId="61" fillId="0" borderId="0" xfId="21" applyFont="1">
      <alignment/>
      <protection/>
    </xf>
    <xf numFmtId="0" fontId="0" fillId="0" borderId="0" xfId="0" applyAlignment="1">
      <alignment vertical="center"/>
    </xf>
    <xf numFmtId="0" fontId="63" fillId="0" borderId="0" xfId="34" applyAlignment="1">
      <alignment vertical="center"/>
    </xf>
    <xf numFmtId="0" fontId="64" fillId="0" borderId="0" xfId="34" applyFont="1" applyAlignment="1">
      <alignment horizontal="left" vertical="center"/>
    </xf>
    <xf numFmtId="0" fontId="64" fillId="0" borderId="0" xfId="34" applyFont="1" applyFill="1" applyAlignment="1">
      <alignment horizontal="left" vertical="center"/>
    </xf>
    <xf numFmtId="0" fontId="38" fillId="0" borderId="25" xfId="25" applyFont="1" applyBorder="1">
      <alignment/>
      <protection/>
    </xf>
    <xf numFmtId="0" fontId="38" fillId="0" borderId="0" xfId="25" applyFont="1">
      <alignment/>
      <protection/>
    </xf>
    <xf numFmtId="0" fontId="38" fillId="0" borderId="0" xfId="25" applyFont="1" applyBorder="1">
      <alignment/>
      <protection/>
    </xf>
    <xf numFmtId="17" fontId="38" fillId="0" borderId="0" xfId="25" applyNumberFormat="1" applyFont="1">
      <alignment/>
      <protection/>
    </xf>
    <xf numFmtId="0" fontId="65" fillId="0" borderId="0" xfId="25" applyFont="1">
      <alignment/>
      <protection/>
    </xf>
    <xf numFmtId="0" fontId="66" fillId="0" borderId="0" xfId="25" applyFont="1" applyBorder="1">
      <alignment/>
      <protection/>
    </xf>
    <xf numFmtId="0" fontId="67" fillId="0" borderId="0" xfId="25" applyFont="1" applyAlignment="1">
      <alignment horizontal="center"/>
      <protection/>
    </xf>
    <xf numFmtId="0" fontId="67" fillId="0" borderId="0" xfId="25" applyFont="1" applyFill="1" applyAlignment="1">
      <alignment horizontal="center"/>
      <protection/>
    </xf>
    <xf numFmtId="0" fontId="38" fillId="0" borderId="0" xfId="25" applyFont="1" applyAlignment="1">
      <alignment vertical="justify" wrapText="1"/>
      <protection/>
    </xf>
    <xf numFmtId="0" fontId="38" fillId="0" borderId="0" xfId="25" applyFont="1" applyFill="1" applyAlignment="1">
      <alignment vertical="justify" wrapText="1"/>
      <protection/>
    </xf>
    <xf numFmtId="0" fontId="55" fillId="0" borderId="0" xfId="25" applyFont="1" applyAlignment="1">
      <alignment horizontal="justify" vertical="justify" wrapText="1"/>
      <protection/>
    </xf>
    <xf numFmtId="0" fontId="38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45" fillId="0" borderId="0" xfId="25" applyFont="1" applyAlignment="1">
      <alignment horizontal="justify" vertical="center" wrapText="1"/>
      <protection/>
    </xf>
    <xf numFmtId="0" fontId="38" fillId="0" borderId="26" xfId="25" applyFont="1" applyBorder="1">
      <alignment/>
      <protection/>
    </xf>
    <xf numFmtId="0" fontId="1" fillId="0" borderId="0" xfId="35" applyFont="1" applyAlignment="1">
      <alignment vertical="center"/>
      <protection/>
    </xf>
    <xf numFmtId="0" fontId="68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5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70" fillId="0" borderId="0" xfId="36" applyFont="1" applyAlignment="1">
      <alignment horizontal="center" vertical="center"/>
      <protection/>
    </xf>
    <xf numFmtId="0" fontId="45" fillId="0" borderId="0" xfId="35" applyFont="1" applyAlignment="1">
      <alignment vertical="center"/>
      <protection/>
    </xf>
    <xf numFmtId="0" fontId="71" fillId="0" borderId="0" xfId="36" applyFont="1" applyAlignment="1">
      <alignment horizontal="center" vertical="center"/>
      <protection/>
    </xf>
    <xf numFmtId="0" fontId="1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/>
      <protection/>
    </xf>
    <xf numFmtId="0" fontId="45" fillId="0" borderId="0" xfId="25" applyFont="1" applyAlignment="1">
      <alignment horizontal="left"/>
      <protection/>
    </xf>
    <xf numFmtId="1" fontId="1" fillId="0" borderId="0" xfId="25" applyNumberFormat="1" applyFont="1" applyAlignment="1">
      <alignment horizontal="left"/>
      <protection/>
    </xf>
    <xf numFmtId="0" fontId="45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 vertical="center" indent="2"/>
      <protection/>
    </xf>
    <xf numFmtId="0" fontId="1" fillId="0" borderId="0" xfId="25" applyFont="1" applyAlignment="1">
      <alignment horizontal="left" vertical="center" wrapText="1"/>
      <protection/>
    </xf>
    <xf numFmtId="0" fontId="1" fillId="0" borderId="0" xfId="25" applyFont="1" applyAlignment="1">
      <alignment vertical="center" wrapText="1"/>
      <protection/>
    </xf>
    <xf numFmtId="0" fontId="1" fillId="0" borderId="0" xfId="25" applyFont="1" applyAlignment="1">
      <alignment wrapText="1"/>
      <protection/>
    </xf>
    <xf numFmtId="0" fontId="1" fillId="0" borderId="0" xfId="25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4" fontId="71" fillId="0" borderId="0" xfId="37" applyFont="1" applyFill="1" applyBorder="1" applyAlignment="1">
      <alignment horizontal="center" vertical="center"/>
    </xf>
    <xf numFmtId="0" fontId="1" fillId="0" borderId="0" xfId="25" applyFont="1" applyAlignment="1">
      <alignment horizontal="left" vertical="top" wrapText="1"/>
      <protection/>
    </xf>
    <xf numFmtId="0" fontId="45" fillId="0" borderId="0" xfId="25" applyFont="1" applyAlignment="1">
      <alignment wrapText="1"/>
      <protection/>
    </xf>
    <xf numFmtId="0" fontId="1" fillId="0" borderId="0" xfId="25" applyFont="1" applyAlignment="1">
      <alignment horizontal="left" indent="2"/>
      <protection/>
    </xf>
    <xf numFmtId="1" fontId="45" fillId="0" borderId="0" xfId="25" applyNumberFormat="1" applyFont="1" applyAlignment="1">
      <alignment horizontal="left" wrapText="1"/>
      <protection/>
    </xf>
    <xf numFmtId="0" fontId="45" fillId="0" borderId="0" xfId="25" applyFont="1" applyAlignment="1" quotePrefix="1">
      <alignment wrapText="1"/>
      <protection/>
    </xf>
    <xf numFmtId="1" fontId="45" fillId="0" borderId="0" xfId="25" applyNumberFormat="1" applyFont="1" applyAlignment="1">
      <alignment horizontal="left"/>
      <protection/>
    </xf>
    <xf numFmtId="0" fontId="45" fillId="0" borderId="0" xfId="25" applyFont="1" applyAlignment="1">
      <alignment vertical="center" wrapText="1"/>
      <protection/>
    </xf>
    <xf numFmtId="0" fontId="45" fillId="0" borderId="0" xfId="25" applyFont="1" applyFill="1">
      <alignment/>
      <protection/>
    </xf>
    <xf numFmtId="0" fontId="45" fillId="0" borderId="0" xfId="35" applyFont="1" applyAlignment="1">
      <alignment horizontal="left" vertical="center" indent="1"/>
      <protection/>
    </xf>
    <xf numFmtId="0" fontId="45" fillId="0" borderId="0" xfId="25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5" fillId="0" borderId="0" xfId="35" applyFont="1" applyAlignment="1">
      <alignment horizontal="left" vertical="center"/>
      <protection/>
    </xf>
    <xf numFmtId="0" fontId="1" fillId="0" borderId="0" xfId="25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5" applyAlignment="1">
      <alignment wrapText="1"/>
      <protection/>
    </xf>
    <xf numFmtId="0" fontId="45" fillId="0" borderId="0" xfId="25" applyFont="1" applyFill="1" applyAlignment="1">
      <alignment vertical="center"/>
      <protection/>
    </xf>
    <xf numFmtId="0" fontId="1" fillId="0" borderId="0" xfId="25" applyFont="1" applyFill="1">
      <alignment/>
      <protection/>
    </xf>
    <xf numFmtId="0" fontId="45" fillId="0" borderId="0" xfId="35" applyFont="1" applyFill="1" applyAlignment="1">
      <alignment vertical="center"/>
      <protection/>
    </xf>
    <xf numFmtId="0" fontId="1" fillId="0" borderId="0" xfId="25" applyFont="1" applyFill="1" applyAlignment="1">
      <alignment horizontal="left" indent="1"/>
      <protection/>
    </xf>
    <xf numFmtId="0" fontId="1" fillId="0" borderId="0" xfId="25" applyFont="1" applyFill="1" applyAlignment="1" quotePrefix="1">
      <alignment horizontal="left"/>
      <protection/>
    </xf>
    <xf numFmtId="0" fontId="45" fillId="0" borderId="0" xfId="35" applyFont="1" applyBorder="1" applyAlignment="1">
      <alignment horizontal="left" vertical="center"/>
      <protection/>
    </xf>
    <xf numFmtId="0" fontId="72" fillId="0" borderId="0" xfId="35" applyFont="1" applyBorder="1" applyAlignment="1">
      <alignment vertical="center"/>
      <protection/>
    </xf>
    <xf numFmtId="0" fontId="73" fillId="0" borderId="0" xfId="36" applyFont="1">
      <alignment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 applyAlignment="1">
      <alignment horizontal="center" vertical="center"/>
      <protection/>
    </xf>
    <xf numFmtId="0" fontId="71" fillId="0" borderId="0" xfId="36" applyFont="1">
      <alignment/>
      <protection/>
    </xf>
    <xf numFmtId="0" fontId="72" fillId="0" borderId="0" xfId="36" applyFont="1" applyAlignment="1">
      <alignment horizontal="left"/>
      <protection/>
    </xf>
    <xf numFmtId="0" fontId="70" fillId="0" borderId="0" xfId="36" applyFont="1" applyAlignment="1" quotePrefix="1">
      <alignment horizontal="center" vertical="center"/>
      <protection/>
    </xf>
    <xf numFmtId="0" fontId="71" fillId="0" borderId="0" xfId="36" applyFont="1" applyAlignment="1" quotePrefix="1">
      <alignment horizontal="center" vertical="center"/>
      <protection/>
    </xf>
    <xf numFmtId="0" fontId="70" fillId="0" borderId="0" xfId="36" applyFont="1" applyFill="1" applyAlignment="1">
      <alignment horizontal="center" vertical="center"/>
      <protection/>
    </xf>
    <xf numFmtId="0" fontId="73" fillId="4" borderId="0" xfId="36" applyFont="1" applyFill="1">
      <alignment/>
      <protection/>
    </xf>
    <xf numFmtId="0" fontId="72" fillId="4" borderId="0" xfId="36" applyFont="1" applyFill="1" applyAlignment="1">
      <alignment horizontal="right"/>
      <protection/>
    </xf>
    <xf numFmtId="0" fontId="67" fillId="0" borderId="0" xfId="25" applyFont="1" applyAlignment="1">
      <alignment horizontal="center"/>
      <protection/>
    </xf>
    <xf numFmtId="0" fontId="67" fillId="0" borderId="0" xfId="25" applyFont="1" applyFill="1" applyAlignment="1">
      <alignment horizontal="center"/>
      <protection/>
    </xf>
    <xf numFmtId="0" fontId="55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62" fillId="0" borderId="0" xfId="0" applyFont="1" applyAlignment="1">
      <alignment horizontal="center" vertical="center"/>
    </xf>
    <xf numFmtId="0" fontId="69" fillId="0" borderId="10" xfId="35" applyFont="1" applyBorder="1" applyAlignment="1">
      <alignment horizontal="left" vertical="center" wrapText="1"/>
      <protection/>
    </xf>
    <xf numFmtId="0" fontId="69" fillId="0" borderId="11" xfId="35" applyFont="1" applyBorder="1" applyAlignment="1">
      <alignment horizontal="left" vertical="center" wrapText="1"/>
      <protection/>
    </xf>
    <xf numFmtId="0" fontId="69" fillId="0" borderId="27" xfId="35" applyFont="1" applyBorder="1" applyAlignment="1">
      <alignment horizontal="left" vertical="center" wrapText="1"/>
      <protection/>
    </xf>
    <xf numFmtId="0" fontId="69" fillId="0" borderId="28" xfId="35" applyFont="1" applyBorder="1" applyAlignment="1">
      <alignment horizontal="left" vertical="center" wrapText="1"/>
      <protection/>
    </xf>
    <xf numFmtId="0" fontId="69" fillId="0" borderId="29" xfId="35" applyFont="1" applyBorder="1" applyAlignment="1">
      <alignment horizontal="left" vertical="center" wrapText="1"/>
      <protection/>
    </xf>
    <xf numFmtId="0" fontId="69" fillId="0" borderId="30" xfId="35" applyFont="1" applyBorder="1" applyAlignment="1">
      <alignment horizontal="left" vertical="center" wrapText="1"/>
      <protection/>
    </xf>
    <xf numFmtId="0" fontId="70" fillId="0" borderId="0" xfId="36" applyFont="1" applyAlignment="1">
      <alignment horizontal="center" vertical="center"/>
      <protection/>
    </xf>
    <xf numFmtId="0" fontId="45" fillId="0" borderId="0" xfId="25" applyFont="1" applyAlignment="1">
      <alignment horizontal="left" vertical="center"/>
      <protection/>
    </xf>
    <xf numFmtId="0" fontId="45" fillId="0" borderId="0" xfId="35" applyFont="1" applyBorder="1" applyAlignment="1">
      <alignment horizontal="left" vertical="center"/>
      <protection/>
    </xf>
    <xf numFmtId="0" fontId="22" fillId="0" borderId="0" xfId="20" applyFont="1" applyAlignment="1">
      <alignment horizontal="center" wrapText="1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64" fillId="0" borderId="0" xfId="34" applyFont="1" applyAlignment="1">
      <alignment horizontal="left" vertical="center"/>
    </xf>
    <xf numFmtId="0" fontId="64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182" fontId="5" fillId="0" borderId="0" xfId="21" applyNumberFormat="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45" fillId="0" borderId="31" xfId="25" applyFont="1" applyBorder="1" applyAlignment="1">
      <alignment horizontal="center" vertical="center"/>
      <protection/>
    </xf>
    <xf numFmtId="0" fontId="3" fillId="0" borderId="0" xfId="25" applyFont="1" applyAlignment="1">
      <alignment horizontal="center" vertical="center"/>
      <protection/>
    </xf>
    <xf numFmtId="165" fontId="5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0" fillId="0" borderId="3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9" fillId="0" borderId="6" xfId="25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5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6" fontId="11" fillId="0" borderId="32" xfId="28" applyNumberFormat="1" applyFont="1" applyBorder="1" applyAlignment="1">
      <alignment horizontal="center"/>
      <protection/>
    </xf>
    <xf numFmtId="176" fontId="11" fillId="0" borderId="1" xfId="28" applyNumberFormat="1" applyFont="1" applyBorder="1" applyAlignment="1">
      <alignment horizontal="center"/>
      <protection/>
    </xf>
    <xf numFmtId="176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5" applyFont="1" applyBorder="1" applyAlignment="1">
      <alignment horizontal="left" vertical="center" wrapText="1"/>
      <protection/>
    </xf>
    <xf numFmtId="0" fontId="3" fillId="0" borderId="0" xfId="25" applyFont="1" applyAlignment="1">
      <alignment horizontal="center"/>
      <protection/>
    </xf>
    <xf numFmtId="165" fontId="5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center"/>
      <protection/>
    </xf>
    <xf numFmtId="0" fontId="11" fillId="0" borderId="24" xfId="31" applyFont="1" applyFill="1" applyBorder="1" applyAlignment="1" applyProtection="1">
      <alignment horizontal="center"/>
      <protection/>
    </xf>
    <xf numFmtId="0" fontId="11" fillId="0" borderId="6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5" applyFont="1" applyFill="1" applyBorder="1" applyAlignment="1" applyProtection="1">
      <alignment horizontal="center" vertical="center" wrapText="1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11" fillId="0" borderId="3" xfId="25" applyFont="1" applyFill="1" applyBorder="1" applyAlignment="1" applyProtection="1">
      <alignment horizontal="center" vertical="center" wrapText="1"/>
      <protection locked="0"/>
    </xf>
    <xf numFmtId="0" fontId="11" fillId="0" borderId="4" xfId="25" applyFont="1" applyFill="1" applyBorder="1" applyAlignment="1" applyProtection="1">
      <alignment horizontal="center" vertical="center"/>
      <protection locked="0"/>
    </xf>
    <xf numFmtId="0" fontId="3" fillId="0" borderId="0" xfId="25" applyFont="1" applyFill="1" applyAlignment="1" applyProtection="1">
      <alignment horizontal="center" vertical="center"/>
      <protection locked="0"/>
    </xf>
    <xf numFmtId="173" fontId="5" fillId="0" borderId="0" xfId="25" applyNumberFormat="1" applyFont="1" applyFill="1" applyAlignment="1" applyProtection="1">
      <alignment horizont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3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 wrapText="1"/>
      <protection locked="0"/>
    </xf>
    <xf numFmtId="2" fontId="11" fillId="0" borderId="6" xfId="25" applyNumberFormat="1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/>
      <protection/>
    </xf>
    <xf numFmtId="0" fontId="3" fillId="0" borderId="0" xfId="25" applyFont="1" applyAlignment="1">
      <alignment horizontal="center" wrapText="1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1" fillId="0" borderId="3" xfId="25" applyFont="1" applyBorder="1" applyAlignment="1">
      <alignment horizontal="center" vertical="center" wrapText="1"/>
      <protection/>
    </xf>
    <xf numFmtId="2" fontId="9" fillId="0" borderId="6" xfId="25" applyNumberFormat="1" applyFont="1" applyBorder="1" applyAlignment="1">
      <alignment horizontal="center" vertical="center" wrapText="1"/>
      <protection/>
    </xf>
    <xf numFmtId="2" fontId="9" fillId="0" borderId="3" xfId="25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3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5622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1\Dic\Estatales\Data\Plantilla%20BG%20y%20EGP%20Ent.%20Estatales%20e%20Indicadores%20Dic%20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44561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44561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8515625" style="293" customWidth="1"/>
    <col min="2" max="9" width="12.140625" style="293" customWidth="1"/>
    <col min="10" max="16384" width="11.421875" style="293" customWidth="1"/>
  </cols>
  <sheetData>
    <row r="1" spans="1:8" ht="17.25" thickTop="1">
      <c r="A1" s="292"/>
      <c r="B1" s="292"/>
      <c r="C1" s="292"/>
      <c r="D1" s="292"/>
      <c r="E1" s="292"/>
      <c r="F1" s="292"/>
      <c r="G1" s="292"/>
      <c r="H1" s="292"/>
    </row>
    <row r="2" spans="1:9" ht="15">
      <c r="A2" s="294"/>
      <c r="B2" s="295"/>
      <c r="C2" s="294"/>
      <c r="D2" s="294"/>
      <c r="E2" s="294"/>
      <c r="F2" s="294"/>
      <c r="G2" s="294"/>
      <c r="H2" s="294"/>
      <c r="I2" s="294"/>
    </row>
    <row r="3" spans="1:9" ht="27">
      <c r="A3" s="294"/>
      <c r="B3" s="296" t="s">
        <v>808</v>
      </c>
      <c r="C3" s="294"/>
      <c r="D3" s="294"/>
      <c r="E3" s="294"/>
      <c r="F3" s="294"/>
      <c r="G3" s="294"/>
      <c r="H3" s="294"/>
      <c r="I3" s="294"/>
    </row>
    <row r="4" spans="1:9" ht="22.5">
      <c r="A4" s="294"/>
      <c r="B4" s="297"/>
      <c r="C4" s="294"/>
      <c r="D4" s="294"/>
      <c r="E4" s="294"/>
      <c r="F4" s="294"/>
      <c r="G4" s="294"/>
      <c r="H4" s="294"/>
      <c r="I4" s="294"/>
    </row>
    <row r="6" spans="1:9" ht="15">
      <c r="A6" s="361"/>
      <c r="B6" s="361"/>
      <c r="C6" s="361"/>
      <c r="D6" s="361"/>
      <c r="E6" s="361"/>
      <c r="F6" s="361"/>
      <c r="G6" s="361"/>
      <c r="H6" s="361"/>
      <c r="I6" s="362"/>
    </row>
    <row r="7" spans="1:9" ht="15">
      <c r="A7" s="298"/>
      <c r="B7" s="298"/>
      <c r="C7" s="298"/>
      <c r="E7" s="298"/>
      <c r="F7" s="298"/>
      <c r="G7" s="298"/>
      <c r="H7" s="298"/>
      <c r="I7" s="299"/>
    </row>
    <row r="8" spans="1:9" ht="15">
      <c r="A8" s="298"/>
      <c r="B8" s="298"/>
      <c r="C8" s="298"/>
      <c r="D8" s="298"/>
      <c r="E8" s="298"/>
      <c r="F8" s="298"/>
      <c r="G8" s="298"/>
      <c r="H8" s="298"/>
      <c r="I8" s="299"/>
    </row>
    <row r="9" spans="2:8" ht="15.75" customHeight="1">
      <c r="B9" s="363"/>
      <c r="C9" s="363"/>
      <c r="D9" s="363"/>
      <c r="E9" s="363"/>
      <c r="F9" s="363"/>
      <c r="G9" s="363"/>
      <c r="H9" s="363"/>
    </row>
    <row r="10" spans="2:9" ht="15.75" customHeight="1">
      <c r="B10" s="363"/>
      <c r="C10" s="363"/>
      <c r="D10" s="363"/>
      <c r="E10" s="363"/>
      <c r="F10" s="363"/>
      <c r="G10" s="363"/>
      <c r="H10" s="363"/>
      <c r="I10" s="300"/>
    </row>
    <row r="11" spans="2:9" ht="15.75" customHeight="1">
      <c r="B11" s="363"/>
      <c r="C11" s="363"/>
      <c r="D11" s="363"/>
      <c r="E11" s="363"/>
      <c r="F11" s="363"/>
      <c r="G11" s="363"/>
      <c r="H11" s="363"/>
      <c r="I11" s="300"/>
    </row>
    <row r="12" spans="2:9" ht="15.75" customHeight="1">
      <c r="B12" s="363"/>
      <c r="C12" s="363"/>
      <c r="D12" s="363"/>
      <c r="E12" s="363"/>
      <c r="F12" s="363"/>
      <c r="G12" s="363"/>
      <c r="H12" s="363"/>
      <c r="I12" s="301"/>
    </row>
    <row r="13" spans="2:9" ht="15.75" customHeight="1">
      <c r="B13" s="363"/>
      <c r="C13" s="363"/>
      <c r="D13" s="363"/>
      <c r="E13" s="363"/>
      <c r="F13" s="363"/>
      <c r="G13" s="363"/>
      <c r="H13" s="363"/>
      <c r="I13" s="300"/>
    </row>
    <row r="14" spans="2:9" ht="15.75" customHeight="1">
      <c r="B14" s="363"/>
      <c r="C14" s="363"/>
      <c r="D14" s="363"/>
      <c r="E14" s="363"/>
      <c r="F14" s="363"/>
      <c r="G14" s="363"/>
      <c r="H14" s="363"/>
      <c r="I14" s="300"/>
    </row>
    <row r="15" spans="2:8" ht="15.75" customHeight="1">
      <c r="B15" s="363"/>
      <c r="C15" s="363"/>
      <c r="D15" s="363"/>
      <c r="E15" s="363"/>
      <c r="F15" s="363"/>
      <c r="G15" s="363"/>
      <c r="H15" s="363"/>
    </row>
    <row r="16" spans="2:8" ht="15.75" customHeight="1">
      <c r="B16" s="363"/>
      <c r="C16" s="363"/>
      <c r="D16" s="363"/>
      <c r="E16" s="363"/>
      <c r="F16" s="363"/>
      <c r="G16" s="363"/>
      <c r="H16" s="363"/>
    </row>
    <row r="17" spans="2:8" ht="15.75" customHeight="1">
      <c r="B17" s="302"/>
      <c r="C17" s="302"/>
      <c r="D17" s="302"/>
      <c r="E17" s="302"/>
      <c r="F17" s="302"/>
      <c r="G17" s="302"/>
      <c r="H17" s="302"/>
    </row>
    <row r="18" spans="2:8" ht="15.75" customHeight="1">
      <c r="B18" s="302"/>
      <c r="C18" s="302"/>
      <c r="D18" s="302"/>
      <c r="E18" s="302"/>
      <c r="F18" s="302"/>
      <c r="G18" s="302"/>
      <c r="H18" s="302"/>
    </row>
    <row r="19" spans="2:9" ht="15.75" customHeight="1">
      <c r="B19" s="302"/>
      <c r="C19" s="302"/>
      <c r="D19" s="302"/>
      <c r="E19" s="302"/>
      <c r="F19" s="364"/>
      <c r="G19" s="364"/>
      <c r="H19" s="364"/>
      <c r="I19" s="364"/>
    </row>
    <row r="20" spans="2:9" ht="15.75" customHeight="1">
      <c r="B20" s="303"/>
      <c r="C20" s="303"/>
      <c r="D20" s="303"/>
      <c r="E20" s="303"/>
      <c r="F20" s="364"/>
      <c r="G20" s="364"/>
      <c r="H20" s="364"/>
      <c r="I20" s="364"/>
    </row>
    <row r="21" spans="2:9" ht="15.75" customHeight="1">
      <c r="B21" s="303"/>
      <c r="C21" s="303"/>
      <c r="D21" s="303"/>
      <c r="E21" s="303"/>
      <c r="F21" s="364"/>
      <c r="G21" s="364"/>
      <c r="H21" s="364"/>
      <c r="I21" s="364"/>
    </row>
    <row r="22" spans="2:9" ht="15.75" customHeight="1">
      <c r="B22" s="303"/>
      <c r="C22" s="303"/>
      <c r="D22" s="303"/>
      <c r="E22" s="303"/>
      <c r="F22" s="304"/>
      <c r="G22" s="304"/>
      <c r="H22" s="304"/>
      <c r="I22" s="305"/>
    </row>
    <row r="23" spans="1:9" ht="15.75" customHeight="1" thickBot="1">
      <c r="A23" s="306"/>
      <c r="B23" s="306"/>
      <c r="C23" s="306"/>
      <c r="D23" s="306"/>
      <c r="E23" s="306"/>
      <c r="F23" s="306"/>
      <c r="G23" s="306"/>
      <c r="H23" s="306"/>
      <c r="I23" s="306"/>
    </row>
    <row r="24" spans="1:9" ht="3.75" customHeight="1" thickTop="1">
      <c r="A24" s="294"/>
      <c r="B24" s="294"/>
      <c r="C24" s="294"/>
      <c r="D24" s="294"/>
      <c r="E24" s="294"/>
      <c r="F24" s="294"/>
      <c r="G24" s="294"/>
      <c r="H24" s="294"/>
      <c r="I24" s="294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84" t="s">
        <v>797</v>
      </c>
      <c r="B1" s="384"/>
      <c r="C1" s="384"/>
      <c r="D1" s="384"/>
    </row>
    <row r="2" spans="1:5" s="4" customFormat="1" ht="24" customHeight="1">
      <c r="A2" s="376" t="s">
        <v>154</v>
      </c>
      <c r="B2" s="376"/>
      <c r="C2" s="376"/>
      <c r="D2" s="376"/>
      <c r="E2" s="3"/>
    </row>
    <row r="3" spans="1:5" s="6" customFormat="1" ht="18" customHeight="1">
      <c r="A3" s="387">
        <v>44561</v>
      </c>
      <c r="B3" s="387"/>
      <c r="C3" s="387"/>
      <c r="D3" s="38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91" t="s">
        <v>155</v>
      </c>
      <c r="C6" s="391"/>
      <c r="D6" s="391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1171691.985</v>
      </c>
      <c r="C9" s="14">
        <v>10061.887</v>
      </c>
      <c r="D9" s="14">
        <v>1181753.872</v>
      </c>
      <c r="E9" s="88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1171650.798</v>
      </c>
      <c r="C11" s="19">
        <v>10061.887</v>
      </c>
      <c r="D11" s="19">
        <v>1181712.685</v>
      </c>
      <c r="E11" s="88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41.187</v>
      </c>
      <c r="C13" s="19">
        <v>0</v>
      </c>
      <c r="D13" s="19">
        <v>41.187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32263.487</v>
      </c>
      <c r="C17" s="14">
        <v>225804.933</v>
      </c>
      <c r="D17" s="14">
        <v>258068.42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51245.347</v>
      </c>
      <c r="D19" s="19">
        <v>51245.347</v>
      </c>
      <c r="E19" s="15"/>
      <c r="F19" s="16"/>
    </row>
    <row r="20" spans="1:6" s="17" customFormat="1" ht="9.75" customHeight="1">
      <c r="A20" s="23" t="s">
        <v>16</v>
      </c>
      <c r="B20" s="19">
        <v>32263.487</v>
      </c>
      <c r="C20" s="19">
        <v>174559.585</v>
      </c>
      <c r="D20" s="19">
        <v>206823.073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34160.528</v>
      </c>
      <c r="C24" s="14">
        <v>77.958</v>
      </c>
      <c r="D24" s="14">
        <v>34238.487</v>
      </c>
      <c r="E24" s="88"/>
      <c r="F24" s="88"/>
      <c r="G24" s="87"/>
    </row>
    <row r="25" spans="1:6" s="17" customFormat="1" ht="9.75" customHeight="1">
      <c r="A25" s="20" t="s">
        <v>20</v>
      </c>
      <c r="B25" s="21">
        <v>32261.407</v>
      </c>
      <c r="C25" s="21">
        <v>80.333</v>
      </c>
      <c r="D25" s="21">
        <v>32341.74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32261.407</v>
      </c>
      <c r="C32" s="19">
        <v>80.333</v>
      </c>
      <c r="D32" s="19">
        <v>32341.74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482.792</v>
      </c>
      <c r="C35" s="21">
        <v>0</v>
      </c>
      <c r="D35" s="21">
        <v>482.792</v>
      </c>
      <c r="E35" s="25"/>
      <c r="F35" s="16"/>
    </row>
    <row r="36" spans="1:6" s="17" customFormat="1" ht="9.75" customHeight="1">
      <c r="A36" s="20" t="s">
        <v>31</v>
      </c>
      <c r="B36" s="21">
        <v>106087.412</v>
      </c>
      <c r="C36" s="21">
        <v>95.562</v>
      </c>
      <c r="D36" s="21">
        <v>106182.974</v>
      </c>
      <c r="E36" s="15"/>
      <c r="F36" s="16"/>
    </row>
    <row r="37" spans="1:6" s="17" customFormat="1" ht="9.75" customHeight="1">
      <c r="A37" s="18" t="s">
        <v>32</v>
      </c>
      <c r="B37" s="19">
        <v>105953.382</v>
      </c>
      <c r="C37" s="19">
        <v>85.372</v>
      </c>
      <c r="D37" s="19">
        <v>106038.754</v>
      </c>
      <c r="E37" s="15"/>
      <c r="F37" s="16"/>
    </row>
    <row r="38" spans="1:6" s="17" customFormat="1" ht="9.75" customHeight="1">
      <c r="A38" s="18" t="s">
        <v>33</v>
      </c>
      <c r="B38" s="19">
        <v>134.03</v>
      </c>
      <c r="C38" s="19">
        <v>10.19</v>
      </c>
      <c r="D38" s="19">
        <v>144.22</v>
      </c>
      <c r="E38" s="15"/>
      <c r="F38" s="16"/>
    </row>
    <row r="39" spans="1:6" s="17" customFormat="1" ht="9.75" customHeight="1">
      <c r="A39" s="20" t="s">
        <v>34</v>
      </c>
      <c r="B39" s="21">
        <v>-88859.444</v>
      </c>
      <c r="C39" s="21">
        <v>-69.483</v>
      </c>
      <c r="D39" s="21">
        <v>-88928.928</v>
      </c>
      <c r="E39" s="15"/>
      <c r="F39" s="16"/>
    </row>
    <row r="40" spans="1:6" s="17" customFormat="1" ht="9.75" customHeight="1">
      <c r="A40" s="20" t="s">
        <v>35</v>
      </c>
      <c r="B40" s="21">
        <v>-15811.639</v>
      </c>
      <c r="C40" s="21">
        <v>-28.453</v>
      </c>
      <c r="D40" s="21">
        <v>-15840.093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9412574.743</v>
      </c>
      <c r="C42" s="21">
        <v>57174.695</v>
      </c>
      <c r="D42" s="21">
        <v>9469749.439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13065.772</v>
      </c>
      <c r="C44" s="14">
        <v>696</v>
      </c>
      <c r="D44" s="14">
        <v>13761.772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0</v>
      </c>
      <c r="D45" s="19">
        <v>0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371.605</v>
      </c>
      <c r="C48" s="19">
        <v>0.571</v>
      </c>
      <c r="D48" s="19">
        <v>372.176</v>
      </c>
      <c r="E48" s="15"/>
      <c r="F48" s="16"/>
    </row>
    <row r="49" spans="1:6" s="17" customFormat="1" ht="9.75" customHeight="1">
      <c r="A49" s="18" t="s">
        <v>42</v>
      </c>
      <c r="B49" s="19">
        <v>12694.167</v>
      </c>
      <c r="C49" s="19">
        <v>695.428</v>
      </c>
      <c r="D49" s="19">
        <v>13389.595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620.382</v>
      </c>
      <c r="C53" s="21">
        <v>0</v>
      </c>
      <c r="D53" s="21">
        <v>620.382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63854.782</v>
      </c>
      <c r="C55" s="21">
        <v>304.532</v>
      </c>
      <c r="D55" s="21">
        <v>64159.315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10728231.682</v>
      </c>
      <c r="C57" s="14">
        <v>294120.007</v>
      </c>
      <c r="D57" s="14">
        <v>11022351.689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2"/>
      <c r="C60" s="92"/>
      <c r="D60" s="92"/>
      <c r="E60" s="35"/>
      <c r="F60" s="16"/>
    </row>
    <row r="61" spans="1:6" ht="6" customHeight="1" hidden="1">
      <c r="A61" s="93"/>
      <c r="B61" s="9"/>
      <c r="C61" s="38"/>
      <c r="D61" s="9"/>
      <c r="F61" s="16"/>
    </row>
    <row r="62" spans="1:6" ht="17.1" customHeight="1" hidden="1">
      <c r="A62" s="375"/>
      <c r="B62" s="375"/>
      <c r="C62" s="375"/>
      <c r="D62" s="375"/>
      <c r="F62" s="16"/>
    </row>
    <row r="63" spans="1:6" s="4" customFormat="1" ht="24" customHeight="1">
      <c r="A63" s="376" t="s">
        <v>154</v>
      </c>
      <c r="B63" s="376"/>
      <c r="C63" s="376"/>
      <c r="D63" s="376"/>
      <c r="E63" s="3"/>
      <c r="F63" s="16"/>
    </row>
    <row r="64" spans="1:6" s="6" customFormat="1" ht="17.1" customHeight="1">
      <c r="A64" s="377">
        <v>44561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91" t="s">
        <v>155</v>
      </c>
      <c r="C67" s="391"/>
      <c r="D67" s="391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570000</v>
      </c>
      <c r="C91" s="14">
        <v>852292.854</v>
      </c>
      <c r="D91" s="14">
        <v>1422292.854</v>
      </c>
      <c r="E91" s="15"/>
      <c r="F91" s="16"/>
    </row>
    <row r="92" spans="1:6" s="17" customFormat="1" ht="9.95" customHeight="1">
      <c r="A92" s="45" t="s">
        <v>66</v>
      </c>
      <c r="B92" s="19">
        <v>570000</v>
      </c>
      <c r="C92" s="19">
        <v>0</v>
      </c>
      <c r="D92" s="19">
        <v>570000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852292.854</v>
      </c>
      <c r="D93" s="19">
        <v>852292.854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2297304.661</v>
      </c>
      <c r="C95" s="14">
        <v>2586172.492</v>
      </c>
      <c r="D95" s="14">
        <v>4883477.153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2297304.661</v>
      </c>
      <c r="C98" s="19">
        <v>2586172.492</v>
      </c>
      <c r="D98" s="19">
        <v>4883477.153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1097831.658</v>
      </c>
      <c r="C100" s="21">
        <v>8431.167</v>
      </c>
      <c r="D100" s="21">
        <v>1106262.826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66616.854</v>
      </c>
      <c r="C102" s="14">
        <v>40731.219</v>
      </c>
      <c r="D102" s="14">
        <v>107348.073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5888.54</v>
      </c>
      <c r="C106" s="19">
        <v>2753.238</v>
      </c>
      <c r="D106" s="19">
        <v>8641.779</v>
      </c>
      <c r="E106" s="15"/>
      <c r="F106" s="16"/>
    </row>
    <row r="107" spans="1:6" s="17" customFormat="1" ht="9.95" customHeight="1">
      <c r="A107" s="45" t="s">
        <v>78</v>
      </c>
      <c r="B107" s="19">
        <v>60728.313</v>
      </c>
      <c r="C107" s="19">
        <v>37977.98</v>
      </c>
      <c r="D107" s="19">
        <v>98706.294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28286.968</v>
      </c>
      <c r="C110" s="14">
        <v>34.108</v>
      </c>
      <c r="D110" s="14">
        <v>28321.077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1616.215</v>
      </c>
      <c r="C112" s="14">
        <v>1520.738</v>
      </c>
      <c r="D112" s="14">
        <v>3136.954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1616.215</v>
      </c>
      <c r="C114" s="21">
        <v>1520.738</v>
      </c>
      <c r="D114" s="21">
        <v>3136.954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4061656.358</v>
      </c>
      <c r="C118" s="14">
        <v>3489182.581</v>
      </c>
      <c r="D118" s="14">
        <v>7550838.94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3470226.383</v>
      </c>
      <c r="C120" s="14">
        <v>1286.365</v>
      </c>
      <c r="D120" s="14">
        <v>3471512.748</v>
      </c>
      <c r="E120" s="88"/>
      <c r="F120" s="88"/>
      <c r="G120" s="94"/>
    </row>
    <row r="121" spans="1:6" s="17" customFormat="1" ht="9.95" customHeight="1">
      <c r="A121" s="45" t="s">
        <v>87</v>
      </c>
      <c r="B121" s="19">
        <v>3385761.836</v>
      </c>
      <c r="C121" s="19">
        <v>0</v>
      </c>
      <c r="D121" s="19">
        <v>3385761.836</v>
      </c>
      <c r="E121" s="88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88"/>
      <c r="F122" s="16"/>
    </row>
    <row r="123" spans="1:7" s="17" customFormat="1" ht="9.95" customHeight="1">
      <c r="A123" s="45" t="s">
        <v>89</v>
      </c>
      <c r="B123" s="19">
        <v>30439.837</v>
      </c>
      <c r="C123" s="19">
        <v>0</v>
      </c>
      <c r="D123" s="19">
        <v>30439.837</v>
      </c>
      <c r="E123" s="88"/>
      <c r="F123" s="16"/>
      <c r="G123" s="16"/>
    </row>
    <row r="124" spans="1:6" s="17" customFormat="1" ht="9.95" customHeight="1">
      <c r="A124" s="45" t="s">
        <v>90</v>
      </c>
      <c r="B124" s="19">
        <v>12733.249</v>
      </c>
      <c r="C124" s="19">
        <v>1286.365</v>
      </c>
      <c r="D124" s="19">
        <v>14019.614</v>
      </c>
      <c r="E124" s="88"/>
      <c r="F124" s="16"/>
    </row>
    <row r="125" spans="1:6" s="17" customFormat="1" ht="9.95" customHeight="1">
      <c r="A125" s="45" t="s">
        <v>91</v>
      </c>
      <c r="B125" s="19">
        <v>-645.143</v>
      </c>
      <c r="C125" s="19">
        <v>0</v>
      </c>
      <c r="D125" s="19">
        <v>-645.143</v>
      </c>
      <c r="E125" s="88"/>
      <c r="F125" s="16"/>
    </row>
    <row r="126" spans="1:6" s="17" customFormat="1" ht="9.95" customHeight="1">
      <c r="A126" s="45" t="s">
        <v>92</v>
      </c>
      <c r="B126" s="19">
        <v>41936.605</v>
      </c>
      <c r="C126" s="19">
        <v>0</v>
      </c>
      <c r="D126" s="19">
        <v>41936.605</v>
      </c>
      <c r="E126" s="88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7531882.742</v>
      </c>
      <c r="C128" s="14">
        <v>3490468.947</v>
      </c>
      <c r="D128" s="14">
        <v>11022351.689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3726101.893</v>
      </c>
      <c r="D130" s="14">
        <v>3726101.893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3705011.662</v>
      </c>
      <c r="D133" s="19">
        <v>3705011.662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21090.231</v>
      </c>
      <c r="D134" s="19">
        <v>21090.231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5"/>
      <c r="C136" s="95"/>
      <c r="D136" s="95"/>
      <c r="E136" s="35"/>
    </row>
    <row r="137" spans="1:5" s="36" customFormat="1" ht="15">
      <c r="A137" s="55" t="s">
        <v>99</v>
      </c>
      <c r="B137" s="95"/>
      <c r="C137" s="95"/>
      <c r="D137" s="95"/>
      <c r="E137" s="35"/>
    </row>
    <row r="138" spans="2:4" ht="15">
      <c r="B138" s="95"/>
      <c r="C138" s="95"/>
      <c r="D138" s="95"/>
    </row>
    <row r="139" ht="12.75" customHeight="1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21.57421875" style="2" bestFit="1" customWidth="1"/>
    <col min="6" max="16384" width="11.421875" style="2" customWidth="1"/>
  </cols>
  <sheetData>
    <row r="1" spans="1:4" s="58" customFormat="1" ht="15.95" customHeight="1">
      <c r="A1" s="385" t="s">
        <v>797</v>
      </c>
      <c r="B1" s="385"/>
      <c r="C1" s="385"/>
      <c r="D1" s="385"/>
    </row>
    <row r="2" spans="1:4" s="59" customFormat="1" ht="24" customHeight="1">
      <c r="A2" s="386" t="s">
        <v>156</v>
      </c>
      <c r="B2" s="386"/>
      <c r="C2" s="386"/>
      <c r="D2" s="386"/>
    </row>
    <row r="3" spans="1:4" s="60" customFormat="1" ht="15.95" customHeight="1">
      <c r="A3" s="387">
        <v>44561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92" t="s">
        <v>155</v>
      </c>
      <c r="C6" s="392"/>
      <c r="D6" s="392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504348.90809</v>
      </c>
      <c r="C9" s="71">
        <v>16333.34956</v>
      </c>
      <c r="D9" s="71">
        <v>520682.25765</v>
      </c>
      <c r="E9" s="72"/>
    </row>
    <row r="10" spans="1:4" s="50" customFormat="1" ht="8.45" customHeight="1">
      <c r="A10" s="73" t="s">
        <v>102</v>
      </c>
      <c r="B10" s="74">
        <v>5945.78098</v>
      </c>
      <c r="C10" s="74">
        <v>31.13127</v>
      </c>
      <c r="D10" s="74">
        <v>5976.91225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1854.3914399999999</v>
      </c>
      <c r="C12" s="74">
        <v>9869.634460000001</v>
      </c>
      <c r="D12" s="74">
        <v>11724.0259</v>
      </c>
    </row>
    <row r="13" spans="1:4" s="50" customFormat="1" ht="8.45" customHeight="1">
      <c r="A13" s="18" t="s">
        <v>105</v>
      </c>
      <c r="B13" s="74">
        <v>7751.42762</v>
      </c>
      <c r="C13" s="74">
        <v>27.24922</v>
      </c>
      <c r="D13" s="74">
        <v>7778.67684</v>
      </c>
    </row>
    <row r="14" spans="1:4" s="50" customFormat="1" ht="8.45" customHeight="1">
      <c r="A14" s="18" t="s">
        <v>124</v>
      </c>
      <c r="B14" s="74">
        <v>488380.25964</v>
      </c>
      <c r="C14" s="74">
        <v>3450.07435</v>
      </c>
      <c r="D14" s="74">
        <v>491830.33399</v>
      </c>
    </row>
    <row r="15" spans="1:4" s="50" customFormat="1" ht="8.45" customHeight="1">
      <c r="A15" s="23" t="s">
        <v>106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2949.01072</v>
      </c>
      <c r="D17" s="74">
        <v>2949.01072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417.04841</v>
      </c>
      <c r="C19" s="74">
        <v>6.24954</v>
      </c>
      <c r="D19" s="74">
        <v>423.29795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189113.69825000002</v>
      </c>
      <c r="C21" s="71">
        <v>203216.7028</v>
      </c>
      <c r="D21" s="71">
        <v>392330.40105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9020.80833</v>
      </c>
      <c r="C25" s="74">
        <v>9868.00543</v>
      </c>
      <c r="D25" s="74">
        <v>18888.813759999997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150844.01037</v>
      </c>
      <c r="C27" s="74">
        <v>92831.07472</v>
      </c>
      <c r="D27" s="74">
        <v>243675.08509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2086.65153</v>
      </c>
      <c r="D29" s="74">
        <v>2086.65153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0</v>
      </c>
      <c r="D32" s="74">
        <v>0</v>
      </c>
    </row>
    <row r="33" spans="1:4" s="50" customFormat="1" ht="8.45" customHeight="1">
      <c r="A33" s="18" t="s">
        <v>119</v>
      </c>
      <c r="B33" s="74">
        <v>0</v>
      </c>
      <c r="C33" s="74">
        <v>87186.63326</v>
      </c>
      <c r="D33" s="74">
        <v>87186.63326</v>
      </c>
    </row>
    <row r="34" spans="1:4" s="50" customFormat="1" ht="8.45" customHeight="1">
      <c r="A34" s="18" t="s">
        <v>29</v>
      </c>
      <c r="B34" s="74">
        <v>29248.87955</v>
      </c>
      <c r="C34" s="74">
        <v>11244.33786</v>
      </c>
      <c r="D34" s="74">
        <v>40493.21741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315235.20983999997</v>
      </c>
      <c r="C36" s="71">
        <v>-186883.35324</v>
      </c>
      <c r="D36" s="71">
        <v>128351.85659999997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-1391.5503</v>
      </c>
      <c r="C38" s="71">
        <v>3.62215</v>
      </c>
      <c r="D38" s="71">
        <v>-1387.9281500000002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316626.76013999997</v>
      </c>
      <c r="C40" s="71">
        <v>-186886.97539</v>
      </c>
      <c r="D40" s="71">
        <v>129739.78474999996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2285.56093</v>
      </c>
      <c r="C42" s="71">
        <v>2180.6576699999996</v>
      </c>
      <c r="D42" s="71">
        <v>4466.2186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199.57973</v>
      </c>
      <c r="C44" s="74">
        <v>308.991</v>
      </c>
      <c r="D44" s="74">
        <v>508.57073</v>
      </c>
    </row>
    <row r="45" spans="1:4" s="50" customFormat="1" ht="8.45" customHeight="1">
      <c r="A45" s="18" t="s">
        <v>127</v>
      </c>
      <c r="B45" s="74">
        <v>2085.9812</v>
      </c>
      <c r="C45" s="74">
        <v>1871.6666699999998</v>
      </c>
      <c r="D45" s="74">
        <v>3957.64787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2575.7572</v>
      </c>
      <c r="C47" s="71">
        <v>130.61406</v>
      </c>
      <c r="D47" s="71">
        <v>2706.37126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141.45978</v>
      </c>
      <c r="C49" s="74">
        <v>39.38833</v>
      </c>
      <c r="D49" s="74">
        <v>180.84811</v>
      </c>
    </row>
    <row r="50" spans="1:4" s="50" customFormat="1" ht="8.45" customHeight="1">
      <c r="A50" s="18" t="s">
        <v>130</v>
      </c>
      <c r="B50" s="74">
        <v>2434.29742</v>
      </c>
      <c r="C50" s="74">
        <v>91.22573</v>
      </c>
      <c r="D50" s="74">
        <v>2525.52315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316336.56386999995</v>
      </c>
      <c r="C54" s="71">
        <v>-184836.93178</v>
      </c>
      <c r="D54" s="71">
        <v>131499.63208999994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46650.72904</v>
      </c>
      <c r="C56" s="71">
        <v>4686.7703</v>
      </c>
      <c r="D56" s="71">
        <v>51337.499339999995</v>
      </c>
    </row>
    <row r="57" spans="1:4" s="50" customFormat="1" ht="8.45" customHeight="1">
      <c r="A57" s="18" t="s">
        <v>134</v>
      </c>
      <c r="B57" s="74">
        <v>29992.869</v>
      </c>
      <c r="C57" s="74">
        <v>4.36781</v>
      </c>
      <c r="D57" s="74">
        <v>29997.23681</v>
      </c>
    </row>
    <row r="58" spans="1:4" s="50" customFormat="1" ht="8.45" customHeight="1">
      <c r="A58" s="18" t="s">
        <v>135</v>
      </c>
      <c r="B58" s="74">
        <v>611.1666700000001</v>
      </c>
      <c r="C58" s="74">
        <v>0</v>
      </c>
      <c r="D58" s="74">
        <v>611.1666700000001</v>
      </c>
    </row>
    <row r="59" spans="1:4" s="50" customFormat="1" ht="8.45" customHeight="1">
      <c r="A59" s="18" t="s">
        <v>136</v>
      </c>
      <c r="B59" s="74">
        <v>15586.56659</v>
      </c>
      <c r="C59" s="74">
        <v>4681.00354</v>
      </c>
      <c r="D59" s="74">
        <v>20267.57013</v>
      </c>
    </row>
    <row r="60" spans="1:4" s="50" customFormat="1" ht="8.45" customHeight="1">
      <c r="A60" s="18" t="s">
        <v>137</v>
      </c>
      <c r="B60" s="74">
        <v>460.12678000000005</v>
      </c>
      <c r="C60" s="74">
        <v>1.3989500000000001</v>
      </c>
      <c r="D60" s="74">
        <v>461.52573000000007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269685.83482999995</v>
      </c>
      <c r="C62" s="71">
        <v>-189523.70208000002</v>
      </c>
      <c r="D62" s="71">
        <v>80162.13274999993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1874.2929199999999</v>
      </c>
      <c r="C64" s="71">
        <v>-165.05299</v>
      </c>
      <c r="D64" s="71">
        <v>1709.23993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-185.49971</v>
      </c>
      <c r="C67" s="74">
        <v>-545.00675</v>
      </c>
      <c r="D67" s="74">
        <v>-730.5064600000001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437.48384999999996</v>
      </c>
      <c r="C69" s="74">
        <v>379.95376</v>
      </c>
      <c r="D69" s="74">
        <v>817.43761</v>
      </c>
    </row>
    <row r="70" spans="1:4" s="50" customFormat="1" ht="8.45" customHeight="1">
      <c r="A70" s="18" t="s">
        <v>145</v>
      </c>
      <c r="B70" s="74">
        <v>160.16654</v>
      </c>
      <c r="C70" s="74">
        <v>0</v>
      </c>
      <c r="D70" s="74">
        <v>160.16654</v>
      </c>
    </row>
    <row r="71" spans="1:4" s="50" customFormat="1" ht="8.45" customHeight="1">
      <c r="A71" s="18" t="s">
        <v>146</v>
      </c>
      <c r="B71" s="74">
        <v>1462.14224</v>
      </c>
      <c r="C71" s="74">
        <v>0</v>
      </c>
      <c r="D71" s="74">
        <v>1462.14224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-2380.99847</v>
      </c>
      <c r="C73" s="71">
        <v>696.45211</v>
      </c>
      <c r="D73" s="71">
        <v>-1684.54636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265430.54344</v>
      </c>
      <c r="C75" s="71">
        <v>-188662.19698</v>
      </c>
      <c r="D75" s="71">
        <v>76768.34645999997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34831.741</v>
      </c>
      <c r="C77" s="74">
        <v>0</v>
      </c>
      <c r="D77" s="74">
        <v>34831.741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230598.80244</v>
      </c>
      <c r="C79" s="75">
        <v>-188662.19697999998</v>
      </c>
      <c r="D79" s="75">
        <v>41936.60546000002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6"/>
      <c r="C81" s="96"/>
      <c r="D81" s="96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2" customWidth="1"/>
    <col min="2" max="4" width="15.574218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91" t="s">
        <v>797</v>
      </c>
      <c r="B1" s="234"/>
      <c r="C1" s="234"/>
      <c r="D1" s="234"/>
    </row>
    <row r="2" spans="1:4" ht="27" customHeight="1">
      <c r="A2" s="393" t="s">
        <v>759</v>
      </c>
      <c r="B2" s="393"/>
      <c r="C2" s="393"/>
      <c r="D2" s="393"/>
    </row>
    <row r="3" spans="1:4" ht="23.25" customHeight="1">
      <c r="A3" s="394">
        <v>44561</v>
      </c>
      <c r="B3" s="394"/>
      <c r="C3" s="394"/>
      <c r="D3" s="394"/>
    </row>
    <row r="4" spans="1:4" ht="18.75" customHeight="1">
      <c r="A4" s="395" t="s">
        <v>760</v>
      </c>
      <c r="B4" s="395"/>
      <c r="C4" s="395"/>
      <c r="D4" s="395"/>
    </row>
    <row r="5" spans="2:4" ht="7.5" customHeight="1" thickBot="1">
      <c r="B5" s="235"/>
      <c r="C5" s="235"/>
      <c r="D5" s="235"/>
    </row>
    <row r="6" spans="1:4" s="236" customFormat="1" ht="12.75" customHeight="1">
      <c r="A6" s="396"/>
      <c r="B6" s="398" t="s">
        <v>158</v>
      </c>
      <c r="C6" s="398" t="s">
        <v>152</v>
      </c>
      <c r="D6" s="398" t="s">
        <v>3</v>
      </c>
    </row>
    <row r="7" spans="1:9" s="236" customFormat="1" ht="47.25" customHeight="1">
      <c r="A7" s="397"/>
      <c r="B7" s="399"/>
      <c r="C7" s="399"/>
      <c r="D7" s="399"/>
      <c r="I7" s="237"/>
    </row>
    <row r="8" spans="1:9" s="236" customFormat="1" ht="8.25" customHeight="1">
      <c r="A8" s="238"/>
      <c r="B8" s="239"/>
      <c r="C8" s="239"/>
      <c r="D8" s="239"/>
      <c r="I8" s="237"/>
    </row>
    <row r="9" spans="1:9" s="236" customFormat="1" ht="15.95" customHeight="1">
      <c r="A9" s="240" t="s">
        <v>761</v>
      </c>
      <c r="B9" s="239"/>
      <c r="C9" s="239"/>
      <c r="D9" s="239"/>
      <c r="I9" s="237"/>
    </row>
    <row r="10" spans="1:11" s="236" customFormat="1" ht="15.95" customHeight="1">
      <c r="A10" s="239" t="s">
        <v>762</v>
      </c>
      <c r="B10" s="241">
        <v>13.8</v>
      </c>
      <c r="C10" s="241">
        <v>30.07</v>
      </c>
      <c r="D10" s="241">
        <v>48.53</v>
      </c>
      <c r="E10" s="241"/>
      <c r="F10" s="241"/>
      <c r="G10" s="241"/>
      <c r="H10" s="241"/>
      <c r="I10" s="242"/>
      <c r="J10" s="242"/>
      <c r="K10" s="242"/>
    </row>
    <row r="11" spans="1:11" s="236" customFormat="1" ht="15.95" customHeight="1">
      <c r="A11" s="239" t="s">
        <v>763</v>
      </c>
      <c r="B11" s="241">
        <v>24.7</v>
      </c>
      <c r="C11" s="241">
        <v>5.41</v>
      </c>
      <c r="D11" s="241">
        <v>0.47</v>
      </c>
      <c r="E11" s="241"/>
      <c r="F11" s="241"/>
      <c r="G11" s="241"/>
      <c r="H11" s="241"/>
      <c r="I11" s="242"/>
      <c r="J11" s="242"/>
      <c r="K11" s="242"/>
    </row>
    <row r="12" spans="1:11" s="236" customFormat="1" ht="9.75" customHeight="1">
      <c r="A12" s="239"/>
      <c r="B12" s="241"/>
      <c r="C12" s="241"/>
      <c r="D12" s="241"/>
      <c r="E12" s="241"/>
      <c r="F12" s="241"/>
      <c r="G12" s="241"/>
      <c r="H12" s="241"/>
      <c r="I12" s="242"/>
      <c r="J12" s="242"/>
      <c r="K12" s="242"/>
    </row>
    <row r="13" spans="1:11" s="236" customFormat="1" ht="15.95" customHeight="1">
      <c r="A13" s="240" t="s">
        <v>764</v>
      </c>
      <c r="B13" s="241"/>
      <c r="C13" s="241"/>
      <c r="D13" s="241"/>
      <c r="E13" s="241"/>
      <c r="F13" s="241"/>
      <c r="G13" s="241"/>
      <c r="H13" s="241"/>
      <c r="I13" s="242"/>
      <c r="J13" s="242"/>
      <c r="K13" s="242"/>
    </row>
    <row r="14" spans="1:11" s="236" customFormat="1" ht="15.95" customHeight="1">
      <c r="A14" s="239" t="s">
        <v>765</v>
      </c>
      <c r="B14" s="241">
        <v>2.47</v>
      </c>
      <c r="C14" s="241">
        <v>6.6</v>
      </c>
      <c r="D14" s="241">
        <v>75.9</v>
      </c>
      <c r="E14" s="241"/>
      <c r="F14" s="241"/>
      <c r="G14" s="241"/>
      <c r="H14" s="241"/>
      <c r="I14" s="242"/>
      <c r="J14" s="242"/>
      <c r="K14" s="242"/>
    </row>
    <row r="15" spans="1:11" s="236" customFormat="1" ht="15.95" customHeight="1">
      <c r="A15" s="239" t="s">
        <v>766</v>
      </c>
      <c r="B15" s="241">
        <v>2.44</v>
      </c>
      <c r="C15" s="241">
        <v>0.19</v>
      </c>
      <c r="D15" s="241">
        <v>55.52</v>
      </c>
      <c r="E15" s="241"/>
      <c r="F15" s="241"/>
      <c r="G15" s="241"/>
      <c r="H15" s="241"/>
      <c r="I15" s="242"/>
      <c r="J15" s="242"/>
      <c r="K15" s="242"/>
    </row>
    <row r="16" spans="1:11" s="236" customFormat="1" ht="15.95" customHeight="1">
      <c r="A16" s="239" t="s">
        <v>767</v>
      </c>
      <c r="B16" s="241">
        <v>100</v>
      </c>
      <c r="C16" s="241">
        <v>20.46</v>
      </c>
      <c r="D16" s="241">
        <v>100</v>
      </c>
      <c r="E16" s="241"/>
      <c r="F16" s="241"/>
      <c r="G16" s="241"/>
      <c r="H16" s="241"/>
      <c r="I16" s="242"/>
      <c r="J16" s="242"/>
      <c r="K16" s="242"/>
    </row>
    <row r="17" spans="1:11" s="236" customFormat="1" ht="15.95" customHeight="1">
      <c r="A17" s="243" t="s">
        <v>768</v>
      </c>
      <c r="B17" s="241">
        <v>0.21</v>
      </c>
      <c r="C17" s="241">
        <v>18.19</v>
      </c>
      <c r="D17" s="241">
        <v>0.44</v>
      </c>
      <c r="E17" s="241"/>
      <c r="F17" s="241"/>
      <c r="G17" s="241"/>
      <c r="H17" s="241"/>
      <c r="I17" s="242"/>
      <c r="J17" s="242"/>
      <c r="K17" s="242"/>
    </row>
    <row r="18" spans="1:11" s="236" customFormat="1" ht="15.95" customHeight="1">
      <c r="A18" s="239" t="s">
        <v>769</v>
      </c>
      <c r="B18" s="244">
        <v>233.06</v>
      </c>
      <c r="C18" s="244">
        <v>349.03</v>
      </c>
      <c r="D18" s="244">
        <v>92.92</v>
      </c>
      <c r="E18" s="244"/>
      <c r="F18" s="241"/>
      <c r="G18" s="244"/>
      <c r="H18" s="244"/>
      <c r="I18" s="242"/>
      <c r="J18" s="242"/>
      <c r="K18" s="242"/>
    </row>
    <row r="19" spans="1:11" s="236" customFormat="1" ht="10.5" customHeight="1">
      <c r="A19" s="239"/>
      <c r="B19" s="241"/>
      <c r="C19" s="241"/>
      <c r="D19" s="241"/>
      <c r="E19" s="241"/>
      <c r="F19" s="241"/>
      <c r="G19" s="241"/>
      <c r="H19" s="241"/>
      <c r="I19" s="242"/>
      <c r="J19" s="242"/>
      <c r="K19" s="242"/>
    </row>
    <row r="20" spans="1:11" s="236" customFormat="1" ht="15.95" customHeight="1">
      <c r="A20" s="240" t="s">
        <v>770</v>
      </c>
      <c r="B20" s="241"/>
      <c r="C20" s="241"/>
      <c r="D20" s="241"/>
      <c r="E20" s="241"/>
      <c r="F20" s="241"/>
      <c r="G20" s="241"/>
      <c r="H20" s="241"/>
      <c r="I20" s="242"/>
      <c r="J20" s="242"/>
      <c r="K20" s="242"/>
    </row>
    <row r="21" spans="1:11" s="236" customFormat="1" ht="15.95" customHeight="1">
      <c r="A21" s="239" t="s">
        <v>771</v>
      </c>
      <c r="B21" s="241">
        <v>2.6136239660040634</v>
      </c>
      <c r="C21" s="241">
        <v>0.5738565574032903</v>
      </c>
      <c r="D21" s="241">
        <v>15.365474041010554</v>
      </c>
      <c r="E21" s="241"/>
      <c r="F21" s="241"/>
      <c r="G21" s="241"/>
      <c r="H21" s="241"/>
      <c r="I21" s="242"/>
      <c r="J21" s="242"/>
      <c r="K21" s="242"/>
    </row>
    <row r="22" spans="1:11" s="236" customFormat="1" ht="15.95" customHeight="1">
      <c r="A22" s="239" t="s">
        <v>772</v>
      </c>
      <c r="B22" s="241">
        <v>66.83799734950838</v>
      </c>
      <c r="C22" s="241">
        <v>12.13248877103723</v>
      </c>
      <c r="D22" s="241">
        <v>107.23066778362387</v>
      </c>
      <c r="E22" s="241"/>
      <c r="F22" s="241"/>
      <c r="G22" s="241"/>
      <c r="H22" s="241"/>
      <c r="I22" s="242"/>
      <c r="J22" s="242"/>
      <c r="K22" s="242"/>
    </row>
    <row r="23" spans="1:11" s="236" customFormat="1" ht="15.95" customHeight="1">
      <c r="A23" s="239" t="s">
        <v>773</v>
      </c>
      <c r="B23" s="241">
        <v>65.52635460009337</v>
      </c>
      <c r="C23" s="241">
        <v>88.7546825984533</v>
      </c>
      <c r="D23" s="241">
        <v>71.86230019015231</v>
      </c>
      <c r="E23" s="241"/>
      <c r="F23" s="241"/>
      <c r="G23" s="241"/>
      <c r="H23" s="241"/>
      <c r="I23" s="242"/>
      <c r="J23" s="242"/>
      <c r="K23" s="242"/>
    </row>
    <row r="24" spans="1:11" s="236" customFormat="1" ht="15.95" customHeight="1">
      <c r="A24" s="239" t="s">
        <v>774</v>
      </c>
      <c r="B24" s="241">
        <v>3.4455353615707</v>
      </c>
      <c r="C24" s="241">
        <v>8.952704051029421</v>
      </c>
      <c r="D24" s="241">
        <v>13.284629545827942</v>
      </c>
      <c r="E24" s="241"/>
      <c r="F24" s="241"/>
      <c r="G24" s="241"/>
      <c r="H24" s="241"/>
      <c r="I24" s="242"/>
      <c r="J24" s="242"/>
      <c r="K24" s="242"/>
    </row>
    <row r="25" spans="1:11" s="236" customFormat="1" ht="15.95" customHeight="1">
      <c r="A25" s="239" t="s">
        <v>775</v>
      </c>
      <c r="B25" s="245">
        <v>1544</v>
      </c>
      <c r="C25" s="245">
        <v>26090</v>
      </c>
      <c r="D25" s="245">
        <v>3320</v>
      </c>
      <c r="E25" s="245"/>
      <c r="F25" s="241"/>
      <c r="G25" s="245"/>
      <c r="H25" s="245"/>
      <c r="I25" s="242"/>
      <c r="J25" s="242"/>
      <c r="K25" s="242"/>
    </row>
    <row r="26" spans="1:11" s="236" customFormat="1" ht="15.95" customHeight="1">
      <c r="A26" s="239" t="s">
        <v>776</v>
      </c>
      <c r="B26" s="245">
        <v>86242.42161616162</v>
      </c>
      <c r="C26" s="246" t="s">
        <v>777</v>
      </c>
      <c r="D26" s="245">
        <v>0</v>
      </c>
      <c r="E26" s="245"/>
      <c r="F26" s="241"/>
      <c r="G26" s="245"/>
      <c r="H26" s="245"/>
      <c r="I26" s="242"/>
      <c r="J26" s="242"/>
      <c r="K26" s="242"/>
    </row>
    <row r="27" spans="1:11" s="236" customFormat="1" ht="9.75" customHeight="1">
      <c r="A27" s="239"/>
      <c r="B27" s="247"/>
      <c r="C27" s="247"/>
      <c r="D27" s="247"/>
      <c r="E27" s="247"/>
      <c r="F27" s="241"/>
      <c r="G27" s="247"/>
      <c r="H27" s="247"/>
      <c r="I27" s="242"/>
      <c r="J27" s="242"/>
      <c r="K27" s="242"/>
    </row>
    <row r="28" spans="1:11" s="236" customFormat="1" ht="15.95" customHeight="1">
      <c r="A28" s="240" t="s">
        <v>778</v>
      </c>
      <c r="B28" s="248"/>
      <c r="C28" s="248"/>
      <c r="D28" s="248"/>
      <c r="E28" s="248"/>
      <c r="F28" s="241"/>
      <c r="G28" s="248"/>
      <c r="H28" s="248"/>
      <c r="I28" s="242"/>
      <c r="J28" s="242"/>
      <c r="K28" s="242"/>
    </row>
    <row r="29" spans="1:11" s="236" customFormat="1" ht="15.95" customHeight="1">
      <c r="A29" s="239" t="s">
        <v>779</v>
      </c>
      <c r="B29" s="241">
        <v>19.59805332811804</v>
      </c>
      <c r="C29" s="241">
        <v>1.9115030476815282</v>
      </c>
      <c r="D29" s="241">
        <v>-18.311960179124355</v>
      </c>
      <c r="E29" s="241"/>
      <c r="F29" s="241"/>
      <c r="G29" s="241"/>
      <c r="H29" s="241"/>
      <c r="I29" s="242"/>
      <c r="J29" s="242"/>
      <c r="K29" s="242"/>
    </row>
    <row r="30" spans="1:11" s="236" customFormat="1" ht="15.95" customHeight="1">
      <c r="A30" s="239" t="s">
        <v>780</v>
      </c>
      <c r="B30" s="241">
        <v>0.8151302874700519</v>
      </c>
      <c r="C30" s="241">
        <v>0.33293320689054595</v>
      </c>
      <c r="D30" s="241">
        <v>-8.264492631551546</v>
      </c>
      <c r="E30" s="241"/>
      <c r="F30" s="241"/>
      <c r="G30" s="241"/>
      <c r="H30" s="241"/>
      <c r="I30" s="242"/>
      <c r="J30" s="242"/>
      <c r="K30" s="242"/>
    </row>
    <row r="31" spans="1:11" s="236" customFormat="1" ht="9.75" customHeight="1">
      <c r="A31" s="239"/>
      <c r="B31" s="241"/>
      <c r="C31" s="241"/>
      <c r="D31" s="241"/>
      <c r="E31" s="241"/>
      <c r="F31" s="241"/>
      <c r="G31" s="241"/>
      <c r="H31" s="241"/>
      <c r="I31" s="242"/>
      <c r="J31" s="242"/>
      <c r="K31" s="242"/>
    </row>
    <row r="32" spans="1:11" s="236" customFormat="1" ht="15.95" customHeight="1">
      <c r="A32" s="240" t="s">
        <v>781</v>
      </c>
      <c r="B32" s="241"/>
      <c r="C32" s="241"/>
      <c r="D32" s="241"/>
      <c r="E32" s="241"/>
      <c r="F32" s="241"/>
      <c r="G32" s="241"/>
      <c r="H32" s="241"/>
      <c r="I32" s="242"/>
      <c r="J32" s="242"/>
      <c r="K32" s="242"/>
    </row>
    <row r="33" spans="1:11" s="236" customFormat="1" ht="15.95" customHeight="1">
      <c r="A33" s="239" t="s">
        <v>782</v>
      </c>
      <c r="B33" s="241">
        <v>0</v>
      </c>
      <c r="C33" s="241">
        <v>0</v>
      </c>
      <c r="D33" s="241">
        <v>1269.91</v>
      </c>
      <c r="E33" s="241"/>
      <c r="F33" s="241"/>
      <c r="G33" s="241"/>
      <c r="H33" s="241"/>
      <c r="I33" s="242"/>
      <c r="J33" s="242"/>
      <c r="K33" s="242"/>
    </row>
    <row r="34" spans="1:11" s="236" customFormat="1" ht="15.95" customHeight="1">
      <c r="A34" s="239" t="s">
        <v>783</v>
      </c>
      <c r="B34" s="241">
        <v>0</v>
      </c>
      <c r="C34" s="241">
        <v>0</v>
      </c>
      <c r="D34" s="241">
        <v>94.95</v>
      </c>
      <c r="E34" s="241"/>
      <c r="F34" s="241"/>
      <c r="G34" s="241"/>
      <c r="H34" s="241"/>
      <c r="I34" s="242"/>
      <c r="J34" s="242"/>
      <c r="K34" s="242"/>
    </row>
    <row r="35" spans="1:11" s="236" customFormat="1" ht="15.95" customHeight="1">
      <c r="A35" s="239" t="s">
        <v>784</v>
      </c>
      <c r="B35" s="241">
        <v>1.27</v>
      </c>
      <c r="C35" s="241">
        <v>0</v>
      </c>
      <c r="D35" s="241">
        <v>0</v>
      </c>
      <c r="E35" s="241"/>
      <c r="F35" s="241"/>
      <c r="G35" s="241"/>
      <c r="H35" s="241"/>
      <c r="I35" s="242"/>
      <c r="J35" s="242"/>
      <c r="K35" s="242"/>
    </row>
    <row r="36" spans="1:11" s="236" customFormat="1" ht="15.95" customHeight="1">
      <c r="A36" s="239" t="s">
        <v>785</v>
      </c>
      <c r="B36" s="241">
        <v>2.31</v>
      </c>
      <c r="C36" s="241">
        <v>0</v>
      </c>
      <c r="D36" s="241">
        <v>0</v>
      </c>
      <c r="E36" s="241"/>
      <c r="F36" s="241"/>
      <c r="G36" s="241"/>
      <c r="H36" s="241"/>
      <c r="I36" s="242"/>
      <c r="J36" s="242"/>
      <c r="K36" s="242"/>
    </row>
    <row r="37" spans="1:4" s="236" customFormat="1" ht="10.5" customHeight="1" thickBot="1">
      <c r="A37" s="249"/>
      <c r="B37" s="250"/>
      <c r="C37" s="250"/>
      <c r="D37" s="250"/>
    </row>
    <row r="38" spans="1:256" s="236" customFormat="1" ht="5.25" customHeight="1">
      <c r="A38" s="251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pans="1:4" s="236" customFormat="1" ht="13.5">
      <c r="A39" s="253" t="s">
        <v>786</v>
      </c>
      <c r="B39" s="254"/>
      <c r="C39" s="254"/>
      <c r="D39" s="254"/>
    </row>
    <row r="40" s="236" customFormat="1" ht="15">
      <c r="A40" s="255"/>
    </row>
    <row r="41" s="236" customFormat="1" ht="13.5">
      <c r="A41" s="254"/>
    </row>
    <row r="200" ht="15">
      <c r="C200" s="2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87" customWidth="1"/>
    <col min="2" max="2" width="43.57421875" style="179" bestFit="1" customWidth="1"/>
    <col min="3" max="3" width="26.8515625" style="179" bestFit="1" customWidth="1"/>
    <col min="4" max="6" width="25.7109375" style="179" customWidth="1"/>
    <col min="7" max="7" width="26.8515625" style="179" bestFit="1" customWidth="1"/>
    <col min="8" max="256" width="10.8515625" style="179" customWidth="1"/>
    <col min="257" max="257" width="2.140625" style="179" customWidth="1"/>
    <col min="258" max="258" width="46.28125" style="179" customWidth="1"/>
    <col min="259" max="259" width="26.8515625" style="179" bestFit="1" customWidth="1"/>
    <col min="260" max="262" width="25.7109375" style="179" customWidth="1"/>
    <col min="263" max="263" width="26.8515625" style="179" bestFit="1" customWidth="1"/>
    <col min="264" max="512" width="10.8515625" style="179" customWidth="1"/>
    <col min="513" max="513" width="2.140625" style="179" customWidth="1"/>
    <col min="514" max="514" width="46.28125" style="179" customWidth="1"/>
    <col min="515" max="515" width="26.8515625" style="179" bestFit="1" customWidth="1"/>
    <col min="516" max="518" width="25.7109375" style="179" customWidth="1"/>
    <col min="519" max="519" width="26.8515625" style="179" bestFit="1" customWidth="1"/>
    <col min="520" max="768" width="10.8515625" style="179" customWidth="1"/>
    <col min="769" max="769" width="2.140625" style="179" customWidth="1"/>
    <col min="770" max="770" width="46.28125" style="179" customWidth="1"/>
    <col min="771" max="771" width="26.8515625" style="179" bestFit="1" customWidth="1"/>
    <col min="772" max="774" width="25.7109375" style="179" customWidth="1"/>
    <col min="775" max="775" width="26.8515625" style="179" bestFit="1" customWidth="1"/>
    <col min="776" max="1024" width="10.8515625" style="179" customWidth="1"/>
    <col min="1025" max="1025" width="2.140625" style="179" customWidth="1"/>
    <col min="1026" max="1026" width="46.28125" style="179" customWidth="1"/>
    <col min="1027" max="1027" width="26.8515625" style="179" bestFit="1" customWidth="1"/>
    <col min="1028" max="1030" width="25.7109375" style="179" customWidth="1"/>
    <col min="1031" max="1031" width="26.8515625" style="179" bestFit="1" customWidth="1"/>
    <col min="1032" max="1280" width="10.8515625" style="179" customWidth="1"/>
    <col min="1281" max="1281" width="2.140625" style="179" customWidth="1"/>
    <col min="1282" max="1282" width="46.28125" style="179" customWidth="1"/>
    <col min="1283" max="1283" width="26.8515625" style="179" bestFit="1" customWidth="1"/>
    <col min="1284" max="1286" width="25.7109375" style="179" customWidth="1"/>
    <col min="1287" max="1287" width="26.8515625" style="179" bestFit="1" customWidth="1"/>
    <col min="1288" max="1536" width="10.8515625" style="179" customWidth="1"/>
    <col min="1537" max="1537" width="2.140625" style="179" customWidth="1"/>
    <col min="1538" max="1538" width="46.28125" style="179" customWidth="1"/>
    <col min="1539" max="1539" width="26.8515625" style="179" bestFit="1" customWidth="1"/>
    <col min="1540" max="1542" width="25.7109375" style="179" customWidth="1"/>
    <col min="1543" max="1543" width="26.8515625" style="179" bestFit="1" customWidth="1"/>
    <col min="1544" max="1792" width="10.8515625" style="179" customWidth="1"/>
    <col min="1793" max="1793" width="2.140625" style="179" customWidth="1"/>
    <col min="1794" max="1794" width="46.28125" style="179" customWidth="1"/>
    <col min="1795" max="1795" width="26.8515625" style="179" bestFit="1" customWidth="1"/>
    <col min="1796" max="1798" width="25.7109375" style="179" customWidth="1"/>
    <col min="1799" max="1799" width="26.8515625" style="179" bestFit="1" customWidth="1"/>
    <col min="1800" max="2048" width="10.8515625" style="179" customWidth="1"/>
    <col min="2049" max="2049" width="2.140625" style="179" customWidth="1"/>
    <col min="2050" max="2050" width="46.28125" style="179" customWidth="1"/>
    <col min="2051" max="2051" width="26.8515625" style="179" bestFit="1" customWidth="1"/>
    <col min="2052" max="2054" width="25.7109375" style="179" customWidth="1"/>
    <col min="2055" max="2055" width="26.8515625" style="179" bestFit="1" customWidth="1"/>
    <col min="2056" max="2304" width="10.8515625" style="179" customWidth="1"/>
    <col min="2305" max="2305" width="2.140625" style="179" customWidth="1"/>
    <col min="2306" max="2306" width="46.28125" style="179" customWidth="1"/>
    <col min="2307" max="2307" width="26.8515625" style="179" bestFit="1" customWidth="1"/>
    <col min="2308" max="2310" width="25.7109375" style="179" customWidth="1"/>
    <col min="2311" max="2311" width="26.8515625" style="179" bestFit="1" customWidth="1"/>
    <col min="2312" max="2560" width="10.8515625" style="179" customWidth="1"/>
    <col min="2561" max="2561" width="2.140625" style="179" customWidth="1"/>
    <col min="2562" max="2562" width="46.28125" style="179" customWidth="1"/>
    <col min="2563" max="2563" width="26.8515625" style="179" bestFit="1" customWidth="1"/>
    <col min="2564" max="2566" width="25.7109375" style="179" customWidth="1"/>
    <col min="2567" max="2567" width="26.8515625" style="179" bestFit="1" customWidth="1"/>
    <col min="2568" max="2816" width="10.8515625" style="179" customWidth="1"/>
    <col min="2817" max="2817" width="2.140625" style="179" customWidth="1"/>
    <col min="2818" max="2818" width="46.28125" style="179" customWidth="1"/>
    <col min="2819" max="2819" width="26.8515625" style="179" bestFit="1" customWidth="1"/>
    <col min="2820" max="2822" width="25.7109375" style="179" customWidth="1"/>
    <col min="2823" max="2823" width="26.8515625" style="179" bestFit="1" customWidth="1"/>
    <col min="2824" max="3072" width="10.8515625" style="179" customWidth="1"/>
    <col min="3073" max="3073" width="2.140625" style="179" customWidth="1"/>
    <col min="3074" max="3074" width="46.28125" style="179" customWidth="1"/>
    <col min="3075" max="3075" width="26.8515625" style="179" bestFit="1" customWidth="1"/>
    <col min="3076" max="3078" width="25.7109375" style="179" customWidth="1"/>
    <col min="3079" max="3079" width="26.8515625" style="179" bestFit="1" customWidth="1"/>
    <col min="3080" max="3328" width="10.8515625" style="179" customWidth="1"/>
    <col min="3329" max="3329" width="2.140625" style="179" customWidth="1"/>
    <col min="3330" max="3330" width="46.28125" style="179" customWidth="1"/>
    <col min="3331" max="3331" width="26.8515625" style="179" bestFit="1" customWidth="1"/>
    <col min="3332" max="3334" width="25.7109375" style="179" customWidth="1"/>
    <col min="3335" max="3335" width="26.8515625" style="179" bestFit="1" customWidth="1"/>
    <col min="3336" max="3584" width="10.8515625" style="179" customWidth="1"/>
    <col min="3585" max="3585" width="2.140625" style="179" customWidth="1"/>
    <col min="3586" max="3586" width="46.28125" style="179" customWidth="1"/>
    <col min="3587" max="3587" width="26.8515625" style="179" bestFit="1" customWidth="1"/>
    <col min="3588" max="3590" width="25.7109375" style="179" customWidth="1"/>
    <col min="3591" max="3591" width="26.8515625" style="179" bestFit="1" customWidth="1"/>
    <col min="3592" max="3840" width="10.8515625" style="179" customWidth="1"/>
    <col min="3841" max="3841" width="2.140625" style="179" customWidth="1"/>
    <col min="3842" max="3842" width="46.28125" style="179" customWidth="1"/>
    <col min="3843" max="3843" width="26.8515625" style="179" bestFit="1" customWidth="1"/>
    <col min="3844" max="3846" width="25.7109375" style="179" customWidth="1"/>
    <col min="3847" max="3847" width="26.8515625" style="179" bestFit="1" customWidth="1"/>
    <col min="3848" max="4096" width="10.8515625" style="179" customWidth="1"/>
    <col min="4097" max="4097" width="2.140625" style="179" customWidth="1"/>
    <col min="4098" max="4098" width="46.28125" style="179" customWidth="1"/>
    <col min="4099" max="4099" width="26.8515625" style="179" bestFit="1" customWidth="1"/>
    <col min="4100" max="4102" width="25.7109375" style="179" customWidth="1"/>
    <col min="4103" max="4103" width="26.8515625" style="179" bestFit="1" customWidth="1"/>
    <col min="4104" max="4352" width="10.8515625" style="179" customWidth="1"/>
    <col min="4353" max="4353" width="2.140625" style="179" customWidth="1"/>
    <col min="4354" max="4354" width="46.28125" style="179" customWidth="1"/>
    <col min="4355" max="4355" width="26.8515625" style="179" bestFit="1" customWidth="1"/>
    <col min="4356" max="4358" width="25.7109375" style="179" customWidth="1"/>
    <col min="4359" max="4359" width="26.8515625" style="179" bestFit="1" customWidth="1"/>
    <col min="4360" max="4608" width="10.8515625" style="179" customWidth="1"/>
    <col min="4609" max="4609" width="2.140625" style="179" customWidth="1"/>
    <col min="4610" max="4610" width="46.28125" style="179" customWidth="1"/>
    <col min="4611" max="4611" width="26.8515625" style="179" bestFit="1" customWidth="1"/>
    <col min="4612" max="4614" width="25.7109375" style="179" customWidth="1"/>
    <col min="4615" max="4615" width="26.8515625" style="179" bestFit="1" customWidth="1"/>
    <col min="4616" max="4864" width="10.8515625" style="179" customWidth="1"/>
    <col min="4865" max="4865" width="2.140625" style="179" customWidth="1"/>
    <col min="4866" max="4866" width="46.28125" style="179" customWidth="1"/>
    <col min="4867" max="4867" width="26.8515625" style="179" bestFit="1" customWidth="1"/>
    <col min="4868" max="4870" width="25.7109375" style="179" customWidth="1"/>
    <col min="4871" max="4871" width="26.8515625" style="179" bestFit="1" customWidth="1"/>
    <col min="4872" max="5120" width="10.8515625" style="179" customWidth="1"/>
    <col min="5121" max="5121" width="2.140625" style="179" customWidth="1"/>
    <col min="5122" max="5122" width="46.28125" style="179" customWidth="1"/>
    <col min="5123" max="5123" width="26.8515625" style="179" bestFit="1" customWidth="1"/>
    <col min="5124" max="5126" width="25.7109375" style="179" customWidth="1"/>
    <col min="5127" max="5127" width="26.8515625" style="179" bestFit="1" customWidth="1"/>
    <col min="5128" max="5376" width="10.8515625" style="179" customWidth="1"/>
    <col min="5377" max="5377" width="2.140625" style="179" customWidth="1"/>
    <col min="5378" max="5378" width="46.28125" style="179" customWidth="1"/>
    <col min="5379" max="5379" width="26.8515625" style="179" bestFit="1" customWidth="1"/>
    <col min="5380" max="5382" width="25.7109375" style="179" customWidth="1"/>
    <col min="5383" max="5383" width="26.8515625" style="179" bestFit="1" customWidth="1"/>
    <col min="5384" max="5632" width="10.8515625" style="179" customWidth="1"/>
    <col min="5633" max="5633" width="2.140625" style="179" customWidth="1"/>
    <col min="5634" max="5634" width="46.28125" style="179" customWidth="1"/>
    <col min="5635" max="5635" width="26.8515625" style="179" bestFit="1" customWidth="1"/>
    <col min="5636" max="5638" width="25.7109375" style="179" customWidth="1"/>
    <col min="5639" max="5639" width="26.8515625" style="179" bestFit="1" customWidth="1"/>
    <col min="5640" max="5888" width="10.8515625" style="179" customWidth="1"/>
    <col min="5889" max="5889" width="2.140625" style="179" customWidth="1"/>
    <col min="5890" max="5890" width="46.28125" style="179" customWidth="1"/>
    <col min="5891" max="5891" width="26.8515625" style="179" bestFit="1" customWidth="1"/>
    <col min="5892" max="5894" width="25.7109375" style="179" customWidth="1"/>
    <col min="5895" max="5895" width="26.8515625" style="179" bestFit="1" customWidth="1"/>
    <col min="5896" max="6144" width="10.8515625" style="179" customWidth="1"/>
    <col min="6145" max="6145" width="2.140625" style="179" customWidth="1"/>
    <col min="6146" max="6146" width="46.28125" style="179" customWidth="1"/>
    <col min="6147" max="6147" width="26.8515625" style="179" bestFit="1" customWidth="1"/>
    <col min="6148" max="6150" width="25.7109375" style="179" customWidth="1"/>
    <col min="6151" max="6151" width="26.8515625" style="179" bestFit="1" customWidth="1"/>
    <col min="6152" max="6400" width="10.8515625" style="179" customWidth="1"/>
    <col min="6401" max="6401" width="2.140625" style="179" customWidth="1"/>
    <col min="6402" max="6402" width="46.28125" style="179" customWidth="1"/>
    <col min="6403" max="6403" width="26.8515625" style="179" bestFit="1" customWidth="1"/>
    <col min="6404" max="6406" width="25.7109375" style="179" customWidth="1"/>
    <col min="6407" max="6407" width="26.8515625" style="179" bestFit="1" customWidth="1"/>
    <col min="6408" max="6656" width="10.8515625" style="179" customWidth="1"/>
    <col min="6657" max="6657" width="2.140625" style="179" customWidth="1"/>
    <col min="6658" max="6658" width="46.28125" style="179" customWidth="1"/>
    <col min="6659" max="6659" width="26.8515625" style="179" bestFit="1" customWidth="1"/>
    <col min="6660" max="6662" width="25.7109375" style="179" customWidth="1"/>
    <col min="6663" max="6663" width="26.8515625" style="179" bestFit="1" customWidth="1"/>
    <col min="6664" max="6912" width="10.8515625" style="179" customWidth="1"/>
    <col min="6913" max="6913" width="2.140625" style="179" customWidth="1"/>
    <col min="6914" max="6914" width="46.28125" style="179" customWidth="1"/>
    <col min="6915" max="6915" width="26.8515625" style="179" bestFit="1" customWidth="1"/>
    <col min="6916" max="6918" width="25.7109375" style="179" customWidth="1"/>
    <col min="6919" max="6919" width="26.8515625" style="179" bestFit="1" customWidth="1"/>
    <col min="6920" max="7168" width="10.8515625" style="179" customWidth="1"/>
    <col min="7169" max="7169" width="2.140625" style="179" customWidth="1"/>
    <col min="7170" max="7170" width="46.28125" style="179" customWidth="1"/>
    <col min="7171" max="7171" width="26.8515625" style="179" bestFit="1" customWidth="1"/>
    <col min="7172" max="7174" width="25.7109375" style="179" customWidth="1"/>
    <col min="7175" max="7175" width="26.8515625" style="179" bestFit="1" customWidth="1"/>
    <col min="7176" max="7424" width="10.8515625" style="179" customWidth="1"/>
    <col min="7425" max="7425" width="2.140625" style="179" customWidth="1"/>
    <col min="7426" max="7426" width="46.28125" style="179" customWidth="1"/>
    <col min="7427" max="7427" width="26.8515625" style="179" bestFit="1" customWidth="1"/>
    <col min="7428" max="7430" width="25.7109375" style="179" customWidth="1"/>
    <col min="7431" max="7431" width="26.8515625" style="179" bestFit="1" customWidth="1"/>
    <col min="7432" max="7680" width="10.8515625" style="179" customWidth="1"/>
    <col min="7681" max="7681" width="2.140625" style="179" customWidth="1"/>
    <col min="7682" max="7682" width="46.28125" style="179" customWidth="1"/>
    <col min="7683" max="7683" width="26.8515625" style="179" bestFit="1" customWidth="1"/>
    <col min="7684" max="7686" width="25.7109375" style="179" customWidth="1"/>
    <col min="7687" max="7687" width="26.8515625" style="179" bestFit="1" customWidth="1"/>
    <col min="7688" max="7936" width="10.8515625" style="179" customWidth="1"/>
    <col min="7937" max="7937" width="2.140625" style="179" customWidth="1"/>
    <col min="7938" max="7938" width="46.28125" style="179" customWidth="1"/>
    <col min="7939" max="7939" width="26.8515625" style="179" bestFit="1" customWidth="1"/>
    <col min="7940" max="7942" width="25.7109375" style="179" customWidth="1"/>
    <col min="7943" max="7943" width="26.8515625" style="179" bestFit="1" customWidth="1"/>
    <col min="7944" max="8192" width="10.8515625" style="179" customWidth="1"/>
    <col min="8193" max="8193" width="2.140625" style="179" customWidth="1"/>
    <col min="8194" max="8194" width="46.28125" style="179" customWidth="1"/>
    <col min="8195" max="8195" width="26.8515625" style="179" bestFit="1" customWidth="1"/>
    <col min="8196" max="8198" width="25.7109375" style="179" customWidth="1"/>
    <col min="8199" max="8199" width="26.8515625" style="179" bestFit="1" customWidth="1"/>
    <col min="8200" max="8448" width="10.8515625" style="179" customWidth="1"/>
    <col min="8449" max="8449" width="2.140625" style="179" customWidth="1"/>
    <col min="8450" max="8450" width="46.28125" style="179" customWidth="1"/>
    <col min="8451" max="8451" width="26.8515625" style="179" bestFit="1" customWidth="1"/>
    <col min="8452" max="8454" width="25.7109375" style="179" customWidth="1"/>
    <col min="8455" max="8455" width="26.8515625" style="179" bestFit="1" customWidth="1"/>
    <col min="8456" max="8704" width="10.8515625" style="179" customWidth="1"/>
    <col min="8705" max="8705" width="2.140625" style="179" customWidth="1"/>
    <col min="8706" max="8706" width="46.28125" style="179" customWidth="1"/>
    <col min="8707" max="8707" width="26.8515625" style="179" bestFit="1" customWidth="1"/>
    <col min="8708" max="8710" width="25.7109375" style="179" customWidth="1"/>
    <col min="8711" max="8711" width="26.8515625" style="179" bestFit="1" customWidth="1"/>
    <col min="8712" max="8960" width="10.8515625" style="179" customWidth="1"/>
    <col min="8961" max="8961" width="2.140625" style="179" customWidth="1"/>
    <col min="8962" max="8962" width="46.28125" style="179" customWidth="1"/>
    <col min="8963" max="8963" width="26.8515625" style="179" bestFit="1" customWidth="1"/>
    <col min="8964" max="8966" width="25.7109375" style="179" customWidth="1"/>
    <col min="8967" max="8967" width="26.8515625" style="179" bestFit="1" customWidth="1"/>
    <col min="8968" max="9216" width="10.8515625" style="179" customWidth="1"/>
    <col min="9217" max="9217" width="2.140625" style="179" customWidth="1"/>
    <col min="9218" max="9218" width="46.28125" style="179" customWidth="1"/>
    <col min="9219" max="9219" width="26.8515625" style="179" bestFit="1" customWidth="1"/>
    <col min="9220" max="9222" width="25.7109375" style="179" customWidth="1"/>
    <col min="9223" max="9223" width="26.8515625" style="179" bestFit="1" customWidth="1"/>
    <col min="9224" max="9472" width="10.8515625" style="179" customWidth="1"/>
    <col min="9473" max="9473" width="2.140625" style="179" customWidth="1"/>
    <col min="9474" max="9474" width="46.28125" style="179" customWidth="1"/>
    <col min="9475" max="9475" width="26.8515625" style="179" bestFit="1" customWidth="1"/>
    <col min="9476" max="9478" width="25.7109375" style="179" customWidth="1"/>
    <col min="9479" max="9479" width="26.8515625" style="179" bestFit="1" customWidth="1"/>
    <col min="9480" max="9728" width="10.8515625" style="179" customWidth="1"/>
    <col min="9729" max="9729" width="2.140625" style="179" customWidth="1"/>
    <col min="9730" max="9730" width="46.28125" style="179" customWidth="1"/>
    <col min="9731" max="9731" width="26.8515625" style="179" bestFit="1" customWidth="1"/>
    <col min="9732" max="9734" width="25.7109375" style="179" customWidth="1"/>
    <col min="9735" max="9735" width="26.8515625" style="179" bestFit="1" customWidth="1"/>
    <col min="9736" max="9984" width="10.8515625" style="179" customWidth="1"/>
    <col min="9985" max="9985" width="2.140625" style="179" customWidth="1"/>
    <col min="9986" max="9986" width="46.28125" style="179" customWidth="1"/>
    <col min="9987" max="9987" width="26.8515625" style="179" bestFit="1" customWidth="1"/>
    <col min="9988" max="9990" width="25.7109375" style="179" customWidth="1"/>
    <col min="9991" max="9991" width="26.8515625" style="179" bestFit="1" customWidth="1"/>
    <col min="9992" max="10240" width="10.8515625" style="179" customWidth="1"/>
    <col min="10241" max="10241" width="2.140625" style="179" customWidth="1"/>
    <col min="10242" max="10242" width="46.28125" style="179" customWidth="1"/>
    <col min="10243" max="10243" width="26.8515625" style="179" bestFit="1" customWidth="1"/>
    <col min="10244" max="10246" width="25.7109375" style="179" customWidth="1"/>
    <col min="10247" max="10247" width="26.8515625" style="179" bestFit="1" customWidth="1"/>
    <col min="10248" max="10496" width="10.8515625" style="179" customWidth="1"/>
    <col min="10497" max="10497" width="2.140625" style="179" customWidth="1"/>
    <col min="10498" max="10498" width="46.28125" style="179" customWidth="1"/>
    <col min="10499" max="10499" width="26.8515625" style="179" bestFit="1" customWidth="1"/>
    <col min="10500" max="10502" width="25.7109375" style="179" customWidth="1"/>
    <col min="10503" max="10503" width="26.8515625" style="179" bestFit="1" customWidth="1"/>
    <col min="10504" max="10752" width="10.8515625" style="179" customWidth="1"/>
    <col min="10753" max="10753" width="2.140625" style="179" customWidth="1"/>
    <col min="10754" max="10754" width="46.28125" style="179" customWidth="1"/>
    <col min="10755" max="10755" width="26.8515625" style="179" bestFit="1" customWidth="1"/>
    <col min="10756" max="10758" width="25.7109375" style="179" customWidth="1"/>
    <col min="10759" max="10759" width="26.8515625" style="179" bestFit="1" customWidth="1"/>
    <col min="10760" max="11008" width="10.8515625" style="179" customWidth="1"/>
    <col min="11009" max="11009" width="2.140625" style="179" customWidth="1"/>
    <col min="11010" max="11010" width="46.28125" style="179" customWidth="1"/>
    <col min="11011" max="11011" width="26.8515625" style="179" bestFit="1" customWidth="1"/>
    <col min="11012" max="11014" width="25.7109375" style="179" customWidth="1"/>
    <col min="11015" max="11015" width="26.8515625" style="179" bestFit="1" customWidth="1"/>
    <col min="11016" max="11264" width="10.8515625" style="179" customWidth="1"/>
    <col min="11265" max="11265" width="2.140625" style="179" customWidth="1"/>
    <col min="11266" max="11266" width="46.28125" style="179" customWidth="1"/>
    <col min="11267" max="11267" width="26.8515625" style="179" bestFit="1" customWidth="1"/>
    <col min="11268" max="11270" width="25.7109375" style="179" customWidth="1"/>
    <col min="11271" max="11271" width="26.8515625" style="179" bestFit="1" customWidth="1"/>
    <col min="11272" max="11520" width="10.8515625" style="179" customWidth="1"/>
    <col min="11521" max="11521" width="2.140625" style="179" customWidth="1"/>
    <col min="11522" max="11522" width="46.28125" style="179" customWidth="1"/>
    <col min="11523" max="11523" width="26.8515625" style="179" bestFit="1" customWidth="1"/>
    <col min="11524" max="11526" width="25.7109375" style="179" customWidth="1"/>
    <col min="11527" max="11527" width="26.8515625" style="179" bestFit="1" customWidth="1"/>
    <col min="11528" max="11776" width="10.8515625" style="179" customWidth="1"/>
    <col min="11777" max="11777" width="2.140625" style="179" customWidth="1"/>
    <col min="11778" max="11778" width="46.28125" style="179" customWidth="1"/>
    <col min="11779" max="11779" width="26.8515625" style="179" bestFit="1" customWidth="1"/>
    <col min="11780" max="11782" width="25.7109375" style="179" customWidth="1"/>
    <col min="11783" max="11783" width="26.8515625" style="179" bestFit="1" customWidth="1"/>
    <col min="11784" max="12032" width="10.8515625" style="179" customWidth="1"/>
    <col min="12033" max="12033" width="2.140625" style="179" customWidth="1"/>
    <col min="12034" max="12034" width="46.28125" style="179" customWidth="1"/>
    <col min="12035" max="12035" width="26.8515625" style="179" bestFit="1" customWidth="1"/>
    <col min="12036" max="12038" width="25.7109375" style="179" customWidth="1"/>
    <col min="12039" max="12039" width="26.8515625" style="179" bestFit="1" customWidth="1"/>
    <col min="12040" max="12288" width="10.8515625" style="179" customWidth="1"/>
    <col min="12289" max="12289" width="2.140625" style="179" customWidth="1"/>
    <col min="12290" max="12290" width="46.28125" style="179" customWidth="1"/>
    <col min="12291" max="12291" width="26.8515625" style="179" bestFit="1" customWidth="1"/>
    <col min="12292" max="12294" width="25.7109375" style="179" customWidth="1"/>
    <col min="12295" max="12295" width="26.8515625" style="179" bestFit="1" customWidth="1"/>
    <col min="12296" max="12544" width="10.8515625" style="179" customWidth="1"/>
    <col min="12545" max="12545" width="2.140625" style="179" customWidth="1"/>
    <col min="12546" max="12546" width="46.28125" style="179" customWidth="1"/>
    <col min="12547" max="12547" width="26.8515625" style="179" bestFit="1" customWidth="1"/>
    <col min="12548" max="12550" width="25.7109375" style="179" customWidth="1"/>
    <col min="12551" max="12551" width="26.8515625" style="179" bestFit="1" customWidth="1"/>
    <col min="12552" max="12800" width="10.8515625" style="179" customWidth="1"/>
    <col min="12801" max="12801" width="2.140625" style="179" customWidth="1"/>
    <col min="12802" max="12802" width="46.28125" style="179" customWidth="1"/>
    <col min="12803" max="12803" width="26.8515625" style="179" bestFit="1" customWidth="1"/>
    <col min="12804" max="12806" width="25.7109375" style="179" customWidth="1"/>
    <col min="12807" max="12807" width="26.8515625" style="179" bestFit="1" customWidth="1"/>
    <col min="12808" max="13056" width="10.8515625" style="179" customWidth="1"/>
    <col min="13057" max="13057" width="2.140625" style="179" customWidth="1"/>
    <col min="13058" max="13058" width="46.28125" style="179" customWidth="1"/>
    <col min="13059" max="13059" width="26.8515625" style="179" bestFit="1" customWidth="1"/>
    <col min="13060" max="13062" width="25.7109375" style="179" customWidth="1"/>
    <col min="13063" max="13063" width="26.8515625" style="179" bestFit="1" customWidth="1"/>
    <col min="13064" max="13312" width="10.8515625" style="179" customWidth="1"/>
    <col min="13313" max="13313" width="2.140625" style="179" customWidth="1"/>
    <col min="13314" max="13314" width="46.28125" style="179" customWidth="1"/>
    <col min="13315" max="13315" width="26.8515625" style="179" bestFit="1" customWidth="1"/>
    <col min="13316" max="13318" width="25.7109375" style="179" customWidth="1"/>
    <col min="13319" max="13319" width="26.8515625" style="179" bestFit="1" customWidth="1"/>
    <col min="13320" max="13568" width="10.8515625" style="179" customWidth="1"/>
    <col min="13569" max="13569" width="2.140625" style="179" customWidth="1"/>
    <col min="13570" max="13570" width="46.28125" style="179" customWidth="1"/>
    <col min="13571" max="13571" width="26.8515625" style="179" bestFit="1" customWidth="1"/>
    <col min="13572" max="13574" width="25.7109375" style="179" customWidth="1"/>
    <col min="13575" max="13575" width="26.8515625" style="179" bestFit="1" customWidth="1"/>
    <col min="13576" max="13824" width="10.8515625" style="179" customWidth="1"/>
    <col min="13825" max="13825" width="2.140625" style="179" customWidth="1"/>
    <col min="13826" max="13826" width="46.28125" style="179" customWidth="1"/>
    <col min="13827" max="13827" width="26.8515625" style="179" bestFit="1" customWidth="1"/>
    <col min="13828" max="13830" width="25.7109375" style="179" customWidth="1"/>
    <col min="13831" max="13831" width="26.8515625" style="179" bestFit="1" customWidth="1"/>
    <col min="13832" max="14080" width="10.8515625" style="179" customWidth="1"/>
    <col min="14081" max="14081" width="2.140625" style="179" customWidth="1"/>
    <col min="14082" max="14082" width="46.28125" style="179" customWidth="1"/>
    <col min="14083" max="14083" width="26.8515625" style="179" bestFit="1" customWidth="1"/>
    <col min="14084" max="14086" width="25.7109375" style="179" customWidth="1"/>
    <col min="14087" max="14087" width="26.8515625" style="179" bestFit="1" customWidth="1"/>
    <col min="14088" max="14336" width="10.8515625" style="179" customWidth="1"/>
    <col min="14337" max="14337" width="2.140625" style="179" customWidth="1"/>
    <col min="14338" max="14338" width="46.28125" style="179" customWidth="1"/>
    <col min="14339" max="14339" width="26.8515625" style="179" bestFit="1" customWidth="1"/>
    <col min="14340" max="14342" width="25.7109375" style="179" customWidth="1"/>
    <col min="14343" max="14343" width="26.8515625" style="179" bestFit="1" customWidth="1"/>
    <col min="14344" max="14592" width="10.8515625" style="179" customWidth="1"/>
    <col min="14593" max="14593" width="2.140625" style="179" customWidth="1"/>
    <col min="14594" max="14594" width="46.28125" style="179" customWidth="1"/>
    <col min="14595" max="14595" width="26.8515625" style="179" bestFit="1" customWidth="1"/>
    <col min="14596" max="14598" width="25.7109375" style="179" customWidth="1"/>
    <col min="14599" max="14599" width="26.8515625" style="179" bestFit="1" customWidth="1"/>
    <col min="14600" max="14848" width="10.8515625" style="179" customWidth="1"/>
    <col min="14849" max="14849" width="2.140625" style="179" customWidth="1"/>
    <col min="14850" max="14850" width="46.28125" style="179" customWidth="1"/>
    <col min="14851" max="14851" width="26.8515625" style="179" bestFit="1" customWidth="1"/>
    <col min="14852" max="14854" width="25.7109375" style="179" customWidth="1"/>
    <col min="14855" max="14855" width="26.8515625" style="179" bestFit="1" customWidth="1"/>
    <col min="14856" max="15104" width="10.8515625" style="179" customWidth="1"/>
    <col min="15105" max="15105" width="2.140625" style="179" customWidth="1"/>
    <col min="15106" max="15106" width="46.28125" style="179" customWidth="1"/>
    <col min="15107" max="15107" width="26.8515625" style="179" bestFit="1" customWidth="1"/>
    <col min="15108" max="15110" width="25.7109375" style="179" customWidth="1"/>
    <col min="15111" max="15111" width="26.8515625" style="179" bestFit="1" customWidth="1"/>
    <col min="15112" max="15360" width="10.8515625" style="179" customWidth="1"/>
    <col min="15361" max="15361" width="2.140625" style="179" customWidth="1"/>
    <col min="15362" max="15362" width="46.28125" style="179" customWidth="1"/>
    <col min="15363" max="15363" width="26.8515625" style="179" bestFit="1" customWidth="1"/>
    <col min="15364" max="15366" width="25.7109375" style="179" customWidth="1"/>
    <col min="15367" max="15367" width="26.8515625" style="179" bestFit="1" customWidth="1"/>
    <col min="15368" max="15616" width="10.8515625" style="179" customWidth="1"/>
    <col min="15617" max="15617" width="2.140625" style="179" customWidth="1"/>
    <col min="15618" max="15618" width="46.28125" style="179" customWidth="1"/>
    <col min="15619" max="15619" width="26.8515625" style="179" bestFit="1" customWidth="1"/>
    <col min="15620" max="15622" width="25.7109375" style="179" customWidth="1"/>
    <col min="15623" max="15623" width="26.8515625" style="179" bestFit="1" customWidth="1"/>
    <col min="15624" max="15872" width="10.8515625" style="179" customWidth="1"/>
    <col min="15873" max="15873" width="2.140625" style="179" customWidth="1"/>
    <col min="15874" max="15874" width="46.28125" style="179" customWidth="1"/>
    <col min="15875" max="15875" width="26.8515625" style="179" bestFit="1" customWidth="1"/>
    <col min="15876" max="15878" width="25.7109375" style="179" customWidth="1"/>
    <col min="15879" max="15879" width="26.8515625" style="179" bestFit="1" customWidth="1"/>
    <col min="15880" max="16128" width="10.8515625" style="179" customWidth="1"/>
    <col min="16129" max="16129" width="2.140625" style="179" customWidth="1"/>
    <col min="16130" max="16130" width="46.28125" style="179" customWidth="1"/>
    <col min="16131" max="16131" width="26.8515625" style="179" bestFit="1" customWidth="1"/>
    <col min="16132" max="16134" width="25.7109375" style="179" customWidth="1"/>
    <col min="16135" max="16135" width="26.8515625" style="179" bestFit="1" customWidth="1"/>
    <col min="16136" max="16384" width="10.8515625" style="179" customWidth="1"/>
  </cols>
  <sheetData>
    <row r="1" spans="1:7" s="257" customFormat="1" ht="18.75">
      <c r="A1" s="290" t="s">
        <v>797</v>
      </c>
      <c r="B1" s="256"/>
      <c r="C1" s="256"/>
      <c r="D1" s="256"/>
      <c r="E1" s="256"/>
      <c r="F1" s="256"/>
      <c r="G1" s="256"/>
    </row>
    <row r="2" spans="1:7" s="259" customFormat="1" ht="49.5" customHeight="1">
      <c r="A2" s="258"/>
      <c r="B2" s="400" t="s">
        <v>787</v>
      </c>
      <c r="C2" s="400"/>
      <c r="D2" s="400"/>
      <c r="E2" s="400"/>
      <c r="F2" s="400"/>
      <c r="G2" s="400"/>
    </row>
    <row r="3" spans="1:7" s="261" customFormat="1" ht="31.5" customHeight="1">
      <c r="A3" s="260"/>
      <c r="B3" s="401">
        <v>44561</v>
      </c>
      <c r="C3" s="401"/>
      <c r="D3" s="401"/>
      <c r="E3" s="401"/>
      <c r="F3" s="401"/>
      <c r="G3" s="401"/>
    </row>
    <row r="4" spans="1:7" s="263" customFormat="1" ht="34.5" customHeight="1">
      <c r="A4" s="262"/>
      <c r="B4" s="402" t="s">
        <v>174</v>
      </c>
      <c r="C4" s="402"/>
      <c r="D4" s="402"/>
      <c r="E4" s="402"/>
      <c r="F4" s="402"/>
      <c r="G4" s="402"/>
    </row>
    <row r="5" spans="1:7" s="266" customFormat="1" ht="22.5" customHeight="1" thickBot="1">
      <c r="A5" s="264"/>
      <c r="B5" s="265"/>
      <c r="C5" s="265"/>
      <c r="D5" s="265"/>
      <c r="E5" s="265"/>
      <c r="F5" s="265"/>
      <c r="G5" s="265"/>
    </row>
    <row r="6" spans="1:7" s="266" customFormat="1" ht="74.25" customHeight="1">
      <c r="A6" s="264"/>
      <c r="B6" s="267"/>
      <c r="C6" s="268" t="s">
        <v>185</v>
      </c>
      <c r="D6" s="268" t="s">
        <v>788</v>
      </c>
      <c r="E6" s="268" t="s">
        <v>789</v>
      </c>
      <c r="F6" s="268" t="s">
        <v>790</v>
      </c>
      <c r="G6" s="269" t="s">
        <v>208</v>
      </c>
    </row>
    <row r="7" spans="1:7" s="266" customFormat="1" ht="27" customHeight="1">
      <c r="A7" s="264"/>
      <c r="B7" s="265"/>
      <c r="C7" s="270"/>
      <c r="D7" s="270"/>
      <c r="E7" s="270"/>
      <c r="F7" s="270"/>
      <c r="G7" s="270"/>
    </row>
    <row r="8" spans="1:7" s="274" customFormat="1" ht="60" customHeight="1">
      <c r="A8" s="271">
        <v>61</v>
      </c>
      <c r="B8" s="272" t="s">
        <v>791</v>
      </c>
      <c r="C8" s="273">
        <v>4972673.026</v>
      </c>
      <c r="D8" s="273">
        <v>16248.839</v>
      </c>
      <c r="E8" s="273">
        <v>146160.071</v>
      </c>
      <c r="F8" s="273">
        <v>33288.357</v>
      </c>
      <c r="G8" s="273">
        <v>5168370.292999999</v>
      </c>
    </row>
    <row r="9" spans="1:7" s="266" customFormat="1" ht="36" customHeight="1" thickBot="1">
      <c r="A9" s="264"/>
      <c r="B9" s="275"/>
      <c r="C9" s="276"/>
      <c r="D9" s="276"/>
      <c r="E9" s="276"/>
      <c r="F9" s="276"/>
      <c r="G9" s="276"/>
    </row>
    <row r="10" spans="1:7" s="266" customFormat="1" ht="22.5" customHeight="1">
      <c r="A10" s="264"/>
      <c r="B10" s="277" t="s">
        <v>792</v>
      </c>
      <c r="C10" s="270"/>
      <c r="D10" s="270"/>
      <c r="E10" s="270"/>
      <c r="F10" s="270"/>
      <c r="G10" s="270"/>
    </row>
    <row r="11" spans="1:7" s="281" customFormat="1" ht="15.75" customHeight="1">
      <c r="A11" s="278"/>
      <c r="B11" s="279"/>
      <c r="C11" s="280"/>
      <c r="D11" s="280"/>
      <c r="E11" s="280"/>
      <c r="F11" s="280"/>
      <c r="G11" s="280"/>
    </row>
    <row r="12" spans="1:7" s="281" customFormat="1" ht="69.75" customHeight="1">
      <c r="A12" s="278"/>
      <c r="B12" s="282" t="s">
        <v>793</v>
      </c>
      <c r="C12" s="283">
        <v>672051</v>
      </c>
      <c r="D12" s="280"/>
      <c r="E12" s="280"/>
      <c r="F12" s="280"/>
      <c r="G12" s="280"/>
    </row>
    <row r="13" spans="1:7" s="266" customFormat="1" ht="13.5">
      <c r="A13" s="264"/>
      <c r="B13" s="284" t="s">
        <v>172</v>
      </c>
      <c r="C13" s="179"/>
      <c r="D13" s="179"/>
      <c r="E13" s="179"/>
      <c r="F13" s="179"/>
      <c r="G13" s="179"/>
    </row>
    <row r="14" spans="1:7" s="266" customFormat="1" ht="15">
      <c r="A14" s="264"/>
      <c r="B14" s="265"/>
      <c r="C14" s="270"/>
      <c r="D14" s="270"/>
      <c r="E14" s="270"/>
      <c r="F14" s="270"/>
      <c r="G14" s="270"/>
    </row>
    <row r="15" spans="1:7" s="266" customFormat="1" ht="15">
      <c r="A15" s="264"/>
      <c r="B15" s="282" t="s">
        <v>794</v>
      </c>
      <c r="C15" s="283">
        <v>262930</v>
      </c>
      <c r="D15" s="265"/>
      <c r="E15" s="265"/>
      <c r="F15" s="265"/>
      <c r="G15" s="265"/>
    </row>
    <row r="16" spans="1:7" s="266" customFormat="1" ht="13.5">
      <c r="A16" s="264"/>
      <c r="B16" s="277" t="s">
        <v>795</v>
      </c>
      <c r="C16" s="265"/>
      <c r="D16" s="265"/>
      <c r="E16" s="265"/>
      <c r="F16" s="265"/>
      <c r="G16" s="265"/>
    </row>
    <row r="17" spans="1:7" s="266" customFormat="1" ht="15">
      <c r="A17" s="264"/>
      <c r="B17" s="265"/>
      <c r="C17" s="265"/>
      <c r="D17" s="265"/>
      <c r="E17" s="265"/>
      <c r="F17" s="265"/>
      <c r="G17" s="265"/>
    </row>
    <row r="18" s="266" customFormat="1" ht="15">
      <c r="A18" s="264"/>
    </row>
    <row r="19" s="286" customFormat="1" ht="15">
      <c r="A19" s="285"/>
    </row>
    <row r="20" s="286" customFormat="1" ht="15">
      <c r="A20" s="285"/>
    </row>
    <row r="21" s="286" customFormat="1" ht="15">
      <c r="A21" s="285"/>
    </row>
    <row r="22" s="286" customFormat="1" ht="15">
      <c r="A22" s="285"/>
    </row>
    <row r="23" s="286" customFormat="1" ht="15">
      <c r="A23" s="285"/>
    </row>
    <row r="24" s="286" customFormat="1" ht="15">
      <c r="A24" s="285"/>
    </row>
    <row r="25" s="286" customFormat="1" ht="15">
      <c r="A25" s="285"/>
    </row>
    <row r="26" s="286" customFormat="1" ht="15">
      <c r="A26" s="285"/>
    </row>
    <row r="27" s="286" customFormat="1" ht="15">
      <c r="A27" s="285"/>
    </row>
    <row r="28" s="286" customFormat="1" ht="15">
      <c r="A28" s="285"/>
    </row>
    <row r="29" s="286" customFormat="1" ht="15">
      <c r="A29" s="285"/>
    </row>
    <row r="30" s="286" customFormat="1" ht="15">
      <c r="A30" s="285"/>
    </row>
    <row r="31" s="286" customFormat="1" ht="15">
      <c r="A31" s="285"/>
    </row>
    <row r="32" s="286" customFormat="1" ht="15">
      <c r="A32" s="285"/>
    </row>
    <row r="33" s="286" customFormat="1" ht="15">
      <c r="A33" s="285"/>
    </row>
    <row r="34" s="286" customFormat="1" ht="15">
      <c r="A34" s="285"/>
    </row>
    <row r="35" s="286" customFormat="1" ht="15">
      <c r="A35" s="285"/>
    </row>
    <row r="36" s="286" customFormat="1" ht="15">
      <c r="A36" s="285"/>
    </row>
    <row r="37" s="286" customFormat="1" ht="15">
      <c r="A37" s="285"/>
    </row>
    <row r="38" s="286" customFormat="1" ht="15">
      <c r="A38" s="285"/>
    </row>
    <row r="39" s="286" customFormat="1" ht="15">
      <c r="A39" s="285"/>
    </row>
    <row r="40" s="286" customFormat="1" ht="15">
      <c r="A40" s="285"/>
    </row>
    <row r="41" s="286" customFormat="1" ht="15">
      <c r="A41" s="285"/>
    </row>
    <row r="42" s="286" customFormat="1" ht="15">
      <c r="A42" s="285"/>
    </row>
    <row r="43" s="286" customFormat="1" ht="15">
      <c r="A43" s="285"/>
    </row>
    <row r="44" s="286" customFormat="1" ht="15">
      <c r="A44" s="285"/>
    </row>
    <row r="45" s="286" customFormat="1" ht="15">
      <c r="A45" s="285"/>
    </row>
    <row r="46" s="286" customFormat="1" ht="15">
      <c r="A46" s="285"/>
    </row>
    <row r="47" s="286" customFormat="1" ht="15">
      <c r="A47" s="285"/>
    </row>
    <row r="48" s="286" customFormat="1" ht="15">
      <c r="A48" s="285"/>
    </row>
    <row r="49" s="286" customFormat="1" ht="15">
      <c r="A49" s="285"/>
    </row>
    <row r="50" s="286" customFormat="1" ht="15">
      <c r="A50" s="285"/>
    </row>
    <row r="51" s="286" customFormat="1" ht="15">
      <c r="A51" s="285"/>
    </row>
    <row r="52" s="286" customFormat="1" ht="15">
      <c r="A52" s="285"/>
    </row>
    <row r="53" s="286" customFormat="1" ht="15">
      <c r="A53" s="285"/>
    </row>
    <row r="54" s="286" customFormat="1" ht="15">
      <c r="A54" s="285"/>
    </row>
    <row r="55" s="286" customFormat="1" ht="15">
      <c r="A55" s="285"/>
    </row>
    <row r="56" s="286" customFormat="1" ht="15">
      <c r="A56" s="285"/>
    </row>
    <row r="57" s="286" customFormat="1" ht="15">
      <c r="A57" s="285"/>
    </row>
    <row r="58" s="286" customFormat="1" ht="15">
      <c r="A58" s="285"/>
    </row>
    <row r="59" s="286" customFormat="1" ht="15">
      <c r="A59" s="285"/>
    </row>
    <row r="60" s="286" customFormat="1" ht="15">
      <c r="A60" s="285"/>
    </row>
    <row r="61" s="286" customFormat="1" ht="15">
      <c r="A61" s="285"/>
    </row>
    <row r="62" s="286" customFormat="1" ht="15">
      <c r="A62" s="285"/>
    </row>
    <row r="63" s="286" customFormat="1" ht="15">
      <c r="A63" s="285"/>
    </row>
    <row r="64" s="286" customFormat="1" ht="15">
      <c r="A64" s="285"/>
    </row>
    <row r="65" s="286" customFormat="1" ht="15">
      <c r="A65" s="285"/>
    </row>
    <row r="66" s="286" customFormat="1" ht="15">
      <c r="A66" s="285"/>
    </row>
    <row r="67" s="286" customFormat="1" ht="15">
      <c r="A67" s="285"/>
    </row>
    <row r="68" s="286" customFormat="1" ht="15">
      <c r="A68" s="285"/>
    </row>
    <row r="69" s="286" customFormat="1" ht="15">
      <c r="A69" s="285"/>
    </row>
    <row r="70" s="286" customFormat="1" ht="15">
      <c r="A70" s="285"/>
    </row>
    <row r="71" s="286" customFormat="1" ht="15">
      <c r="A71" s="285"/>
    </row>
    <row r="200" ht="15">
      <c r="C200" s="179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6" customFormat="1" ht="18" customHeight="1">
      <c r="A1" s="290" t="s">
        <v>797</v>
      </c>
      <c r="B1" s="185"/>
      <c r="C1" s="185"/>
      <c r="D1" s="185"/>
      <c r="E1" s="185"/>
      <c r="F1" s="185"/>
      <c r="G1" s="185"/>
      <c r="H1" s="185"/>
      <c r="I1" s="185"/>
    </row>
    <row r="2" spans="1:9" s="187" customFormat="1" ht="24.95" customHeight="1">
      <c r="A2" s="404" t="s">
        <v>720</v>
      </c>
      <c r="B2" s="404"/>
      <c r="C2" s="404"/>
      <c r="D2" s="404"/>
      <c r="E2" s="404"/>
      <c r="F2" s="404"/>
      <c r="G2" s="404"/>
      <c r="H2" s="404"/>
      <c r="I2" s="404"/>
    </row>
    <row r="3" spans="1:9" s="188" customFormat="1" ht="26.25" customHeight="1">
      <c r="A3" s="405">
        <v>44561</v>
      </c>
      <c r="B3" s="405"/>
      <c r="C3" s="405"/>
      <c r="D3" s="405"/>
      <c r="E3" s="405"/>
      <c r="F3" s="405"/>
      <c r="G3" s="405"/>
      <c r="H3" s="405"/>
      <c r="I3" s="405"/>
    </row>
    <row r="4" spans="1:9" s="189" customFormat="1" ht="23.25" customHeight="1">
      <c r="A4" s="406" t="s">
        <v>174</v>
      </c>
      <c r="B4" s="406"/>
      <c r="C4" s="406"/>
      <c r="D4" s="406"/>
      <c r="E4" s="406"/>
      <c r="F4" s="406"/>
      <c r="G4" s="406"/>
      <c r="H4" s="406"/>
      <c r="I4" s="406"/>
    </row>
    <row r="5" spans="1:6" ht="21.75" customHeight="1" thickBot="1">
      <c r="A5" s="190"/>
      <c r="B5" s="190"/>
      <c r="C5" s="190"/>
      <c r="D5" s="190"/>
      <c r="E5" s="190"/>
      <c r="F5" s="190"/>
    </row>
    <row r="6" spans="1:32" ht="27" customHeight="1">
      <c r="A6" s="407" t="s">
        <v>164</v>
      </c>
      <c r="B6" s="409" t="s">
        <v>721</v>
      </c>
      <c r="C6" s="409" t="s">
        <v>722</v>
      </c>
      <c r="D6" s="409" t="s">
        <v>723</v>
      </c>
      <c r="E6" s="409" t="s">
        <v>724</v>
      </c>
      <c r="F6" s="409" t="s">
        <v>725</v>
      </c>
      <c r="G6" s="411" t="s">
        <v>726</v>
      </c>
      <c r="H6" s="403" t="s">
        <v>727</v>
      </c>
      <c r="I6" s="403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ht="39" customHeight="1">
      <c r="A7" s="408"/>
      <c r="B7" s="410"/>
      <c r="C7" s="410"/>
      <c r="D7" s="410"/>
      <c r="E7" s="410"/>
      <c r="F7" s="410"/>
      <c r="G7" s="412"/>
      <c r="H7" s="191" t="s">
        <v>728</v>
      </c>
      <c r="I7" s="191" t="s">
        <v>729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19" s="196" customFormat="1" ht="24" customHeight="1">
      <c r="A8" s="111"/>
      <c r="B8" s="193"/>
      <c r="C8" s="193"/>
      <c r="D8" s="193"/>
      <c r="E8" s="193"/>
      <c r="F8" s="193"/>
      <c r="G8" s="193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15"/>
      <c r="S8" s="115"/>
    </row>
    <row r="9" spans="1:19" s="196" customFormat="1" ht="60" customHeight="1">
      <c r="A9" s="111" t="s">
        <v>158</v>
      </c>
      <c r="B9" s="197">
        <v>999205.93419</v>
      </c>
      <c r="C9" s="197">
        <v>8698.41434</v>
      </c>
      <c r="D9" s="197">
        <v>765930.3765700001</v>
      </c>
      <c r="E9" s="197">
        <v>13589.89654</v>
      </c>
      <c r="F9" s="197">
        <v>233275.55946000002</v>
      </c>
      <c r="G9" s="197">
        <v>0</v>
      </c>
      <c r="H9" s="197">
        <v>5154.05259</v>
      </c>
      <c r="I9" s="197">
        <v>0</v>
      </c>
      <c r="J9" s="194"/>
      <c r="K9" s="194"/>
      <c r="L9" s="194"/>
      <c r="M9" s="194"/>
      <c r="N9" s="194"/>
      <c r="O9" s="194"/>
      <c r="P9" s="195"/>
      <c r="Q9" s="195"/>
      <c r="R9" s="115"/>
      <c r="S9" s="115"/>
    </row>
    <row r="10" spans="1:19" s="196" customFormat="1" ht="60" customHeight="1">
      <c r="A10" s="111" t="s">
        <v>152</v>
      </c>
      <c r="B10" s="197">
        <v>15260831.591430001</v>
      </c>
      <c r="C10" s="197">
        <v>863911.73358</v>
      </c>
      <c r="D10" s="197">
        <v>8575622.78574</v>
      </c>
      <c r="E10" s="197">
        <v>755440.88121</v>
      </c>
      <c r="F10" s="197">
        <v>6685208.20405</v>
      </c>
      <c r="G10" s="197">
        <v>802056.36011</v>
      </c>
      <c r="H10" s="197">
        <v>35689.985799999995</v>
      </c>
      <c r="I10" s="197">
        <v>88371.01098</v>
      </c>
      <c r="J10" s="194"/>
      <c r="K10" s="194"/>
      <c r="L10" s="194"/>
      <c r="M10" s="194"/>
      <c r="N10" s="194"/>
      <c r="O10" s="194"/>
      <c r="P10" s="195"/>
      <c r="Q10" s="195"/>
      <c r="R10" s="115"/>
      <c r="S10" s="115"/>
    </row>
    <row r="11" spans="1:19" s="196" customFormat="1" ht="60" customHeight="1">
      <c r="A11" s="111" t="s">
        <v>3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1713215.10666</v>
      </c>
      <c r="H11" s="197">
        <v>0</v>
      </c>
      <c r="I11" s="197">
        <v>13209.62873</v>
      </c>
      <c r="J11" s="194"/>
      <c r="K11" s="194"/>
      <c r="L11" s="194"/>
      <c r="M11" s="194"/>
      <c r="N11" s="194"/>
      <c r="O11" s="194"/>
      <c r="P11" s="195"/>
      <c r="Q11" s="195"/>
      <c r="R11" s="115"/>
      <c r="S11" s="115"/>
    </row>
    <row r="12" spans="1:19" s="196" customFormat="1" ht="28.5" customHeight="1" thickBot="1">
      <c r="A12" s="198"/>
      <c r="B12" s="199"/>
      <c r="C12" s="199"/>
      <c r="D12" s="199"/>
      <c r="E12" s="199"/>
      <c r="F12" s="199"/>
      <c r="G12" s="199"/>
      <c r="H12" s="199"/>
      <c r="I12" s="199"/>
      <c r="J12" s="194"/>
      <c r="K12" s="194"/>
      <c r="L12" s="194"/>
      <c r="M12" s="194"/>
      <c r="N12" s="194"/>
      <c r="O12" s="194"/>
      <c r="P12" s="195"/>
      <c r="Q12" s="195"/>
      <c r="R12" s="115"/>
      <c r="S12" s="115"/>
    </row>
    <row r="13" spans="2:18" s="106" customFormat="1" ht="6" customHeight="1">
      <c r="B13" s="200"/>
      <c r="C13" s="200"/>
      <c r="D13" s="201"/>
      <c r="E13" s="201"/>
      <c r="F13" s="201"/>
      <c r="G13" s="200"/>
      <c r="H13" s="200"/>
      <c r="I13" s="200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9" s="122" customFormat="1" ht="11.25" customHeight="1">
      <c r="A14" s="203" t="s">
        <v>730</v>
      </c>
      <c r="H14" s="204"/>
      <c r="I14" s="204"/>
    </row>
    <row r="15" spans="9:18" s="106" customFormat="1" ht="15">
      <c r="I15" s="205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0:18" s="106" customFormat="1" ht="15">
      <c r="J16" s="202"/>
      <c r="K16" s="202"/>
      <c r="L16" s="202"/>
      <c r="M16" s="202"/>
      <c r="N16" s="202"/>
      <c r="O16" s="202"/>
      <c r="P16" s="202"/>
      <c r="Q16" s="202"/>
      <c r="R16" s="202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90" t="s">
        <v>797</v>
      </c>
      <c r="T1" s="159"/>
      <c r="U1" s="159"/>
      <c r="V1" s="159"/>
      <c r="W1" s="160"/>
      <c r="X1" s="160"/>
    </row>
    <row r="2" spans="1:18" s="161" customFormat="1" ht="27.75" customHeight="1">
      <c r="A2" s="417" t="s">
        <v>192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1:18" s="161" customFormat="1" ht="18.75">
      <c r="A3" s="418">
        <v>44561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</row>
    <row r="4" spans="1:18" s="162" customFormat="1" ht="15">
      <c r="A4" s="419" t="s">
        <v>193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20" t="s">
        <v>194</v>
      </c>
      <c r="B6" s="422" t="s">
        <v>195</v>
      </c>
      <c r="C6" s="423"/>
      <c r="D6" s="424"/>
      <c r="E6" s="425" t="s">
        <v>196</v>
      </c>
      <c r="F6" s="422" t="s">
        <v>197</v>
      </c>
      <c r="G6" s="423"/>
      <c r="H6" s="424"/>
      <c r="I6" s="422" t="s">
        <v>198</v>
      </c>
      <c r="J6" s="423"/>
      <c r="K6" s="424"/>
      <c r="L6" s="422" t="s">
        <v>199</v>
      </c>
      <c r="M6" s="423"/>
      <c r="N6" s="424"/>
      <c r="O6" s="415" t="s">
        <v>200</v>
      </c>
      <c r="P6" s="413" t="s">
        <v>201</v>
      </c>
      <c r="Q6" s="414"/>
      <c r="R6" s="415" t="s">
        <v>202</v>
      </c>
    </row>
    <row r="7" spans="1:18" s="161" customFormat="1" ht="12.75">
      <c r="A7" s="421"/>
      <c r="B7" s="165" t="s">
        <v>203</v>
      </c>
      <c r="C7" s="165" t="s">
        <v>204</v>
      </c>
      <c r="D7" s="166" t="s">
        <v>205</v>
      </c>
      <c r="E7" s="426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16"/>
      <c r="P7" s="165" t="s">
        <v>206</v>
      </c>
      <c r="Q7" s="165" t="s">
        <v>207</v>
      </c>
      <c r="R7" s="416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15277.87026</v>
      </c>
      <c r="G8" s="171">
        <v>0</v>
      </c>
      <c r="H8" s="171">
        <v>15277.87026</v>
      </c>
      <c r="I8" s="171">
        <v>62951.825079999995</v>
      </c>
      <c r="J8" s="171">
        <v>281.59764</v>
      </c>
      <c r="K8" s="171">
        <v>63233.42272</v>
      </c>
      <c r="L8" s="171">
        <v>2401.3329700000004</v>
      </c>
      <c r="M8" s="171">
        <v>5.11074</v>
      </c>
      <c r="N8" s="171">
        <v>2406.44371</v>
      </c>
      <c r="O8" s="171">
        <v>80917.73668999999</v>
      </c>
      <c r="P8" s="171">
        <v>25655.755719999997</v>
      </c>
      <c r="Q8" s="171">
        <v>0</v>
      </c>
      <c r="R8" s="172">
        <v>25655.755719999997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5491.21055</v>
      </c>
      <c r="G9" s="171">
        <v>0</v>
      </c>
      <c r="H9" s="171">
        <v>5491.21055</v>
      </c>
      <c r="I9" s="171">
        <v>2266.5213799999997</v>
      </c>
      <c r="J9" s="171">
        <v>0</v>
      </c>
      <c r="K9" s="171">
        <v>2266.5213799999997</v>
      </c>
      <c r="L9" s="171">
        <v>74.02459</v>
      </c>
      <c r="M9" s="171">
        <v>0</v>
      </c>
      <c r="N9" s="171">
        <v>74.02459</v>
      </c>
      <c r="O9" s="171">
        <v>7831.75652</v>
      </c>
      <c r="P9" s="171">
        <v>17196.654670000004</v>
      </c>
      <c r="Q9" s="171">
        <v>0</v>
      </c>
      <c r="R9" s="172">
        <v>17196.654670000004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72713.72576999999</v>
      </c>
      <c r="G10" s="171">
        <v>0</v>
      </c>
      <c r="H10" s="171">
        <v>72713.72576999999</v>
      </c>
      <c r="I10" s="171">
        <v>71402.83822</v>
      </c>
      <c r="J10" s="171">
        <v>812.6423599999999</v>
      </c>
      <c r="K10" s="171">
        <v>72215.48058</v>
      </c>
      <c r="L10" s="171">
        <v>2197.52543</v>
      </c>
      <c r="M10" s="171">
        <v>0.84923</v>
      </c>
      <c r="N10" s="171">
        <v>2198.37466</v>
      </c>
      <c r="O10" s="171">
        <v>147127.58101</v>
      </c>
      <c r="P10" s="171">
        <v>31416.2804</v>
      </c>
      <c r="Q10" s="171">
        <v>0</v>
      </c>
      <c r="R10" s="172">
        <v>31416.2804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17770.27195</v>
      </c>
      <c r="G11" s="171">
        <v>0</v>
      </c>
      <c r="H11" s="171">
        <v>17770.27195</v>
      </c>
      <c r="I11" s="171">
        <v>21574.85209</v>
      </c>
      <c r="J11" s="171">
        <v>61.912769999999995</v>
      </c>
      <c r="K11" s="171">
        <v>21636.76486</v>
      </c>
      <c r="L11" s="171">
        <v>2335.01121</v>
      </c>
      <c r="M11" s="171">
        <v>16.526709999999998</v>
      </c>
      <c r="N11" s="171">
        <v>2351.5379199999998</v>
      </c>
      <c r="O11" s="171">
        <v>41758.57473</v>
      </c>
      <c r="P11" s="171">
        <v>16583.89979</v>
      </c>
      <c r="Q11" s="171">
        <v>0</v>
      </c>
      <c r="R11" s="172">
        <v>16583.89979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748.43773</v>
      </c>
      <c r="G12" s="171">
        <v>0</v>
      </c>
      <c r="H12" s="171">
        <v>748.43773</v>
      </c>
      <c r="I12" s="171">
        <v>5383.562370000001</v>
      </c>
      <c r="J12" s="171">
        <v>0</v>
      </c>
      <c r="K12" s="171">
        <v>5383.562370000001</v>
      </c>
      <c r="L12" s="171">
        <v>44.15806</v>
      </c>
      <c r="M12" s="171">
        <v>0</v>
      </c>
      <c r="N12" s="171">
        <v>44.15806</v>
      </c>
      <c r="O12" s="171">
        <v>6176.15816</v>
      </c>
      <c r="P12" s="171">
        <v>1487.4394</v>
      </c>
      <c r="Q12" s="171">
        <v>0</v>
      </c>
      <c r="R12" s="172">
        <v>1487.4394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2831.13309</v>
      </c>
      <c r="G13" s="171">
        <v>0</v>
      </c>
      <c r="H13" s="171">
        <v>2831.13309</v>
      </c>
      <c r="I13" s="171">
        <v>6758.3097099999995</v>
      </c>
      <c r="J13" s="171">
        <v>0.55806</v>
      </c>
      <c r="K13" s="171">
        <v>6758.86777</v>
      </c>
      <c r="L13" s="171">
        <v>36.0585</v>
      </c>
      <c r="M13" s="171">
        <v>0</v>
      </c>
      <c r="N13" s="171">
        <v>36.0585</v>
      </c>
      <c r="O13" s="171">
        <v>9626.05936</v>
      </c>
      <c r="P13" s="171">
        <v>1619.43742</v>
      </c>
      <c r="Q13" s="171">
        <v>0</v>
      </c>
      <c r="R13" s="172">
        <v>1619.43742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6816.27882</v>
      </c>
      <c r="G14" s="171">
        <v>0</v>
      </c>
      <c r="H14" s="171">
        <v>6816.27882</v>
      </c>
      <c r="I14" s="171">
        <v>19992.3113</v>
      </c>
      <c r="J14" s="171">
        <v>159.86869000000002</v>
      </c>
      <c r="K14" s="171">
        <v>20152.179989999997</v>
      </c>
      <c r="L14" s="171">
        <v>406.67243</v>
      </c>
      <c r="M14" s="171">
        <v>0</v>
      </c>
      <c r="N14" s="171">
        <v>406.67243</v>
      </c>
      <c r="O14" s="171">
        <v>27375.13124</v>
      </c>
      <c r="P14" s="171">
        <v>4029.89541</v>
      </c>
      <c r="Q14" s="171">
        <v>0</v>
      </c>
      <c r="R14" s="172">
        <v>4029.89541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4532.06257</v>
      </c>
      <c r="G15" s="171">
        <v>0</v>
      </c>
      <c r="H15" s="171">
        <v>4532.06257</v>
      </c>
      <c r="I15" s="171">
        <v>13678.79208</v>
      </c>
      <c r="J15" s="171">
        <v>0.08947</v>
      </c>
      <c r="K15" s="171">
        <v>13678.88155</v>
      </c>
      <c r="L15" s="171">
        <v>285.46493</v>
      </c>
      <c r="M15" s="171">
        <v>0</v>
      </c>
      <c r="N15" s="171">
        <v>285.46493</v>
      </c>
      <c r="O15" s="171">
        <v>18496.409050000002</v>
      </c>
      <c r="P15" s="171">
        <v>4222.3119400000005</v>
      </c>
      <c r="Q15" s="171">
        <v>0</v>
      </c>
      <c r="R15" s="172">
        <v>4222.3119400000005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941.4068100000001</v>
      </c>
      <c r="G16" s="171">
        <v>0</v>
      </c>
      <c r="H16" s="171">
        <v>941.4068100000001</v>
      </c>
      <c r="I16" s="171">
        <v>5833.60912</v>
      </c>
      <c r="J16" s="171">
        <v>6.61209</v>
      </c>
      <c r="K16" s="171">
        <v>5840.22121</v>
      </c>
      <c r="L16" s="171">
        <v>147.42915</v>
      </c>
      <c r="M16" s="171">
        <v>0</v>
      </c>
      <c r="N16" s="171">
        <v>147.42915</v>
      </c>
      <c r="O16" s="171">
        <v>6929.05717</v>
      </c>
      <c r="P16" s="171">
        <v>814.12266</v>
      </c>
      <c r="Q16" s="171">
        <v>0</v>
      </c>
      <c r="R16" s="172">
        <v>814.12266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49648.790890000004</v>
      </c>
      <c r="G17" s="171">
        <v>0</v>
      </c>
      <c r="H17" s="171">
        <v>49648.790890000004</v>
      </c>
      <c r="I17" s="171">
        <v>11263.0291</v>
      </c>
      <c r="J17" s="171">
        <v>0.22438999999999998</v>
      </c>
      <c r="K17" s="171">
        <v>11263.253490000001</v>
      </c>
      <c r="L17" s="171">
        <v>170.37242</v>
      </c>
      <c r="M17" s="171">
        <v>0</v>
      </c>
      <c r="N17" s="171">
        <v>170.37242</v>
      </c>
      <c r="O17" s="171">
        <v>61082.4168</v>
      </c>
      <c r="P17" s="171">
        <v>12129.880439999999</v>
      </c>
      <c r="Q17" s="171">
        <v>0</v>
      </c>
      <c r="R17" s="172">
        <v>12129.880439999999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7932.15528</v>
      </c>
      <c r="G18" s="171">
        <v>0</v>
      </c>
      <c r="H18" s="171">
        <v>7932.15528</v>
      </c>
      <c r="I18" s="171">
        <v>19400.588170000003</v>
      </c>
      <c r="J18" s="171">
        <v>4.205970000000001</v>
      </c>
      <c r="K18" s="171">
        <v>19404.79414</v>
      </c>
      <c r="L18" s="171">
        <v>215.80766</v>
      </c>
      <c r="M18" s="171">
        <v>0</v>
      </c>
      <c r="N18" s="171">
        <v>215.80766</v>
      </c>
      <c r="O18" s="171">
        <v>27552.75708</v>
      </c>
      <c r="P18" s="171">
        <v>2845.79996</v>
      </c>
      <c r="Q18" s="171">
        <v>0</v>
      </c>
      <c r="R18" s="172">
        <v>2845.79996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81.92438</v>
      </c>
      <c r="G19" s="171">
        <v>0</v>
      </c>
      <c r="H19" s="171">
        <v>81.92438</v>
      </c>
      <c r="I19" s="171">
        <v>3637.84299</v>
      </c>
      <c r="J19" s="171">
        <v>0</v>
      </c>
      <c r="K19" s="171">
        <v>3637.84299</v>
      </c>
      <c r="L19" s="171">
        <v>9.0085</v>
      </c>
      <c r="M19" s="171">
        <v>0</v>
      </c>
      <c r="N19" s="171">
        <v>9.0085</v>
      </c>
      <c r="O19" s="171">
        <v>3728.77587</v>
      </c>
      <c r="P19" s="171">
        <v>1330.9262099999999</v>
      </c>
      <c r="Q19" s="171">
        <v>0</v>
      </c>
      <c r="R19" s="172">
        <v>1330.9262099999999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14316.418310000001</v>
      </c>
      <c r="G20" s="171">
        <v>0</v>
      </c>
      <c r="H20" s="171">
        <v>14316.418310000001</v>
      </c>
      <c r="I20" s="171">
        <v>4829.818200000001</v>
      </c>
      <c r="J20" s="171">
        <v>24.34104</v>
      </c>
      <c r="K20" s="171">
        <v>4854.15924</v>
      </c>
      <c r="L20" s="171">
        <v>1672.5279699999999</v>
      </c>
      <c r="M20" s="171">
        <v>372.83593</v>
      </c>
      <c r="N20" s="171">
        <v>2045.3638999999998</v>
      </c>
      <c r="O20" s="171">
        <v>21215.94145</v>
      </c>
      <c r="P20" s="171">
        <v>2984.4858799999997</v>
      </c>
      <c r="Q20" s="171">
        <v>0</v>
      </c>
      <c r="R20" s="172">
        <v>2984.4858799999997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92259.67274</v>
      </c>
      <c r="G21" s="171">
        <v>0</v>
      </c>
      <c r="H21" s="171">
        <v>92259.67274</v>
      </c>
      <c r="I21" s="171">
        <v>161132.3925</v>
      </c>
      <c r="J21" s="171">
        <v>713.81827</v>
      </c>
      <c r="K21" s="171">
        <v>161846.21077</v>
      </c>
      <c r="L21" s="171">
        <v>19322.58788</v>
      </c>
      <c r="M21" s="171">
        <v>4310.78682</v>
      </c>
      <c r="N21" s="171">
        <v>23633.3747</v>
      </c>
      <c r="O21" s="171">
        <v>277739.25821</v>
      </c>
      <c r="P21" s="171">
        <v>39988.48028</v>
      </c>
      <c r="Q21" s="171">
        <v>0</v>
      </c>
      <c r="R21" s="172">
        <v>39988.48028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5027.47662</v>
      </c>
      <c r="G22" s="171">
        <v>0</v>
      </c>
      <c r="H22" s="171">
        <v>5027.47662</v>
      </c>
      <c r="I22" s="171">
        <v>31491.480170000003</v>
      </c>
      <c r="J22" s="171">
        <v>0</v>
      </c>
      <c r="K22" s="171">
        <v>31491.480170000003</v>
      </c>
      <c r="L22" s="171">
        <v>2178.0108999999998</v>
      </c>
      <c r="M22" s="171">
        <v>0.20732</v>
      </c>
      <c r="N22" s="171">
        <v>2178.21822</v>
      </c>
      <c r="O22" s="171">
        <v>38697.17501</v>
      </c>
      <c r="P22" s="171">
        <v>1731.96052</v>
      </c>
      <c r="Q22" s="171">
        <v>0</v>
      </c>
      <c r="R22" s="172">
        <v>1731.96052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8462.31685</v>
      </c>
      <c r="G23" s="171">
        <v>0</v>
      </c>
      <c r="H23" s="171">
        <v>8462.31685</v>
      </c>
      <c r="I23" s="171">
        <v>18077.39736</v>
      </c>
      <c r="J23" s="171">
        <v>63.59966</v>
      </c>
      <c r="K23" s="171">
        <v>18140.99702</v>
      </c>
      <c r="L23" s="171">
        <v>837.6875699999999</v>
      </c>
      <c r="M23" s="171">
        <v>5.84534</v>
      </c>
      <c r="N23" s="171">
        <v>843.53291</v>
      </c>
      <c r="O23" s="171">
        <v>27446.84678</v>
      </c>
      <c r="P23" s="171">
        <v>2807.58525</v>
      </c>
      <c r="Q23" s="171">
        <v>0</v>
      </c>
      <c r="R23" s="172">
        <v>2807.58525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19590.2464</v>
      </c>
      <c r="G24" s="171">
        <v>0</v>
      </c>
      <c r="H24" s="171">
        <v>19590.2464</v>
      </c>
      <c r="I24" s="171">
        <v>45839.29802</v>
      </c>
      <c r="J24" s="171">
        <v>551.5108</v>
      </c>
      <c r="K24" s="171">
        <v>46390.80882</v>
      </c>
      <c r="L24" s="171">
        <v>1095.1986399999998</v>
      </c>
      <c r="M24" s="171">
        <v>0.0039900000000000005</v>
      </c>
      <c r="N24" s="171">
        <v>1095.20263</v>
      </c>
      <c r="O24" s="171">
        <v>67076.25785</v>
      </c>
      <c r="P24" s="171">
        <v>10303.00617</v>
      </c>
      <c r="Q24" s="171">
        <v>0</v>
      </c>
      <c r="R24" s="172">
        <v>10303.00617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30.6112</v>
      </c>
      <c r="G25" s="171">
        <v>0</v>
      </c>
      <c r="H25" s="171">
        <v>30.6112</v>
      </c>
      <c r="I25" s="171">
        <v>3371.69782</v>
      </c>
      <c r="J25" s="171">
        <v>0.06543</v>
      </c>
      <c r="K25" s="171">
        <v>3371.76325</v>
      </c>
      <c r="L25" s="171">
        <v>8.217</v>
      </c>
      <c r="M25" s="171">
        <v>0</v>
      </c>
      <c r="N25" s="171">
        <v>8.217</v>
      </c>
      <c r="O25" s="171">
        <v>3410.5914500000003</v>
      </c>
      <c r="P25" s="171">
        <v>207.40713</v>
      </c>
      <c r="Q25" s="171">
        <v>0</v>
      </c>
      <c r="R25" s="172">
        <v>207.40713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71111.90209</v>
      </c>
      <c r="G26" s="171">
        <v>0</v>
      </c>
      <c r="H26" s="171">
        <v>71111.90209</v>
      </c>
      <c r="I26" s="171">
        <v>100698.53055</v>
      </c>
      <c r="J26" s="171">
        <v>1904.48982</v>
      </c>
      <c r="K26" s="171">
        <v>102603.02037</v>
      </c>
      <c r="L26" s="171">
        <v>52138.685079999996</v>
      </c>
      <c r="M26" s="171">
        <v>5558.39527</v>
      </c>
      <c r="N26" s="171">
        <v>57697.080350000004</v>
      </c>
      <c r="O26" s="171">
        <v>231412.00281</v>
      </c>
      <c r="P26" s="171">
        <v>68447.54695999999</v>
      </c>
      <c r="Q26" s="171">
        <v>0</v>
      </c>
      <c r="R26" s="172">
        <v>68447.54695999999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10583.2649</v>
      </c>
      <c r="G27" s="171">
        <v>0</v>
      </c>
      <c r="H27" s="171">
        <v>10583.2649</v>
      </c>
      <c r="I27" s="171">
        <v>39296.28714</v>
      </c>
      <c r="J27" s="171">
        <v>0</v>
      </c>
      <c r="K27" s="171">
        <v>39296.28714</v>
      </c>
      <c r="L27" s="171">
        <v>5077.08842</v>
      </c>
      <c r="M27" s="171">
        <v>384.44943</v>
      </c>
      <c r="N27" s="171">
        <v>5461.53785</v>
      </c>
      <c r="O27" s="171">
        <v>55341.08989</v>
      </c>
      <c r="P27" s="171">
        <v>24149.77421</v>
      </c>
      <c r="Q27" s="171">
        <v>0</v>
      </c>
      <c r="R27" s="172">
        <v>24149.77421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1398.24533</v>
      </c>
      <c r="G28" s="171">
        <v>0</v>
      </c>
      <c r="H28" s="171">
        <v>1398.24533</v>
      </c>
      <c r="I28" s="171">
        <v>15265.8797</v>
      </c>
      <c r="J28" s="171">
        <v>22.770799999999998</v>
      </c>
      <c r="K28" s="171">
        <v>15288.6505</v>
      </c>
      <c r="L28" s="171">
        <v>1157.51287</v>
      </c>
      <c r="M28" s="171">
        <v>53.59325</v>
      </c>
      <c r="N28" s="171">
        <v>1211.1061200000001</v>
      </c>
      <c r="O28" s="171">
        <v>17898.001949999998</v>
      </c>
      <c r="P28" s="171">
        <v>1121.31503</v>
      </c>
      <c r="Q28" s="171">
        <v>0</v>
      </c>
      <c r="R28" s="172">
        <v>1121.31503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3659.304</v>
      </c>
      <c r="G29" s="171">
        <v>0</v>
      </c>
      <c r="H29" s="171">
        <v>3659.304</v>
      </c>
      <c r="I29" s="171">
        <v>5157.61809</v>
      </c>
      <c r="J29" s="171">
        <v>1.36264</v>
      </c>
      <c r="K29" s="171">
        <v>5158.98073</v>
      </c>
      <c r="L29" s="171">
        <v>617.1540600000001</v>
      </c>
      <c r="M29" s="171">
        <v>0</v>
      </c>
      <c r="N29" s="171">
        <v>617.1540600000001</v>
      </c>
      <c r="O29" s="171">
        <v>9435.438789999998</v>
      </c>
      <c r="P29" s="171">
        <v>1399.63131</v>
      </c>
      <c r="Q29" s="171">
        <v>0</v>
      </c>
      <c r="R29" s="172">
        <v>1399.63131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1496.06243</v>
      </c>
      <c r="G30" s="171">
        <v>0</v>
      </c>
      <c r="H30" s="171">
        <v>1496.06243</v>
      </c>
      <c r="I30" s="171">
        <v>5197.399719999999</v>
      </c>
      <c r="J30" s="171">
        <v>0.34492</v>
      </c>
      <c r="K30" s="171">
        <v>5197.74464</v>
      </c>
      <c r="L30" s="171">
        <v>376.85841</v>
      </c>
      <c r="M30" s="171">
        <v>0</v>
      </c>
      <c r="N30" s="171">
        <v>376.85841</v>
      </c>
      <c r="O30" s="171">
        <v>7070.665480000001</v>
      </c>
      <c r="P30" s="171">
        <v>5336.03312</v>
      </c>
      <c r="Q30" s="171">
        <v>0</v>
      </c>
      <c r="R30" s="172">
        <v>5336.03312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20104.98144</v>
      </c>
      <c r="G31" s="171">
        <v>0</v>
      </c>
      <c r="H31" s="171">
        <v>20104.98144</v>
      </c>
      <c r="I31" s="171">
        <v>24694.62186</v>
      </c>
      <c r="J31" s="171">
        <v>4.23121</v>
      </c>
      <c r="K31" s="171">
        <v>24698.85307</v>
      </c>
      <c r="L31" s="171">
        <v>589.53814</v>
      </c>
      <c r="M31" s="171">
        <v>0</v>
      </c>
      <c r="N31" s="171">
        <v>589.53814</v>
      </c>
      <c r="O31" s="171">
        <v>45393.37265</v>
      </c>
      <c r="P31" s="171">
        <v>2499.1414900000004</v>
      </c>
      <c r="Q31" s="171">
        <v>0</v>
      </c>
      <c r="R31" s="172">
        <v>2499.1414900000004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16172.00658</v>
      </c>
      <c r="G32" s="171">
        <v>0</v>
      </c>
      <c r="H32" s="171">
        <v>16172.00658</v>
      </c>
      <c r="I32" s="171">
        <v>7909.35854</v>
      </c>
      <c r="J32" s="171">
        <v>0</v>
      </c>
      <c r="K32" s="171">
        <v>7909.35854</v>
      </c>
      <c r="L32" s="171">
        <v>335.62119</v>
      </c>
      <c r="M32" s="171">
        <v>0.3987</v>
      </c>
      <c r="N32" s="171">
        <v>336.01989000000003</v>
      </c>
      <c r="O32" s="171">
        <v>24417.38501</v>
      </c>
      <c r="P32" s="171">
        <v>407.55591999999996</v>
      </c>
      <c r="Q32" s="171">
        <v>0</v>
      </c>
      <c r="R32" s="172">
        <v>407.55591999999996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3943.73137</v>
      </c>
      <c r="G33" s="171">
        <v>0</v>
      </c>
      <c r="H33" s="171">
        <v>3943.73137</v>
      </c>
      <c r="I33" s="171">
        <v>3384.35981</v>
      </c>
      <c r="J33" s="171">
        <v>0</v>
      </c>
      <c r="K33" s="171">
        <v>3384.35981</v>
      </c>
      <c r="L33" s="171">
        <v>51.16012</v>
      </c>
      <c r="M33" s="171">
        <v>0</v>
      </c>
      <c r="N33" s="171">
        <v>51.16012</v>
      </c>
      <c r="O33" s="171">
        <v>7379.2513</v>
      </c>
      <c r="P33" s="171">
        <v>381.09594</v>
      </c>
      <c r="Q33" s="171">
        <v>0</v>
      </c>
      <c r="R33" s="172">
        <v>381.09594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731.99606</v>
      </c>
      <c r="G34" s="171">
        <v>0</v>
      </c>
      <c r="H34" s="171">
        <v>731.99606</v>
      </c>
      <c r="I34" s="171">
        <v>1719.6471999999999</v>
      </c>
      <c r="J34" s="171">
        <v>0</v>
      </c>
      <c r="K34" s="171">
        <v>1719.6471999999999</v>
      </c>
      <c r="L34" s="171">
        <v>6.972</v>
      </c>
      <c r="M34" s="171">
        <v>0</v>
      </c>
      <c r="N34" s="171">
        <v>6.972</v>
      </c>
      <c r="O34" s="171">
        <v>2458.6152599999996</v>
      </c>
      <c r="P34" s="171">
        <v>513.3167199999999</v>
      </c>
      <c r="Q34" s="171">
        <v>0</v>
      </c>
      <c r="R34" s="172">
        <v>513.3167199999999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6137.50929</v>
      </c>
      <c r="G35" s="171">
        <v>0</v>
      </c>
      <c r="H35" s="171">
        <v>6137.50929</v>
      </c>
      <c r="I35" s="171">
        <v>19711.543260000002</v>
      </c>
      <c r="J35" s="171">
        <v>0.0029100000000000003</v>
      </c>
      <c r="K35" s="171">
        <v>19711.54617</v>
      </c>
      <c r="L35" s="171">
        <v>844.4905</v>
      </c>
      <c r="M35" s="171">
        <v>0.19935</v>
      </c>
      <c r="N35" s="171">
        <v>844.68985</v>
      </c>
      <c r="O35" s="171">
        <v>26693.74531</v>
      </c>
      <c r="P35" s="171">
        <v>997.28501</v>
      </c>
      <c r="Q35" s="171">
        <v>0</v>
      </c>
      <c r="R35" s="172">
        <v>997.28501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7014.69088</v>
      </c>
      <c r="G36" s="171">
        <v>0</v>
      </c>
      <c r="H36" s="171">
        <v>7014.69088</v>
      </c>
      <c r="I36" s="171">
        <v>32310.2651</v>
      </c>
      <c r="J36" s="171">
        <v>24.96321</v>
      </c>
      <c r="K36" s="171">
        <v>32335.22831</v>
      </c>
      <c r="L36" s="171">
        <v>404.85507</v>
      </c>
      <c r="M36" s="171">
        <v>11.961</v>
      </c>
      <c r="N36" s="171">
        <v>416.81607</v>
      </c>
      <c r="O36" s="171">
        <v>39766.73526</v>
      </c>
      <c r="P36" s="171">
        <v>2116.3969700000002</v>
      </c>
      <c r="Q36" s="171">
        <v>0</v>
      </c>
      <c r="R36" s="172">
        <v>2116.3969700000002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6368.182650000001</v>
      </c>
      <c r="G37" s="171">
        <v>0</v>
      </c>
      <c r="H37" s="171">
        <v>6368.182650000001</v>
      </c>
      <c r="I37" s="171">
        <v>15947.50618</v>
      </c>
      <c r="J37" s="171">
        <v>2.19126</v>
      </c>
      <c r="K37" s="171">
        <v>15949.69744</v>
      </c>
      <c r="L37" s="171">
        <v>312.99727</v>
      </c>
      <c r="M37" s="171">
        <v>0.20732</v>
      </c>
      <c r="N37" s="171">
        <v>313.20459000000005</v>
      </c>
      <c r="O37" s="171">
        <v>22631.08468</v>
      </c>
      <c r="P37" s="171">
        <v>804.1104200000001</v>
      </c>
      <c r="Q37" s="171">
        <v>0</v>
      </c>
      <c r="R37" s="172">
        <v>804.1104200000001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5627.2913499999995</v>
      </c>
      <c r="G38" s="171">
        <v>0</v>
      </c>
      <c r="H38" s="171">
        <v>5627.2913499999995</v>
      </c>
      <c r="I38" s="171">
        <v>15709.93102</v>
      </c>
      <c r="J38" s="171">
        <v>0.30565</v>
      </c>
      <c r="K38" s="171">
        <v>15710.23667</v>
      </c>
      <c r="L38" s="171">
        <v>114.36763</v>
      </c>
      <c r="M38" s="171">
        <v>0</v>
      </c>
      <c r="N38" s="171">
        <v>114.36763</v>
      </c>
      <c r="O38" s="171">
        <v>21451.89565</v>
      </c>
      <c r="P38" s="171">
        <v>1725.34289</v>
      </c>
      <c r="Q38" s="171">
        <v>0</v>
      </c>
      <c r="R38" s="172">
        <v>1725.34289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4415.188639999999</v>
      </c>
      <c r="G39" s="171">
        <v>0</v>
      </c>
      <c r="H39" s="171">
        <v>4415.188639999999</v>
      </c>
      <c r="I39" s="171">
        <v>9933.95501</v>
      </c>
      <c r="J39" s="171">
        <v>2.16786</v>
      </c>
      <c r="K39" s="171">
        <v>9936.12287</v>
      </c>
      <c r="L39" s="171">
        <v>374.02601</v>
      </c>
      <c r="M39" s="171">
        <v>0</v>
      </c>
      <c r="N39" s="171">
        <v>374.02601</v>
      </c>
      <c r="O39" s="171">
        <v>14725.33752</v>
      </c>
      <c r="P39" s="171">
        <v>1394.1089299999999</v>
      </c>
      <c r="Q39" s="171">
        <v>0</v>
      </c>
      <c r="R39" s="172">
        <v>1394.1089299999999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1586.21921</v>
      </c>
      <c r="G40" s="171">
        <v>0</v>
      </c>
      <c r="H40" s="171">
        <v>1586.21921</v>
      </c>
      <c r="I40" s="171">
        <v>4617.27293</v>
      </c>
      <c r="J40" s="171">
        <v>0.03086</v>
      </c>
      <c r="K40" s="171">
        <v>4617.30379</v>
      </c>
      <c r="L40" s="171">
        <v>21.48533</v>
      </c>
      <c r="M40" s="171">
        <v>0</v>
      </c>
      <c r="N40" s="171">
        <v>21.48533</v>
      </c>
      <c r="O40" s="171">
        <v>6225.00833</v>
      </c>
      <c r="P40" s="171">
        <v>447.34083000000004</v>
      </c>
      <c r="Q40" s="171">
        <v>0</v>
      </c>
      <c r="R40" s="172">
        <v>447.34083000000004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9026.66625</v>
      </c>
      <c r="G41" s="171">
        <v>0</v>
      </c>
      <c r="H41" s="171">
        <v>9026.66625</v>
      </c>
      <c r="I41" s="171">
        <v>49664.552</v>
      </c>
      <c r="J41" s="171">
        <v>17.48009</v>
      </c>
      <c r="K41" s="171">
        <v>49682.03209</v>
      </c>
      <c r="L41" s="171">
        <v>220.94751000000002</v>
      </c>
      <c r="M41" s="171">
        <v>2.31246</v>
      </c>
      <c r="N41" s="171">
        <v>223.25997</v>
      </c>
      <c r="O41" s="171">
        <v>58931.95831</v>
      </c>
      <c r="P41" s="171">
        <v>3150.65017</v>
      </c>
      <c r="Q41" s="171">
        <v>0</v>
      </c>
      <c r="R41" s="172">
        <v>3150.65017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3701.49836</v>
      </c>
      <c r="G42" s="171">
        <v>0</v>
      </c>
      <c r="H42" s="171">
        <v>3701.49836</v>
      </c>
      <c r="I42" s="171">
        <v>5126.20441</v>
      </c>
      <c r="J42" s="171">
        <v>0.03604</v>
      </c>
      <c r="K42" s="171">
        <v>5126.24045</v>
      </c>
      <c r="L42" s="171">
        <v>42.86584</v>
      </c>
      <c r="M42" s="171">
        <v>0</v>
      </c>
      <c r="N42" s="171">
        <v>42.86584</v>
      </c>
      <c r="O42" s="171">
        <v>8870.604650000001</v>
      </c>
      <c r="P42" s="171">
        <v>749.4550899999999</v>
      </c>
      <c r="Q42" s="171">
        <v>0</v>
      </c>
      <c r="R42" s="172">
        <v>749.4550899999999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1939.4261999999999</v>
      </c>
      <c r="G43" s="171">
        <v>0</v>
      </c>
      <c r="H43" s="171">
        <v>1939.4261999999999</v>
      </c>
      <c r="I43" s="171">
        <v>11357.99983</v>
      </c>
      <c r="J43" s="171">
        <v>0.19619999999999999</v>
      </c>
      <c r="K43" s="171">
        <v>11358.19603</v>
      </c>
      <c r="L43" s="171">
        <v>88.00341</v>
      </c>
      <c r="M43" s="171">
        <v>0</v>
      </c>
      <c r="N43" s="171">
        <v>88.00341</v>
      </c>
      <c r="O43" s="171">
        <v>13385.62564</v>
      </c>
      <c r="P43" s="171">
        <v>659.05952</v>
      </c>
      <c r="Q43" s="171">
        <v>0</v>
      </c>
      <c r="R43" s="172">
        <v>659.05952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1317.37462</v>
      </c>
      <c r="G44" s="171">
        <v>0</v>
      </c>
      <c r="H44" s="171">
        <v>1317.37462</v>
      </c>
      <c r="I44" s="171">
        <v>8765.68799</v>
      </c>
      <c r="J44" s="171">
        <v>0</v>
      </c>
      <c r="K44" s="171">
        <v>8765.68799</v>
      </c>
      <c r="L44" s="171">
        <v>84.26196</v>
      </c>
      <c r="M44" s="171">
        <v>0</v>
      </c>
      <c r="N44" s="171">
        <v>84.26196</v>
      </c>
      <c r="O44" s="171">
        <v>10167.32457</v>
      </c>
      <c r="P44" s="171">
        <v>1075.40277</v>
      </c>
      <c r="Q44" s="171">
        <v>0</v>
      </c>
      <c r="R44" s="172">
        <v>1075.40277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3481.5119799999998</v>
      </c>
      <c r="G45" s="171">
        <v>0</v>
      </c>
      <c r="H45" s="171">
        <v>3481.5119799999998</v>
      </c>
      <c r="I45" s="171">
        <v>13253.53567</v>
      </c>
      <c r="J45" s="171">
        <v>0</v>
      </c>
      <c r="K45" s="171">
        <v>13253.53567</v>
      </c>
      <c r="L45" s="171">
        <v>84.19472</v>
      </c>
      <c r="M45" s="171">
        <v>0</v>
      </c>
      <c r="N45" s="171">
        <v>84.19472</v>
      </c>
      <c r="O45" s="171">
        <v>16819.24237</v>
      </c>
      <c r="P45" s="171">
        <v>1002.2459</v>
      </c>
      <c r="Q45" s="171">
        <v>0</v>
      </c>
      <c r="R45" s="172">
        <v>1002.2459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3537.15055</v>
      </c>
      <c r="G46" s="171">
        <v>0</v>
      </c>
      <c r="H46" s="171">
        <v>3537.15055</v>
      </c>
      <c r="I46" s="171">
        <v>6047.24597</v>
      </c>
      <c r="J46" s="171">
        <v>0.0384</v>
      </c>
      <c r="K46" s="171">
        <v>6047.28437</v>
      </c>
      <c r="L46" s="171">
        <v>107.48209</v>
      </c>
      <c r="M46" s="171">
        <v>0</v>
      </c>
      <c r="N46" s="171">
        <v>107.48209</v>
      </c>
      <c r="O46" s="171">
        <v>9691.91701</v>
      </c>
      <c r="P46" s="171">
        <v>667.73117</v>
      </c>
      <c r="Q46" s="171">
        <v>0</v>
      </c>
      <c r="R46" s="172">
        <v>667.73117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5546.48134</v>
      </c>
      <c r="G47" s="171">
        <v>0</v>
      </c>
      <c r="H47" s="171">
        <v>5546.48134</v>
      </c>
      <c r="I47" s="171">
        <v>6277.6162</v>
      </c>
      <c r="J47" s="171">
        <v>5.40978</v>
      </c>
      <c r="K47" s="171">
        <v>6283.02598</v>
      </c>
      <c r="L47" s="171">
        <v>67.5305</v>
      </c>
      <c r="M47" s="171">
        <v>0</v>
      </c>
      <c r="N47" s="171">
        <v>67.5305</v>
      </c>
      <c r="O47" s="171">
        <v>11897.03782</v>
      </c>
      <c r="P47" s="171">
        <v>2639.83152</v>
      </c>
      <c r="Q47" s="171">
        <v>0</v>
      </c>
      <c r="R47" s="172">
        <v>2639.83152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2330.23803</v>
      </c>
      <c r="G48" s="171">
        <v>0</v>
      </c>
      <c r="H48" s="171">
        <v>2330.23803</v>
      </c>
      <c r="I48" s="171">
        <v>1740.40223</v>
      </c>
      <c r="J48" s="171">
        <v>0.01475</v>
      </c>
      <c r="K48" s="171">
        <v>1740.41698</v>
      </c>
      <c r="L48" s="171">
        <v>81.72938</v>
      </c>
      <c r="M48" s="171">
        <v>0</v>
      </c>
      <c r="N48" s="171">
        <v>81.72938</v>
      </c>
      <c r="O48" s="171">
        <v>4152.38439</v>
      </c>
      <c r="P48" s="171">
        <v>427.30816</v>
      </c>
      <c r="Q48" s="171">
        <v>0</v>
      </c>
      <c r="R48" s="172">
        <v>427.30816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1942.5581000000002</v>
      </c>
      <c r="G49" s="171">
        <v>0</v>
      </c>
      <c r="H49" s="171">
        <v>1942.5581000000002</v>
      </c>
      <c r="I49" s="171">
        <v>16260.249679999999</v>
      </c>
      <c r="J49" s="171">
        <v>60.65451</v>
      </c>
      <c r="K49" s="171">
        <v>16320.90419</v>
      </c>
      <c r="L49" s="171">
        <v>144.45361</v>
      </c>
      <c r="M49" s="171">
        <v>0</v>
      </c>
      <c r="N49" s="171">
        <v>144.45361</v>
      </c>
      <c r="O49" s="171">
        <v>18407.9159</v>
      </c>
      <c r="P49" s="171">
        <v>1712.5936299999998</v>
      </c>
      <c r="Q49" s="171">
        <v>0</v>
      </c>
      <c r="R49" s="172">
        <v>1712.5936299999998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451.22212</v>
      </c>
      <c r="G50" s="171">
        <v>0</v>
      </c>
      <c r="H50" s="171">
        <v>451.22212</v>
      </c>
      <c r="I50" s="171">
        <v>1880.42506</v>
      </c>
      <c r="J50" s="171">
        <v>0</v>
      </c>
      <c r="K50" s="171">
        <v>1880.42506</v>
      </c>
      <c r="L50" s="171">
        <v>3.97933</v>
      </c>
      <c r="M50" s="171">
        <v>0</v>
      </c>
      <c r="N50" s="171">
        <v>3.97933</v>
      </c>
      <c r="O50" s="171">
        <v>2335.6265099999996</v>
      </c>
      <c r="P50" s="171">
        <v>592.2308</v>
      </c>
      <c r="Q50" s="171">
        <v>0</v>
      </c>
      <c r="R50" s="172">
        <v>592.2308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913.8249599999999</v>
      </c>
      <c r="G51" s="171">
        <v>0</v>
      </c>
      <c r="H51" s="171">
        <v>913.8249599999999</v>
      </c>
      <c r="I51" s="171">
        <v>4926.045950000001</v>
      </c>
      <c r="J51" s="171">
        <v>0.00793</v>
      </c>
      <c r="K51" s="171">
        <v>4926.0538799999995</v>
      </c>
      <c r="L51" s="171">
        <v>64.33807</v>
      </c>
      <c r="M51" s="171">
        <v>0</v>
      </c>
      <c r="N51" s="171">
        <v>64.33807</v>
      </c>
      <c r="O51" s="171">
        <v>5904.21691</v>
      </c>
      <c r="P51" s="171">
        <v>609.33306</v>
      </c>
      <c r="Q51" s="171">
        <v>0</v>
      </c>
      <c r="R51" s="172">
        <v>609.33306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84.57567</v>
      </c>
      <c r="G52" s="171">
        <v>0</v>
      </c>
      <c r="H52" s="171">
        <v>84.57567</v>
      </c>
      <c r="I52" s="171">
        <v>3355.75981</v>
      </c>
      <c r="J52" s="171">
        <v>0</v>
      </c>
      <c r="K52" s="171">
        <v>3355.75981</v>
      </c>
      <c r="L52" s="171">
        <v>5.2495</v>
      </c>
      <c r="M52" s="171">
        <v>0</v>
      </c>
      <c r="N52" s="171">
        <v>5.2495</v>
      </c>
      <c r="O52" s="171">
        <v>3445.58498</v>
      </c>
      <c r="P52" s="171">
        <v>450.74286</v>
      </c>
      <c r="Q52" s="171">
        <v>0</v>
      </c>
      <c r="R52" s="172">
        <v>450.74286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61811.45443</v>
      </c>
      <c r="G53" s="171">
        <v>0</v>
      </c>
      <c r="H53" s="171">
        <v>61811.45443</v>
      </c>
      <c r="I53" s="171">
        <v>148792.68496</v>
      </c>
      <c r="J53" s="171">
        <v>813.95051</v>
      </c>
      <c r="K53" s="171">
        <v>149606.63547</v>
      </c>
      <c r="L53" s="171">
        <v>5150.42459</v>
      </c>
      <c r="M53" s="171">
        <v>740.09038</v>
      </c>
      <c r="N53" s="171">
        <v>5890.51497</v>
      </c>
      <c r="O53" s="171">
        <v>217308.60487</v>
      </c>
      <c r="P53" s="171">
        <v>35717.23968</v>
      </c>
      <c r="Q53" s="171">
        <v>0</v>
      </c>
      <c r="R53" s="172">
        <v>35717.23968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1655.87774</v>
      </c>
      <c r="G54" s="171">
        <v>0</v>
      </c>
      <c r="H54" s="171">
        <v>1655.87774</v>
      </c>
      <c r="I54" s="171">
        <v>6095.55617</v>
      </c>
      <c r="J54" s="171">
        <v>40.84275</v>
      </c>
      <c r="K54" s="171">
        <v>6136.39892</v>
      </c>
      <c r="L54" s="171">
        <v>590.85248</v>
      </c>
      <c r="M54" s="171">
        <v>0</v>
      </c>
      <c r="N54" s="171">
        <v>590.85248</v>
      </c>
      <c r="O54" s="171">
        <v>8383.12914</v>
      </c>
      <c r="P54" s="171">
        <v>1400.94769</v>
      </c>
      <c r="Q54" s="171">
        <v>0</v>
      </c>
      <c r="R54" s="172">
        <v>1400.94769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36338.15028</v>
      </c>
      <c r="G55" s="171">
        <v>0</v>
      </c>
      <c r="H55" s="171">
        <v>36338.15028</v>
      </c>
      <c r="I55" s="171">
        <v>69180.05853</v>
      </c>
      <c r="J55" s="171">
        <v>663.68374</v>
      </c>
      <c r="K55" s="171">
        <v>69843.74227</v>
      </c>
      <c r="L55" s="171">
        <v>3779.3709</v>
      </c>
      <c r="M55" s="171">
        <v>20.042650000000002</v>
      </c>
      <c r="N55" s="171">
        <v>3799.4135499999998</v>
      </c>
      <c r="O55" s="171">
        <v>109981.30609999999</v>
      </c>
      <c r="P55" s="171">
        <v>32365.81597</v>
      </c>
      <c r="Q55" s="171">
        <v>0</v>
      </c>
      <c r="R55" s="172">
        <v>32365.81597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640.9158100000001</v>
      </c>
      <c r="G56" s="171">
        <v>0</v>
      </c>
      <c r="H56" s="171">
        <v>640.9158100000001</v>
      </c>
      <c r="I56" s="171">
        <v>5878.60113</v>
      </c>
      <c r="J56" s="171">
        <v>0.00032</v>
      </c>
      <c r="K56" s="171">
        <v>5878.60145</v>
      </c>
      <c r="L56" s="171">
        <v>657.14517</v>
      </c>
      <c r="M56" s="171">
        <v>0</v>
      </c>
      <c r="N56" s="171">
        <v>657.14517</v>
      </c>
      <c r="O56" s="171">
        <v>7176.662429999999</v>
      </c>
      <c r="P56" s="171">
        <v>990.69187</v>
      </c>
      <c r="Q56" s="171">
        <v>0</v>
      </c>
      <c r="R56" s="172">
        <v>990.69187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1871.65689</v>
      </c>
      <c r="G57" s="171">
        <v>0</v>
      </c>
      <c r="H57" s="171">
        <v>1871.65689</v>
      </c>
      <c r="I57" s="171">
        <v>18129.593780000003</v>
      </c>
      <c r="J57" s="171">
        <v>0</v>
      </c>
      <c r="K57" s="171">
        <v>18129.593780000003</v>
      </c>
      <c r="L57" s="171">
        <v>360.14941</v>
      </c>
      <c r="M57" s="171">
        <v>0</v>
      </c>
      <c r="N57" s="171">
        <v>360.14941</v>
      </c>
      <c r="O57" s="171">
        <v>20361.40008</v>
      </c>
      <c r="P57" s="171">
        <v>1805.39139</v>
      </c>
      <c r="Q57" s="171">
        <v>0</v>
      </c>
      <c r="R57" s="172">
        <v>1805.39139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6383.967259999999</v>
      </c>
      <c r="G58" s="171">
        <v>0</v>
      </c>
      <c r="H58" s="171">
        <v>6383.967259999999</v>
      </c>
      <c r="I58" s="171">
        <v>9997.88717</v>
      </c>
      <c r="J58" s="171">
        <v>0.01468</v>
      </c>
      <c r="K58" s="171">
        <v>9997.90185</v>
      </c>
      <c r="L58" s="171">
        <v>286.21704</v>
      </c>
      <c r="M58" s="171">
        <v>0</v>
      </c>
      <c r="N58" s="171">
        <v>286.21704</v>
      </c>
      <c r="O58" s="171">
        <v>16668.08615</v>
      </c>
      <c r="P58" s="171">
        <v>1806.86501</v>
      </c>
      <c r="Q58" s="171">
        <v>0</v>
      </c>
      <c r="R58" s="172">
        <v>1806.86501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5904.98861</v>
      </c>
      <c r="G59" s="171">
        <v>0</v>
      </c>
      <c r="H59" s="171">
        <v>5904.98861</v>
      </c>
      <c r="I59" s="171">
        <v>24703.56766</v>
      </c>
      <c r="J59" s="171">
        <v>97.14</v>
      </c>
      <c r="K59" s="171">
        <v>24800.70766</v>
      </c>
      <c r="L59" s="171">
        <v>432.32665999999995</v>
      </c>
      <c r="M59" s="171">
        <v>0.5183099999999999</v>
      </c>
      <c r="N59" s="171">
        <v>432.84497</v>
      </c>
      <c r="O59" s="171">
        <v>31138.54124</v>
      </c>
      <c r="P59" s="171">
        <v>3073.17122</v>
      </c>
      <c r="Q59" s="171">
        <v>0</v>
      </c>
      <c r="R59" s="172">
        <v>3073.17122</v>
      </c>
    </row>
    <row r="60" spans="1:18" ht="15">
      <c r="A60" s="174"/>
      <c r="B60" s="174"/>
      <c r="C60" s="174"/>
      <c r="D60" s="168" t="s">
        <v>276</v>
      </c>
      <c r="E60" s="169">
        <v>771</v>
      </c>
      <c r="F60" s="170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>
        <v>0.62236</v>
      </c>
      <c r="M60" s="171">
        <v>0</v>
      </c>
      <c r="N60" s="171">
        <v>0.62236</v>
      </c>
      <c r="O60" s="171">
        <v>0.62236</v>
      </c>
      <c r="P60" s="171">
        <v>0</v>
      </c>
      <c r="Q60" s="171">
        <v>0</v>
      </c>
      <c r="R60" s="172">
        <v>0</v>
      </c>
    </row>
    <row r="61" spans="1:18" ht="15">
      <c r="A61" s="174"/>
      <c r="B61" s="174"/>
      <c r="C61" s="168" t="s">
        <v>277</v>
      </c>
      <c r="D61" s="168" t="s">
        <v>278</v>
      </c>
      <c r="E61" s="169">
        <v>286</v>
      </c>
      <c r="F61" s="170">
        <v>3226.14605</v>
      </c>
      <c r="G61" s="171">
        <v>0</v>
      </c>
      <c r="H61" s="171">
        <v>3226.14605</v>
      </c>
      <c r="I61" s="171">
        <v>9264.34075</v>
      </c>
      <c r="J61" s="171">
        <v>0.06462999999999999</v>
      </c>
      <c r="K61" s="171">
        <v>9264.40538</v>
      </c>
      <c r="L61" s="171">
        <v>261.78051</v>
      </c>
      <c r="M61" s="171">
        <v>0</v>
      </c>
      <c r="N61" s="171">
        <v>261.78051</v>
      </c>
      <c r="O61" s="171">
        <v>12752.33194</v>
      </c>
      <c r="P61" s="171">
        <v>1961.91472</v>
      </c>
      <c r="Q61" s="171">
        <v>0</v>
      </c>
      <c r="R61" s="172">
        <v>1961.91472</v>
      </c>
    </row>
    <row r="62" spans="1:18" ht="15">
      <c r="A62" s="174"/>
      <c r="B62" s="174"/>
      <c r="C62" s="168" t="s">
        <v>279</v>
      </c>
      <c r="D62" s="168" t="s">
        <v>280</v>
      </c>
      <c r="E62" s="169">
        <v>460</v>
      </c>
      <c r="F62" s="170">
        <v>7335.14676</v>
      </c>
      <c r="G62" s="171">
        <v>0</v>
      </c>
      <c r="H62" s="171">
        <v>7335.14676</v>
      </c>
      <c r="I62" s="171">
        <v>31474.91982</v>
      </c>
      <c r="J62" s="171">
        <v>3.67067</v>
      </c>
      <c r="K62" s="171">
        <v>31478.59049</v>
      </c>
      <c r="L62" s="171">
        <v>437.28522</v>
      </c>
      <c r="M62" s="171">
        <v>0</v>
      </c>
      <c r="N62" s="171">
        <v>437.28522</v>
      </c>
      <c r="O62" s="171">
        <v>39251.022469999996</v>
      </c>
      <c r="P62" s="171">
        <v>1686.92657</v>
      </c>
      <c r="Q62" s="171">
        <v>0</v>
      </c>
      <c r="R62" s="172">
        <v>1686.92657</v>
      </c>
    </row>
    <row r="63" spans="1:18" ht="15">
      <c r="A63" s="174"/>
      <c r="B63" s="174"/>
      <c r="C63" s="174"/>
      <c r="D63" s="168" t="s">
        <v>281</v>
      </c>
      <c r="E63" s="169">
        <v>671</v>
      </c>
      <c r="F63" s="170">
        <v>12432.27241</v>
      </c>
      <c r="G63" s="171">
        <v>0</v>
      </c>
      <c r="H63" s="171">
        <v>12432.27241</v>
      </c>
      <c r="I63" s="171">
        <v>5008.4955899999995</v>
      </c>
      <c r="J63" s="171">
        <v>0</v>
      </c>
      <c r="K63" s="171">
        <v>5008.4955899999995</v>
      </c>
      <c r="L63" s="171">
        <v>88.59625</v>
      </c>
      <c r="M63" s="171">
        <v>0</v>
      </c>
      <c r="N63" s="171">
        <v>88.59625</v>
      </c>
      <c r="O63" s="171">
        <v>17529.36425</v>
      </c>
      <c r="P63" s="171">
        <v>1938.47702</v>
      </c>
      <c r="Q63" s="171">
        <v>0</v>
      </c>
      <c r="R63" s="172">
        <v>1938.47702</v>
      </c>
    </row>
    <row r="64" spans="1:18" ht="15">
      <c r="A64" s="174"/>
      <c r="B64" s="174"/>
      <c r="C64" s="174"/>
      <c r="D64" s="168" t="s">
        <v>282</v>
      </c>
      <c r="E64" s="169">
        <v>782</v>
      </c>
      <c r="F64" s="170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80.00839</v>
      </c>
      <c r="M64" s="171">
        <v>0</v>
      </c>
      <c r="N64" s="171">
        <v>80.00839</v>
      </c>
      <c r="O64" s="171">
        <v>80.00839</v>
      </c>
      <c r="P64" s="171">
        <v>0</v>
      </c>
      <c r="Q64" s="171">
        <v>0</v>
      </c>
      <c r="R64" s="172">
        <v>0</v>
      </c>
    </row>
    <row r="65" spans="1:18" ht="15">
      <c r="A65" s="174"/>
      <c r="B65" s="174"/>
      <c r="C65" s="168" t="s">
        <v>283</v>
      </c>
      <c r="D65" s="168" t="s">
        <v>283</v>
      </c>
      <c r="E65" s="169">
        <v>284</v>
      </c>
      <c r="F65" s="170">
        <v>5200.37025</v>
      </c>
      <c r="G65" s="171">
        <v>0</v>
      </c>
      <c r="H65" s="171">
        <v>5200.37025</v>
      </c>
      <c r="I65" s="171">
        <v>5700.64872</v>
      </c>
      <c r="J65" s="171">
        <v>0.12735</v>
      </c>
      <c r="K65" s="171">
        <v>5700.77607</v>
      </c>
      <c r="L65" s="171">
        <v>155.69588000000002</v>
      </c>
      <c r="M65" s="171">
        <v>0</v>
      </c>
      <c r="N65" s="171">
        <v>155.69588000000002</v>
      </c>
      <c r="O65" s="171">
        <v>11056.8422</v>
      </c>
      <c r="P65" s="171">
        <v>970.76982</v>
      </c>
      <c r="Q65" s="171">
        <v>0</v>
      </c>
      <c r="R65" s="172">
        <v>970.76982</v>
      </c>
    </row>
    <row r="66" spans="1:18" ht="15">
      <c r="A66" s="174"/>
      <c r="B66" s="168" t="s">
        <v>284</v>
      </c>
      <c r="C66" s="168" t="s">
        <v>284</v>
      </c>
      <c r="D66" s="168" t="s">
        <v>284</v>
      </c>
      <c r="E66" s="169">
        <v>567</v>
      </c>
      <c r="F66" s="170">
        <v>1777.98877</v>
      </c>
      <c r="G66" s="171">
        <v>0</v>
      </c>
      <c r="H66" s="171">
        <v>1777.98877</v>
      </c>
      <c r="I66" s="171">
        <v>275.11394</v>
      </c>
      <c r="J66" s="171">
        <v>0</v>
      </c>
      <c r="K66" s="171">
        <v>275.11394</v>
      </c>
      <c r="L66" s="171">
        <v>9972.37636</v>
      </c>
      <c r="M66" s="171">
        <v>2395.80058</v>
      </c>
      <c r="N66" s="171">
        <v>12368.17694</v>
      </c>
      <c r="O66" s="171">
        <v>14421.27965</v>
      </c>
      <c r="P66" s="171">
        <v>12886.819710000002</v>
      </c>
      <c r="Q66" s="171">
        <v>0</v>
      </c>
      <c r="R66" s="172">
        <v>12886.819710000002</v>
      </c>
    </row>
    <row r="67" spans="1:18" ht="15">
      <c r="A67" s="174"/>
      <c r="B67" s="174"/>
      <c r="C67" s="174"/>
      <c r="D67" s="174"/>
      <c r="E67" s="175">
        <v>314</v>
      </c>
      <c r="F67" s="176">
        <v>336612.62383999996</v>
      </c>
      <c r="G67" s="177">
        <v>341.15623</v>
      </c>
      <c r="H67" s="177">
        <v>336953.78007</v>
      </c>
      <c r="I67" s="177">
        <v>344827.08855</v>
      </c>
      <c r="J67" s="177">
        <v>5048.82256</v>
      </c>
      <c r="K67" s="177">
        <v>349875.91111</v>
      </c>
      <c r="L67" s="177">
        <v>54223.294259999995</v>
      </c>
      <c r="M67" s="177">
        <v>24291.26737</v>
      </c>
      <c r="N67" s="177">
        <v>78514.56163</v>
      </c>
      <c r="O67" s="177">
        <v>765344.25281</v>
      </c>
      <c r="P67" s="177">
        <v>126341.92433</v>
      </c>
      <c r="Q67" s="177">
        <v>0</v>
      </c>
      <c r="R67" s="178">
        <v>126341.92433</v>
      </c>
    </row>
    <row r="68" spans="1:18" ht="15">
      <c r="A68" s="174"/>
      <c r="B68" s="174"/>
      <c r="C68" s="174"/>
      <c r="D68" s="168" t="s">
        <v>285</v>
      </c>
      <c r="E68" s="169">
        <v>478</v>
      </c>
      <c r="F68" s="170">
        <v>13515.05148</v>
      </c>
      <c r="G68" s="171">
        <v>0</v>
      </c>
      <c r="H68" s="171">
        <v>13515.05148</v>
      </c>
      <c r="I68" s="171">
        <v>17026.699920000003</v>
      </c>
      <c r="J68" s="171">
        <v>505.31837</v>
      </c>
      <c r="K68" s="171">
        <v>17532.01829</v>
      </c>
      <c r="L68" s="171">
        <v>6774.08735</v>
      </c>
      <c r="M68" s="171">
        <v>1333.4921000000002</v>
      </c>
      <c r="N68" s="171">
        <v>8107.57945</v>
      </c>
      <c r="O68" s="171">
        <v>39154.64922</v>
      </c>
      <c r="P68" s="171">
        <v>17014.80255</v>
      </c>
      <c r="Q68" s="171">
        <v>0</v>
      </c>
      <c r="R68" s="172">
        <v>17014.80255</v>
      </c>
    </row>
    <row r="69" spans="1:18" ht="15">
      <c r="A69" s="174"/>
      <c r="B69" s="174"/>
      <c r="C69" s="174"/>
      <c r="D69" s="168" t="s">
        <v>286</v>
      </c>
      <c r="E69" s="169">
        <v>571</v>
      </c>
      <c r="F69" s="170">
        <v>9218.8296</v>
      </c>
      <c r="G69" s="171">
        <v>0</v>
      </c>
      <c r="H69" s="171">
        <v>9218.8296</v>
      </c>
      <c r="I69" s="171">
        <v>803.13433</v>
      </c>
      <c r="J69" s="171">
        <v>1146.90899</v>
      </c>
      <c r="K69" s="171">
        <v>1950.04332</v>
      </c>
      <c r="L69" s="171">
        <v>4904.36783</v>
      </c>
      <c r="M69" s="171">
        <v>956.6171800000001</v>
      </c>
      <c r="N69" s="171">
        <v>5860.985009999999</v>
      </c>
      <c r="O69" s="171">
        <v>17029.85793</v>
      </c>
      <c r="P69" s="171">
        <v>26092.336620000002</v>
      </c>
      <c r="Q69" s="171">
        <v>0</v>
      </c>
      <c r="R69" s="172">
        <v>26092.336620000002</v>
      </c>
    </row>
    <row r="70" spans="1:18" ht="15">
      <c r="A70" s="174"/>
      <c r="B70" s="174"/>
      <c r="C70" s="174"/>
      <c r="D70" s="168" t="s">
        <v>287</v>
      </c>
      <c r="E70" s="169">
        <v>315</v>
      </c>
      <c r="F70" s="170">
        <v>2467.3246099999997</v>
      </c>
      <c r="G70" s="171">
        <v>0</v>
      </c>
      <c r="H70" s="171">
        <v>2467.3246099999997</v>
      </c>
      <c r="I70" s="171">
        <v>9360.36406</v>
      </c>
      <c r="J70" s="171">
        <v>0.03696</v>
      </c>
      <c r="K70" s="171">
        <v>9360.40102</v>
      </c>
      <c r="L70" s="171">
        <v>264.87471999999997</v>
      </c>
      <c r="M70" s="171">
        <v>0</v>
      </c>
      <c r="N70" s="171">
        <v>264.87471999999997</v>
      </c>
      <c r="O70" s="171">
        <v>12092.600349999999</v>
      </c>
      <c r="P70" s="171">
        <v>2116.7198399999997</v>
      </c>
      <c r="Q70" s="171">
        <v>0</v>
      </c>
      <c r="R70" s="172">
        <v>2116.7198399999997</v>
      </c>
    </row>
    <row r="71" spans="1:18" ht="15">
      <c r="A71" s="174"/>
      <c r="B71" s="174"/>
      <c r="C71" s="174"/>
      <c r="D71" s="168" t="s">
        <v>288</v>
      </c>
      <c r="E71" s="169">
        <v>530</v>
      </c>
      <c r="F71" s="170">
        <v>5701.36753</v>
      </c>
      <c r="G71" s="171">
        <v>0</v>
      </c>
      <c r="H71" s="171">
        <v>5701.36753</v>
      </c>
      <c r="I71" s="171">
        <v>88288.82378</v>
      </c>
      <c r="J71" s="171">
        <v>384.58909</v>
      </c>
      <c r="K71" s="171">
        <v>88673.41287</v>
      </c>
      <c r="L71" s="171">
        <v>3987.54458</v>
      </c>
      <c r="M71" s="171">
        <v>369.7161</v>
      </c>
      <c r="N71" s="171">
        <v>4357.260679999999</v>
      </c>
      <c r="O71" s="171">
        <v>98732.04108</v>
      </c>
      <c r="P71" s="171">
        <v>19972.6037</v>
      </c>
      <c r="Q71" s="171">
        <v>0</v>
      </c>
      <c r="R71" s="172">
        <v>19972.6037</v>
      </c>
    </row>
    <row r="72" spans="1:18" ht="15">
      <c r="A72" s="174"/>
      <c r="B72" s="174"/>
      <c r="C72" s="168" t="s">
        <v>289</v>
      </c>
      <c r="D72" s="168" t="s">
        <v>289</v>
      </c>
      <c r="E72" s="169">
        <v>318</v>
      </c>
      <c r="F72" s="170">
        <v>14869.00787</v>
      </c>
      <c r="G72" s="171">
        <v>0</v>
      </c>
      <c r="H72" s="171">
        <v>14869.00787</v>
      </c>
      <c r="I72" s="171">
        <v>21038.138239999997</v>
      </c>
      <c r="J72" s="171">
        <v>552.21549</v>
      </c>
      <c r="K72" s="171">
        <v>21590.35373</v>
      </c>
      <c r="L72" s="171">
        <v>2637.61967</v>
      </c>
      <c r="M72" s="171">
        <v>340.07463</v>
      </c>
      <c r="N72" s="171">
        <v>2977.6942999999997</v>
      </c>
      <c r="O72" s="171">
        <v>39437.0559</v>
      </c>
      <c r="P72" s="171">
        <v>14138.839380000001</v>
      </c>
      <c r="Q72" s="171">
        <v>0</v>
      </c>
      <c r="R72" s="172">
        <v>14138.839380000001</v>
      </c>
    </row>
    <row r="73" spans="1:18" ht="15">
      <c r="A73" s="174"/>
      <c r="B73" s="174"/>
      <c r="C73" s="174"/>
      <c r="D73" s="168" t="s">
        <v>290</v>
      </c>
      <c r="E73" s="169">
        <v>319</v>
      </c>
      <c r="F73" s="170">
        <v>2398.1209900000003</v>
      </c>
      <c r="G73" s="171">
        <v>0</v>
      </c>
      <c r="H73" s="171">
        <v>2398.1209900000003</v>
      </c>
      <c r="I73" s="171">
        <v>6093.46357</v>
      </c>
      <c r="J73" s="171">
        <v>7.357819999999999</v>
      </c>
      <c r="K73" s="171">
        <v>6100.82139</v>
      </c>
      <c r="L73" s="171">
        <v>160.60544000000002</v>
      </c>
      <c r="M73" s="171">
        <v>31.282</v>
      </c>
      <c r="N73" s="171">
        <v>191.88744</v>
      </c>
      <c r="O73" s="171">
        <v>8690.82982</v>
      </c>
      <c r="P73" s="171">
        <v>512.52456</v>
      </c>
      <c r="Q73" s="171">
        <v>0</v>
      </c>
      <c r="R73" s="172">
        <v>512.52456</v>
      </c>
    </row>
    <row r="74" spans="1:18" ht="15">
      <c r="A74" s="174"/>
      <c r="B74" s="174"/>
      <c r="C74" s="168" t="s">
        <v>291</v>
      </c>
      <c r="D74" s="168" t="s">
        <v>291</v>
      </c>
      <c r="E74" s="169">
        <v>320</v>
      </c>
      <c r="F74" s="170">
        <v>9177.161320000001</v>
      </c>
      <c r="G74" s="171">
        <v>0</v>
      </c>
      <c r="H74" s="171">
        <v>9177.161320000001</v>
      </c>
      <c r="I74" s="171">
        <v>6140.672570000001</v>
      </c>
      <c r="J74" s="171">
        <v>59.10277</v>
      </c>
      <c r="K74" s="171">
        <v>6199.77534</v>
      </c>
      <c r="L74" s="171">
        <v>443.56696</v>
      </c>
      <c r="M74" s="171">
        <v>0.3987</v>
      </c>
      <c r="N74" s="171">
        <v>443.96565999999996</v>
      </c>
      <c r="O74" s="171">
        <v>15820.902320000001</v>
      </c>
      <c r="P74" s="171">
        <v>645.0678399999999</v>
      </c>
      <c r="Q74" s="171">
        <v>0</v>
      </c>
      <c r="R74" s="172">
        <v>645.0678399999999</v>
      </c>
    </row>
    <row r="75" spans="1:18" ht="15">
      <c r="A75" s="174"/>
      <c r="B75" s="174"/>
      <c r="C75" s="174"/>
      <c r="D75" s="168" t="s">
        <v>292</v>
      </c>
      <c r="E75" s="169">
        <v>323</v>
      </c>
      <c r="F75" s="170">
        <v>11201.541439999999</v>
      </c>
      <c r="G75" s="171">
        <v>0</v>
      </c>
      <c r="H75" s="171">
        <v>11201.541439999999</v>
      </c>
      <c r="I75" s="171">
        <v>8632.20289</v>
      </c>
      <c r="J75" s="171">
        <v>1.42827</v>
      </c>
      <c r="K75" s="171">
        <v>8633.63116</v>
      </c>
      <c r="L75" s="171">
        <v>493.56208000000004</v>
      </c>
      <c r="M75" s="171">
        <v>0</v>
      </c>
      <c r="N75" s="171">
        <v>493.56208000000004</v>
      </c>
      <c r="O75" s="171">
        <v>20328.73468</v>
      </c>
      <c r="P75" s="171">
        <v>797.7755699999999</v>
      </c>
      <c r="Q75" s="171">
        <v>0</v>
      </c>
      <c r="R75" s="172">
        <v>797.7755699999999</v>
      </c>
    </row>
    <row r="76" spans="1:18" ht="15">
      <c r="A76" s="174"/>
      <c r="B76" s="174"/>
      <c r="C76" s="174"/>
      <c r="D76" s="168" t="s">
        <v>293</v>
      </c>
      <c r="E76" s="169">
        <v>316</v>
      </c>
      <c r="F76" s="170">
        <v>4002.92891</v>
      </c>
      <c r="G76" s="171">
        <v>0</v>
      </c>
      <c r="H76" s="171">
        <v>4002.92891</v>
      </c>
      <c r="I76" s="171">
        <v>8011.229780000001</v>
      </c>
      <c r="J76" s="171">
        <v>7.85328</v>
      </c>
      <c r="K76" s="171">
        <v>8019.08306</v>
      </c>
      <c r="L76" s="171">
        <v>371.75266</v>
      </c>
      <c r="M76" s="171">
        <v>0</v>
      </c>
      <c r="N76" s="171">
        <v>371.75266</v>
      </c>
      <c r="O76" s="171">
        <v>12393.764630000001</v>
      </c>
      <c r="P76" s="171">
        <v>1162.35142</v>
      </c>
      <c r="Q76" s="171">
        <v>0</v>
      </c>
      <c r="R76" s="172">
        <v>1162.35142</v>
      </c>
    </row>
    <row r="77" spans="1:18" ht="15">
      <c r="A77" s="174"/>
      <c r="B77" s="174"/>
      <c r="C77" s="174"/>
      <c r="D77" s="168" t="s">
        <v>294</v>
      </c>
      <c r="E77" s="169">
        <v>317</v>
      </c>
      <c r="F77" s="170">
        <v>1250.03692</v>
      </c>
      <c r="G77" s="171">
        <v>0</v>
      </c>
      <c r="H77" s="171">
        <v>1250.03692</v>
      </c>
      <c r="I77" s="171">
        <v>7942.97932</v>
      </c>
      <c r="J77" s="171">
        <v>0.40014</v>
      </c>
      <c r="K77" s="171">
        <v>7943.37946</v>
      </c>
      <c r="L77" s="171">
        <v>158.32438</v>
      </c>
      <c r="M77" s="171">
        <v>0.7974</v>
      </c>
      <c r="N77" s="171">
        <v>159.12178</v>
      </c>
      <c r="O77" s="171">
        <v>9352.53816</v>
      </c>
      <c r="P77" s="171">
        <v>904.10397</v>
      </c>
      <c r="Q77" s="171">
        <v>0</v>
      </c>
      <c r="R77" s="172">
        <v>904.10397</v>
      </c>
    </row>
    <row r="78" spans="1:18" ht="15">
      <c r="A78" s="174"/>
      <c r="B78" s="174"/>
      <c r="C78" s="174"/>
      <c r="D78" s="168" t="s">
        <v>295</v>
      </c>
      <c r="E78" s="169">
        <v>324</v>
      </c>
      <c r="F78" s="170">
        <v>892.4403000000001</v>
      </c>
      <c r="G78" s="171">
        <v>0</v>
      </c>
      <c r="H78" s="171">
        <v>892.4403000000001</v>
      </c>
      <c r="I78" s="171">
        <v>3919.74483</v>
      </c>
      <c r="J78" s="171">
        <v>0.00044</v>
      </c>
      <c r="K78" s="171">
        <v>3919.74527</v>
      </c>
      <c r="L78" s="171">
        <v>22.06538</v>
      </c>
      <c r="M78" s="171">
        <v>0</v>
      </c>
      <c r="N78" s="171">
        <v>22.06538</v>
      </c>
      <c r="O78" s="171">
        <v>4834.250950000001</v>
      </c>
      <c r="P78" s="171">
        <v>574.2511999999999</v>
      </c>
      <c r="Q78" s="171">
        <v>0</v>
      </c>
      <c r="R78" s="172">
        <v>574.2511999999999</v>
      </c>
    </row>
    <row r="79" spans="1:18" ht="15">
      <c r="A79" s="174"/>
      <c r="B79" s="174"/>
      <c r="C79" s="168" t="s">
        <v>296</v>
      </c>
      <c r="D79" s="168" t="s">
        <v>297</v>
      </c>
      <c r="E79" s="169">
        <v>325</v>
      </c>
      <c r="F79" s="170">
        <v>16592.4368</v>
      </c>
      <c r="G79" s="171">
        <v>0</v>
      </c>
      <c r="H79" s="171">
        <v>16592.4368</v>
      </c>
      <c r="I79" s="171">
        <v>24579.17357</v>
      </c>
      <c r="J79" s="171">
        <v>555.31327</v>
      </c>
      <c r="K79" s="171">
        <v>25134.48684</v>
      </c>
      <c r="L79" s="171">
        <v>547.3347</v>
      </c>
      <c r="M79" s="171">
        <v>0</v>
      </c>
      <c r="N79" s="171">
        <v>547.3347</v>
      </c>
      <c r="O79" s="171">
        <v>42274.25834</v>
      </c>
      <c r="P79" s="171">
        <v>3178.61898</v>
      </c>
      <c r="Q79" s="171">
        <v>0</v>
      </c>
      <c r="R79" s="172">
        <v>3178.61898</v>
      </c>
    </row>
    <row r="80" spans="1:18" ht="15">
      <c r="A80" s="174"/>
      <c r="B80" s="174"/>
      <c r="C80" s="174"/>
      <c r="D80" s="168" t="s">
        <v>298</v>
      </c>
      <c r="E80" s="169">
        <v>328</v>
      </c>
      <c r="F80" s="170">
        <v>707.25248</v>
      </c>
      <c r="G80" s="171">
        <v>0</v>
      </c>
      <c r="H80" s="171">
        <v>707.25248</v>
      </c>
      <c r="I80" s="171">
        <v>2684.49006</v>
      </c>
      <c r="J80" s="171">
        <v>101.89508000000001</v>
      </c>
      <c r="K80" s="171">
        <v>2786.3851400000003</v>
      </c>
      <c r="L80" s="171">
        <v>60.15275</v>
      </c>
      <c r="M80" s="171">
        <v>0</v>
      </c>
      <c r="N80" s="171">
        <v>60.15275</v>
      </c>
      <c r="O80" s="171">
        <v>3553.79037</v>
      </c>
      <c r="P80" s="171">
        <v>738.15504</v>
      </c>
      <c r="Q80" s="171">
        <v>0</v>
      </c>
      <c r="R80" s="172">
        <v>738.15504</v>
      </c>
    </row>
    <row r="81" spans="1:18" ht="15">
      <c r="A81" s="174"/>
      <c r="B81" s="174"/>
      <c r="C81" s="174"/>
      <c r="D81" s="168" t="s">
        <v>299</v>
      </c>
      <c r="E81" s="169">
        <v>439</v>
      </c>
      <c r="F81" s="170">
        <v>1485.08679</v>
      </c>
      <c r="G81" s="171">
        <v>0</v>
      </c>
      <c r="H81" s="171">
        <v>1485.08679</v>
      </c>
      <c r="I81" s="171">
        <v>5122.71979</v>
      </c>
      <c r="J81" s="171">
        <v>0</v>
      </c>
      <c r="K81" s="171">
        <v>5122.71979</v>
      </c>
      <c r="L81" s="171">
        <v>195.95084</v>
      </c>
      <c r="M81" s="171">
        <v>0</v>
      </c>
      <c r="N81" s="171">
        <v>195.95084</v>
      </c>
      <c r="O81" s="171">
        <v>6803.75742</v>
      </c>
      <c r="P81" s="171">
        <v>476.0552</v>
      </c>
      <c r="Q81" s="171">
        <v>0</v>
      </c>
      <c r="R81" s="172">
        <v>476.0552</v>
      </c>
    </row>
    <row r="82" spans="1:18" ht="15">
      <c r="A82" s="174"/>
      <c r="B82" s="174"/>
      <c r="C82" s="174"/>
      <c r="D82" s="168" t="s">
        <v>300</v>
      </c>
      <c r="E82" s="169">
        <v>729</v>
      </c>
      <c r="F82" s="170">
        <v>282.38183000000004</v>
      </c>
      <c r="G82" s="171">
        <v>0</v>
      </c>
      <c r="H82" s="171">
        <v>282.38183000000004</v>
      </c>
      <c r="I82" s="171">
        <v>1051.97452</v>
      </c>
      <c r="J82" s="171">
        <v>0</v>
      </c>
      <c r="K82" s="171">
        <v>1051.97452</v>
      </c>
      <c r="L82" s="171">
        <v>45.5328</v>
      </c>
      <c r="M82" s="171">
        <v>0</v>
      </c>
      <c r="N82" s="171">
        <v>45.5328</v>
      </c>
      <c r="O82" s="171">
        <v>1379.88915</v>
      </c>
      <c r="P82" s="171">
        <v>288.71843</v>
      </c>
      <c r="Q82" s="171">
        <v>0</v>
      </c>
      <c r="R82" s="172">
        <v>288.71843</v>
      </c>
    </row>
    <row r="83" spans="1:18" ht="15">
      <c r="A83" s="174"/>
      <c r="B83" s="174"/>
      <c r="C83" s="168" t="s">
        <v>301</v>
      </c>
      <c r="D83" s="168" t="s">
        <v>302</v>
      </c>
      <c r="E83" s="169">
        <v>330</v>
      </c>
      <c r="F83" s="170">
        <v>2231.4590099999996</v>
      </c>
      <c r="G83" s="171">
        <v>0</v>
      </c>
      <c r="H83" s="171">
        <v>2231.4590099999996</v>
      </c>
      <c r="I83" s="171">
        <v>10571.33617</v>
      </c>
      <c r="J83" s="171">
        <v>0</v>
      </c>
      <c r="K83" s="171">
        <v>10571.33617</v>
      </c>
      <c r="L83" s="171">
        <v>425.09698</v>
      </c>
      <c r="M83" s="171">
        <v>0</v>
      </c>
      <c r="N83" s="171">
        <v>425.09698</v>
      </c>
      <c r="O83" s="171">
        <v>13227.89216</v>
      </c>
      <c r="P83" s="171">
        <v>1007.4638299999999</v>
      </c>
      <c r="Q83" s="171">
        <v>0</v>
      </c>
      <c r="R83" s="172">
        <v>1007.4638299999999</v>
      </c>
    </row>
    <row r="84" spans="1:18" ht="15">
      <c r="A84" s="174"/>
      <c r="B84" s="174"/>
      <c r="C84" s="174"/>
      <c r="D84" s="168" t="s">
        <v>303</v>
      </c>
      <c r="E84" s="169">
        <v>537</v>
      </c>
      <c r="F84" s="170">
        <v>9065.81728</v>
      </c>
      <c r="G84" s="171">
        <v>0</v>
      </c>
      <c r="H84" s="171">
        <v>9065.81728</v>
      </c>
      <c r="I84" s="171">
        <v>9938.10288</v>
      </c>
      <c r="J84" s="171">
        <v>0.01886</v>
      </c>
      <c r="K84" s="171">
        <v>9938.12174</v>
      </c>
      <c r="L84" s="171">
        <v>1795.9195</v>
      </c>
      <c r="M84" s="171">
        <v>52.560300000000005</v>
      </c>
      <c r="N84" s="171">
        <v>1848.4798</v>
      </c>
      <c r="O84" s="171">
        <v>20852.41882</v>
      </c>
      <c r="P84" s="171">
        <v>1685.3475</v>
      </c>
      <c r="Q84" s="171">
        <v>0</v>
      </c>
      <c r="R84" s="172">
        <v>1685.3475</v>
      </c>
    </row>
    <row r="85" spans="1:18" ht="15">
      <c r="A85" s="174"/>
      <c r="B85" s="174"/>
      <c r="C85" s="168" t="s">
        <v>304</v>
      </c>
      <c r="D85" s="168" t="s">
        <v>305</v>
      </c>
      <c r="E85" s="169">
        <v>334</v>
      </c>
      <c r="F85" s="170">
        <v>8209.75706</v>
      </c>
      <c r="G85" s="171">
        <v>561.2728000000001</v>
      </c>
      <c r="H85" s="171">
        <v>8771.029859999999</v>
      </c>
      <c r="I85" s="171">
        <v>4941.40362</v>
      </c>
      <c r="J85" s="171">
        <v>0</v>
      </c>
      <c r="K85" s="171">
        <v>4941.40362</v>
      </c>
      <c r="L85" s="171">
        <v>106.85203</v>
      </c>
      <c r="M85" s="171">
        <v>0</v>
      </c>
      <c r="N85" s="171">
        <v>106.85203</v>
      </c>
      <c r="O85" s="171">
        <v>13819.28551</v>
      </c>
      <c r="P85" s="171">
        <v>1051.35305</v>
      </c>
      <c r="Q85" s="171">
        <v>0</v>
      </c>
      <c r="R85" s="172">
        <v>1051.35305</v>
      </c>
    </row>
    <row r="86" spans="1:18" ht="15">
      <c r="A86" s="174"/>
      <c r="B86" s="174"/>
      <c r="C86" s="174"/>
      <c r="D86" s="168" t="s">
        <v>306</v>
      </c>
      <c r="E86" s="169">
        <v>333</v>
      </c>
      <c r="F86" s="170">
        <v>11927.15739</v>
      </c>
      <c r="G86" s="171">
        <v>70.65997</v>
      </c>
      <c r="H86" s="171">
        <v>11997.81736</v>
      </c>
      <c r="I86" s="171">
        <v>9332.83634</v>
      </c>
      <c r="J86" s="171">
        <v>941.3300300000001</v>
      </c>
      <c r="K86" s="171">
        <v>10274.166369999999</v>
      </c>
      <c r="L86" s="171">
        <v>1993.96522</v>
      </c>
      <c r="M86" s="171">
        <v>325.04512</v>
      </c>
      <c r="N86" s="171">
        <v>2319.01034</v>
      </c>
      <c r="O86" s="171">
        <v>24590.99407</v>
      </c>
      <c r="P86" s="171">
        <v>10380.4933</v>
      </c>
      <c r="Q86" s="171">
        <v>0</v>
      </c>
      <c r="R86" s="172">
        <v>10380.4933</v>
      </c>
    </row>
    <row r="87" spans="1:18" ht="15">
      <c r="A87" s="174"/>
      <c r="B87" s="174"/>
      <c r="C87" s="174"/>
      <c r="D87" s="168" t="s">
        <v>307</v>
      </c>
      <c r="E87" s="169">
        <v>336</v>
      </c>
      <c r="F87" s="170">
        <v>995.59986</v>
      </c>
      <c r="G87" s="171">
        <v>0.02205</v>
      </c>
      <c r="H87" s="171">
        <v>995.6219100000001</v>
      </c>
      <c r="I87" s="171">
        <v>3462.7403999999997</v>
      </c>
      <c r="J87" s="171">
        <v>11.53994</v>
      </c>
      <c r="K87" s="171">
        <v>3474.28034</v>
      </c>
      <c r="L87" s="171">
        <v>39.900349999999996</v>
      </c>
      <c r="M87" s="171">
        <v>0</v>
      </c>
      <c r="N87" s="171">
        <v>39.900349999999996</v>
      </c>
      <c r="O87" s="171">
        <v>4509.8026</v>
      </c>
      <c r="P87" s="171">
        <v>1085.2322199999999</v>
      </c>
      <c r="Q87" s="171">
        <v>0</v>
      </c>
      <c r="R87" s="172">
        <v>1085.2322199999999</v>
      </c>
    </row>
    <row r="88" spans="1:18" ht="15">
      <c r="A88" s="174"/>
      <c r="B88" s="174"/>
      <c r="C88" s="174"/>
      <c r="D88" s="168" t="s">
        <v>304</v>
      </c>
      <c r="E88" s="169">
        <v>332</v>
      </c>
      <c r="F88" s="170">
        <v>2468.78383</v>
      </c>
      <c r="G88" s="171">
        <v>0</v>
      </c>
      <c r="H88" s="171">
        <v>2468.78383</v>
      </c>
      <c r="I88" s="171">
        <v>7909.655049999999</v>
      </c>
      <c r="J88" s="171">
        <v>0.8012699999999999</v>
      </c>
      <c r="K88" s="171">
        <v>7910.45632</v>
      </c>
      <c r="L88" s="171">
        <v>50.59832</v>
      </c>
      <c r="M88" s="171">
        <v>0</v>
      </c>
      <c r="N88" s="171">
        <v>50.59832</v>
      </c>
      <c r="O88" s="171">
        <v>10429.83847</v>
      </c>
      <c r="P88" s="171">
        <v>1012.60284</v>
      </c>
      <c r="Q88" s="171">
        <v>0</v>
      </c>
      <c r="R88" s="172">
        <v>1012.60284</v>
      </c>
    </row>
    <row r="89" spans="1:18" ht="15">
      <c r="A89" s="174"/>
      <c r="B89" s="174"/>
      <c r="C89" s="168" t="s">
        <v>308</v>
      </c>
      <c r="D89" s="168" t="s">
        <v>309</v>
      </c>
      <c r="E89" s="169">
        <v>337</v>
      </c>
      <c r="F89" s="170">
        <v>2981.9757400000003</v>
      </c>
      <c r="G89" s="171">
        <v>0</v>
      </c>
      <c r="H89" s="171">
        <v>2981.9757400000003</v>
      </c>
      <c r="I89" s="171">
        <v>10557.50536</v>
      </c>
      <c r="J89" s="171">
        <v>0</v>
      </c>
      <c r="K89" s="171">
        <v>10557.50536</v>
      </c>
      <c r="L89" s="171">
        <v>232.58326</v>
      </c>
      <c r="M89" s="171">
        <v>0</v>
      </c>
      <c r="N89" s="171">
        <v>232.58326</v>
      </c>
      <c r="O89" s="171">
        <v>13772.06436</v>
      </c>
      <c r="P89" s="171">
        <v>2178.44142</v>
      </c>
      <c r="Q89" s="171">
        <v>0</v>
      </c>
      <c r="R89" s="172">
        <v>2178.44142</v>
      </c>
    </row>
    <row r="90" spans="1:18" ht="15">
      <c r="A90" s="174"/>
      <c r="B90" s="174"/>
      <c r="C90" s="168" t="s">
        <v>310</v>
      </c>
      <c r="D90" s="168" t="s">
        <v>311</v>
      </c>
      <c r="E90" s="169">
        <v>488</v>
      </c>
      <c r="F90" s="170">
        <v>719.4649499999999</v>
      </c>
      <c r="G90" s="171">
        <v>0</v>
      </c>
      <c r="H90" s="171">
        <v>719.4649499999999</v>
      </c>
      <c r="I90" s="171">
        <v>7729.58557</v>
      </c>
      <c r="J90" s="171">
        <v>82.15322</v>
      </c>
      <c r="K90" s="171">
        <v>7811.73879</v>
      </c>
      <c r="L90" s="171">
        <v>145.24005</v>
      </c>
      <c r="M90" s="171">
        <v>0</v>
      </c>
      <c r="N90" s="171">
        <v>145.24005</v>
      </c>
      <c r="O90" s="171">
        <v>8676.44379</v>
      </c>
      <c r="P90" s="171">
        <v>1268.78877</v>
      </c>
      <c r="Q90" s="171">
        <v>0</v>
      </c>
      <c r="R90" s="172">
        <v>1268.78877</v>
      </c>
    </row>
    <row r="91" spans="1:18" ht="15">
      <c r="A91" s="174"/>
      <c r="B91" s="168" t="s">
        <v>312</v>
      </c>
      <c r="C91" s="168" t="s">
        <v>313</v>
      </c>
      <c r="D91" s="168" t="s">
        <v>312</v>
      </c>
      <c r="E91" s="169">
        <v>187</v>
      </c>
      <c r="F91" s="170">
        <v>145790.46213</v>
      </c>
      <c r="G91" s="171">
        <v>744.66556</v>
      </c>
      <c r="H91" s="171">
        <v>146535.12769</v>
      </c>
      <c r="I91" s="171">
        <v>135329.62891</v>
      </c>
      <c r="J91" s="171">
        <v>891.8363499999999</v>
      </c>
      <c r="K91" s="171">
        <v>136221.46526</v>
      </c>
      <c r="L91" s="171">
        <v>15047.53544</v>
      </c>
      <c r="M91" s="171">
        <v>3544.22348</v>
      </c>
      <c r="N91" s="171">
        <v>18591.75892</v>
      </c>
      <c r="O91" s="171">
        <v>301348.35187</v>
      </c>
      <c r="P91" s="171">
        <v>75470.78904999999</v>
      </c>
      <c r="Q91" s="171">
        <v>0</v>
      </c>
      <c r="R91" s="172">
        <v>75470.78904999999</v>
      </c>
    </row>
    <row r="92" spans="1:18" ht="15">
      <c r="A92" s="174"/>
      <c r="B92" s="174"/>
      <c r="C92" s="168" t="s">
        <v>314</v>
      </c>
      <c r="D92" s="168" t="s">
        <v>314</v>
      </c>
      <c r="E92" s="169">
        <v>190</v>
      </c>
      <c r="F92" s="170">
        <v>15063.54157</v>
      </c>
      <c r="G92" s="171">
        <v>0</v>
      </c>
      <c r="H92" s="171">
        <v>15063.54157</v>
      </c>
      <c r="I92" s="171">
        <v>63070.7391</v>
      </c>
      <c r="J92" s="171">
        <v>558.78566</v>
      </c>
      <c r="K92" s="171">
        <v>63629.52476</v>
      </c>
      <c r="L92" s="171">
        <v>2540.00208</v>
      </c>
      <c r="M92" s="171">
        <v>18.26046</v>
      </c>
      <c r="N92" s="171">
        <v>2558.26254</v>
      </c>
      <c r="O92" s="171">
        <v>81251.32887</v>
      </c>
      <c r="P92" s="171">
        <v>23341.46544</v>
      </c>
      <c r="Q92" s="171">
        <v>0</v>
      </c>
      <c r="R92" s="172">
        <v>23341.46544</v>
      </c>
    </row>
    <row r="93" spans="1:18" ht="15">
      <c r="A93" s="174"/>
      <c r="B93" s="174"/>
      <c r="C93" s="174"/>
      <c r="D93" s="168" t="s">
        <v>315</v>
      </c>
      <c r="E93" s="169">
        <v>603</v>
      </c>
      <c r="F93" s="170">
        <v>1520.60786</v>
      </c>
      <c r="G93" s="171">
        <v>0</v>
      </c>
      <c r="H93" s="171">
        <v>1520.60786</v>
      </c>
      <c r="I93" s="171">
        <v>3555.9066000000003</v>
      </c>
      <c r="J93" s="171">
        <v>0</v>
      </c>
      <c r="K93" s="171">
        <v>3555.9066000000003</v>
      </c>
      <c r="L93" s="171">
        <v>56.1785</v>
      </c>
      <c r="M93" s="171">
        <v>0</v>
      </c>
      <c r="N93" s="171">
        <v>56.1785</v>
      </c>
      <c r="O93" s="171">
        <v>5132.69296</v>
      </c>
      <c r="P93" s="171">
        <v>3082.5638799999997</v>
      </c>
      <c r="Q93" s="171">
        <v>0</v>
      </c>
      <c r="R93" s="172">
        <v>3082.5638799999997</v>
      </c>
    </row>
    <row r="94" spans="1:18" ht="15">
      <c r="A94" s="174"/>
      <c r="B94" s="174"/>
      <c r="C94" s="174"/>
      <c r="D94" s="168" t="s">
        <v>316</v>
      </c>
      <c r="E94" s="169">
        <v>837</v>
      </c>
      <c r="F94" s="170">
        <v>149.86538000000002</v>
      </c>
      <c r="G94" s="171">
        <v>0</v>
      </c>
      <c r="H94" s="171">
        <v>149.86538000000002</v>
      </c>
      <c r="I94" s="171">
        <v>705.04866</v>
      </c>
      <c r="J94" s="171">
        <v>0</v>
      </c>
      <c r="K94" s="171">
        <v>705.04866</v>
      </c>
      <c r="L94" s="171">
        <v>35.24591</v>
      </c>
      <c r="M94" s="171">
        <v>0</v>
      </c>
      <c r="N94" s="171">
        <v>35.24591</v>
      </c>
      <c r="O94" s="171">
        <v>890.15995</v>
      </c>
      <c r="P94" s="171">
        <v>275.32963</v>
      </c>
      <c r="Q94" s="171">
        <v>0</v>
      </c>
      <c r="R94" s="172">
        <v>275.32963</v>
      </c>
    </row>
    <row r="95" spans="1:18" ht="15">
      <c r="A95" s="174"/>
      <c r="B95" s="174"/>
      <c r="C95" s="174"/>
      <c r="D95" s="168" t="s">
        <v>317</v>
      </c>
      <c r="E95" s="169">
        <v>814</v>
      </c>
      <c r="F95" s="170">
        <v>0</v>
      </c>
      <c r="G95" s="171">
        <v>0</v>
      </c>
      <c r="H95" s="171">
        <v>0</v>
      </c>
      <c r="I95" s="171">
        <v>0</v>
      </c>
      <c r="J95" s="171">
        <v>0</v>
      </c>
      <c r="K95" s="171">
        <v>0</v>
      </c>
      <c r="L95" s="171">
        <v>3.2125</v>
      </c>
      <c r="M95" s="171">
        <v>0</v>
      </c>
      <c r="N95" s="171">
        <v>3.2125</v>
      </c>
      <c r="O95" s="171">
        <v>3.2125</v>
      </c>
      <c r="P95" s="171">
        <v>0</v>
      </c>
      <c r="Q95" s="171">
        <v>0</v>
      </c>
      <c r="R95" s="172">
        <v>0</v>
      </c>
    </row>
    <row r="96" spans="1:18" ht="15">
      <c r="A96" s="174"/>
      <c r="B96" s="174"/>
      <c r="C96" s="168" t="s">
        <v>318</v>
      </c>
      <c r="D96" s="168" t="s">
        <v>319</v>
      </c>
      <c r="E96" s="169">
        <v>459</v>
      </c>
      <c r="F96" s="170">
        <v>9846.30157</v>
      </c>
      <c r="G96" s="171">
        <v>0</v>
      </c>
      <c r="H96" s="171">
        <v>9846.30157</v>
      </c>
      <c r="I96" s="171">
        <v>24278.78359</v>
      </c>
      <c r="J96" s="171">
        <v>56.25168</v>
      </c>
      <c r="K96" s="171">
        <v>24335.03527</v>
      </c>
      <c r="L96" s="171">
        <v>1362.9173899999998</v>
      </c>
      <c r="M96" s="171">
        <v>1.5948</v>
      </c>
      <c r="N96" s="171">
        <v>1364.51219</v>
      </c>
      <c r="O96" s="171">
        <v>35545.84903</v>
      </c>
      <c r="P96" s="171">
        <v>5129.55094</v>
      </c>
      <c r="Q96" s="171">
        <v>0</v>
      </c>
      <c r="R96" s="172">
        <v>5129.55094</v>
      </c>
    </row>
    <row r="97" spans="1:18" ht="15">
      <c r="A97" s="174"/>
      <c r="B97" s="174"/>
      <c r="C97" s="174"/>
      <c r="D97" s="168" t="s">
        <v>320</v>
      </c>
      <c r="E97" s="169">
        <v>191</v>
      </c>
      <c r="F97" s="170">
        <v>3462.94806</v>
      </c>
      <c r="G97" s="171">
        <v>0</v>
      </c>
      <c r="H97" s="171">
        <v>3462.94806</v>
      </c>
      <c r="I97" s="171">
        <v>22513.13656</v>
      </c>
      <c r="J97" s="171">
        <v>0.26083</v>
      </c>
      <c r="K97" s="171">
        <v>22513.397390000002</v>
      </c>
      <c r="L97" s="171">
        <v>557.15211</v>
      </c>
      <c r="M97" s="171">
        <v>0</v>
      </c>
      <c r="N97" s="171">
        <v>557.15211</v>
      </c>
      <c r="O97" s="171">
        <v>26533.49756</v>
      </c>
      <c r="P97" s="171">
        <v>2215.8719300000002</v>
      </c>
      <c r="Q97" s="171">
        <v>0</v>
      </c>
      <c r="R97" s="172">
        <v>2215.8719300000002</v>
      </c>
    </row>
    <row r="98" spans="1:18" ht="15">
      <c r="A98" s="174"/>
      <c r="B98" s="174"/>
      <c r="C98" s="174"/>
      <c r="D98" s="168" t="s">
        <v>321</v>
      </c>
      <c r="E98" s="169">
        <v>193</v>
      </c>
      <c r="F98" s="170">
        <v>1046.41563</v>
      </c>
      <c r="G98" s="171">
        <v>0</v>
      </c>
      <c r="H98" s="171">
        <v>1046.41563</v>
      </c>
      <c r="I98" s="171">
        <v>2643.01909</v>
      </c>
      <c r="J98" s="171">
        <v>111.87586</v>
      </c>
      <c r="K98" s="171">
        <v>2754.8949500000003</v>
      </c>
      <c r="L98" s="171">
        <v>73.08856</v>
      </c>
      <c r="M98" s="171">
        <v>0</v>
      </c>
      <c r="N98" s="171">
        <v>73.08856</v>
      </c>
      <c r="O98" s="171">
        <v>3874.39914</v>
      </c>
      <c r="P98" s="171">
        <v>2105.10862</v>
      </c>
      <c r="Q98" s="171">
        <v>0</v>
      </c>
      <c r="R98" s="172">
        <v>2105.10862</v>
      </c>
    </row>
    <row r="99" spans="1:18" ht="15">
      <c r="A99" s="174"/>
      <c r="B99" s="174"/>
      <c r="C99" s="174"/>
      <c r="D99" s="168" t="s">
        <v>322</v>
      </c>
      <c r="E99" s="169">
        <v>825</v>
      </c>
      <c r="F99" s="170">
        <v>0</v>
      </c>
      <c r="G99" s="171">
        <v>0</v>
      </c>
      <c r="H99" s="171">
        <v>0</v>
      </c>
      <c r="I99" s="171">
        <v>376.13481</v>
      </c>
      <c r="J99" s="171">
        <v>0</v>
      </c>
      <c r="K99" s="171">
        <v>376.13481</v>
      </c>
      <c r="L99" s="171">
        <v>0</v>
      </c>
      <c r="M99" s="171">
        <v>0</v>
      </c>
      <c r="N99" s="171">
        <v>0</v>
      </c>
      <c r="O99" s="171">
        <v>376.13481</v>
      </c>
      <c r="P99" s="171">
        <v>852.4264499999999</v>
      </c>
      <c r="Q99" s="171">
        <v>0</v>
      </c>
      <c r="R99" s="172">
        <v>852.4264499999999</v>
      </c>
    </row>
    <row r="100" spans="1:18" ht="15">
      <c r="A100" s="174"/>
      <c r="B100" s="174"/>
      <c r="C100" s="168" t="s">
        <v>323</v>
      </c>
      <c r="D100" s="168" t="s">
        <v>264</v>
      </c>
      <c r="E100" s="169">
        <v>569</v>
      </c>
      <c r="F100" s="170">
        <v>1460.45877</v>
      </c>
      <c r="G100" s="171">
        <v>0</v>
      </c>
      <c r="H100" s="171">
        <v>1460.45877</v>
      </c>
      <c r="I100" s="171">
        <v>2538.40268</v>
      </c>
      <c r="J100" s="171">
        <v>0</v>
      </c>
      <c r="K100" s="171">
        <v>2538.40268</v>
      </c>
      <c r="L100" s="171">
        <v>12.33</v>
      </c>
      <c r="M100" s="171">
        <v>0</v>
      </c>
      <c r="N100" s="171">
        <v>12.33</v>
      </c>
      <c r="O100" s="171">
        <v>4011.1914500000003</v>
      </c>
      <c r="P100" s="171">
        <v>952.4736</v>
      </c>
      <c r="Q100" s="171">
        <v>0</v>
      </c>
      <c r="R100" s="172">
        <v>952.4736</v>
      </c>
    </row>
    <row r="101" spans="1:18" ht="15">
      <c r="A101" s="174"/>
      <c r="B101" s="174"/>
      <c r="C101" s="174"/>
      <c r="D101" s="168" t="s">
        <v>324</v>
      </c>
      <c r="E101" s="169">
        <v>194</v>
      </c>
      <c r="F101" s="170">
        <v>17781.817329999998</v>
      </c>
      <c r="G101" s="171">
        <v>0</v>
      </c>
      <c r="H101" s="171">
        <v>17781.817329999998</v>
      </c>
      <c r="I101" s="171">
        <v>41080.81659</v>
      </c>
      <c r="J101" s="171">
        <v>16.0336</v>
      </c>
      <c r="K101" s="171">
        <v>41096.85019</v>
      </c>
      <c r="L101" s="171">
        <v>564.1627</v>
      </c>
      <c r="M101" s="171">
        <v>0.49838</v>
      </c>
      <c r="N101" s="171">
        <v>564.66108</v>
      </c>
      <c r="O101" s="171">
        <v>59443.3286</v>
      </c>
      <c r="P101" s="171">
        <v>1881.07007</v>
      </c>
      <c r="Q101" s="171">
        <v>0</v>
      </c>
      <c r="R101" s="172">
        <v>1881.07007</v>
      </c>
    </row>
    <row r="102" spans="1:18" ht="15">
      <c r="A102" s="174"/>
      <c r="B102" s="174"/>
      <c r="C102" s="174"/>
      <c r="D102" s="168" t="s">
        <v>325</v>
      </c>
      <c r="E102" s="169">
        <v>539</v>
      </c>
      <c r="F102" s="170">
        <v>127.77592999999999</v>
      </c>
      <c r="G102" s="171">
        <v>0</v>
      </c>
      <c r="H102" s="171">
        <v>127.77592999999999</v>
      </c>
      <c r="I102" s="171">
        <v>1089.59351</v>
      </c>
      <c r="J102" s="171">
        <v>6.74202</v>
      </c>
      <c r="K102" s="171">
        <v>1096.33553</v>
      </c>
      <c r="L102" s="171">
        <v>2.25</v>
      </c>
      <c r="M102" s="171">
        <v>0</v>
      </c>
      <c r="N102" s="171">
        <v>2.25</v>
      </c>
      <c r="O102" s="171">
        <v>1226.3614599999999</v>
      </c>
      <c r="P102" s="171">
        <v>621.9748000000001</v>
      </c>
      <c r="Q102" s="171">
        <v>0</v>
      </c>
      <c r="R102" s="172">
        <v>621.9748000000001</v>
      </c>
    </row>
    <row r="103" spans="1:18" ht="15">
      <c r="A103" s="174"/>
      <c r="B103" s="174"/>
      <c r="C103" s="168" t="s">
        <v>326</v>
      </c>
      <c r="D103" s="168" t="s">
        <v>327</v>
      </c>
      <c r="E103" s="169">
        <v>197</v>
      </c>
      <c r="F103" s="170">
        <v>14570.77004</v>
      </c>
      <c r="G103" s="171">
        <v>0</v>
      </c>
      <c r="H103" s="171">
        <v>14570.77004</v>
      </c>
      <c r="I103" s="171">
        <v>21903.67041</v>
      </c>
      <c r="J103" s="171">
        <v>3.17298</v>
      </c>
      <c r="K103" s="171">
        <v>21906.84339</v>
      </c>
      <c r="L103" s="171">
        <v>352.89779</v>
      </c>
      <c r="M103" s="171">
        <v>0</v>
      </c>
      <c r="N103" s="171">
        <v>352.89779</v>
      </c>
      <c r="O103" s="171">
        <v>36830.51122</v>
      </c>
      <c r="P103" s="171">
        <v>3382.26823</v>
      </c>
      <c r="Q103" s="171">
        <v>0</v>
      </c>
      <c r="R103" s="172">
        <v>3382.26823</v>
      </c>
    </row>
    <row r="104" spans="1:18" ht="15">
      <c r="A104" s="174"/>
      <c r="B104" s="174"/>
      <c r="C104" s="174"/>
      <c r="D104" s="168" t="s">
        <v>328</v>
      </c>
      <c r="E104" s="169">
        <v>718</v>
      </c>
      <c r="F104" s="170">
        <v>267.821</v>
      </c>
      <c r="G104" s="171">
        <v>0</v>
      </c>
      <c r="H104" s="171">
        <v>267.821</v>
      </c>
      <c r="I104" s="171">
        <v>864.3531999999999</v>
      </c>
      <c r="J104" s="171">
        <v>0</v>
      </c>
      <c r="K104" s="171">
        <v>864.3531999999999</v>
      </c>
      <c r="L104" s="171">
        <v>9.588299999999998</v>
      </c>
      <c r="M104" s="171">
        <v>0</v>
      </c>
      <c r="N104" s="171">
        <v>9.588299999999998</v>
      </c>
      <c r="O104" s="171">
        <v>1141.7625</v>
      </c>
      <c r="P104" s="171">
        <v>757.3978199999999</v>
      </c>
      <c r="Q104" s="171">
        <v>0</v>
      </c>
      <c r="R104" s="172">
        <v>757.3978199999999</v>
      </c>
    </row>
    <row r="105" spans="1:18" ht="15">
      <c r="A105" s="174"/>
      <c r="B105" s="174"/>
      <c r="C105" s="168" t="s">
        <v>329</v>
      </c>
      <c r="D105" s="168" t="s">
        <v>329</v>
      </c>
      <c r="E105" s="169">
        <v>188</v>
      </c>
      <c r="F105" s="170">
        <v>2400.88557</v>
      </c>
      <c r="G105" s="171">
        <v>0</v>
      </c>
      <c r="H105" s="171">
        <v>2400.88557</v>
      </c>
      <c r="I105" s="171">
        <v>16872.0828</v>
      </c>
      <c r="J105" s="171">
        <v>4.23579</v>
      </c>
      <c r="K105" s="171">
        <v>16876.31859</v>
      </c>
      <c r="L105" s="171">
        <v>171.37406</v>
      </c>
      <c r="M105" s="171">
        <v>0</v>
      </c>
      <c r="N105" s="171">
        <v>171.37406</v>
      </c>
      <c r="O105" s="171">
        <v>19448.57822</v>
      </c>
      <c r="P105" s="171">
        <v>3758.2295099999997</v>
      </c>
      <c r="Q105" s="171">
        <v>0</v>
      </c>
      <c r="R105" s="172">
        <v>3758.2295099999997</v>
      </c>
    </row>
    <row r="106" spans="1:18" ht="15">
      <c r="A106" s="174"/>
      <c r="B106" s="174"/>
      <c r="C106" s="168" t="s">
        <v>330</v>
      </c>
      <c r="D106" s="168" t="s">
        <v>331</v>
      </c>
      <c r="E106" s="169">
        <v>501</v>
      </c>
      <c r="F106" s="170">
        <v>1322.32746</v>
      </c>
      <c r="G106" s="171">
        <v>0</v>
      </c>
      <c r="H106" s="171">
        <v>1322.32746</v>
      </c>
      <c r="I106" s="171">
        <v>9707.90356</v>
      </c>
      <c r="J106" s="171">
        <v>2.39479</v>
      </c>
      <c r="K106" s="171">
        <v>9710.29835</v>
      </c>
      <c r="L106" s="171">
        <v>101.50347000000001</v>
      </c>
      <c r="M106" s="171">
        <v>0</v>
      </c>
      <c r="N106" s="171">
        <v>101.50347000000001</v>
      </c>
      <c r="O106" s="171">
        <v>11134.12928</v>
      </c>
      <c r="P106" s="171">
        <v>1672.79874</v>
      </c>
      <c r="Q106" s="171">
        <v>0</v>
      </c>
      <c r="R106" s="172">
        <v>1672.79874</v>
      </c>
    </row>
    <row r="107" spans="1:18" ht="15">
      <c r="A107" s="174"/>
      <c r="B107" s="174"/>
      <c r="C107" s="168" t="s">
        <v>332</v>
      </c>
      <c r="D107" s="168" t="s">
        <v>333</v>
      </c>
      <c r="E107" s="169">
        <v>498</v>
      </c>
      <c r="F107" s="170">
        <v>4364.99553</v>
      </c>
      <c r="G107" s="171">
        <v>0</v>
      </c>
      <c r="H107" s="171">
        <v>4364.99553</v>
      </c>
      <c r="I107" s="171">
        <v>7501.10855</v>
      </c>
      <c r="J107" s="171">
        <v>15.62302</v>
      </c>
      <c r="K107" s="171">
        <v>7516.73157</v>
      </c>
      <c r="L107" s="171">
        <v>51.684</v>
      </c>
      <c r="M107" s="171">
        <v>0</v>
      </c>
      <c r="N107" s="171">
        <v>51.684</v>
      </c>
      <c r="O107" s="171">
        <v>11933.4111</v>
      </c>
      <c r="P107" s="171">
        <v>2024.07221</v>
      </c>
      <c r="Q107" s="171">
        <v>0</v>
      </c>
      <c r="R107" s="172">
        <v>2024.07221</v>
      </c>
    </row>
    <row r="108" spans="1:18" ht="15">
      <c r="A108" s="174"/>
      <c r="B108" s="174"/>
      <c r="C108" s="168" t="s">
        <v>334</v>
      </c>
      <c r="D108" s="168" t="s">
        <v>335</v>
      </c>
      <c r="E108" s="169">
        <v>500</v>
      </c>
      <c r="F108" s="170">
        <v>4570.55908</v>
      </c>
      <c r="G108" s="171">
        <v>0</v>
      </c>
      <c r="H108" s="171">
        <v>4570.55908</v>
      </c>
      <c r="I108" s="171">
        <v>11431.3603</v>
      </c>
      <c r="J108" s="171">
        <v>0</v>
      </c>
      <c r="K108" s="171">
        <v>11431.3603</v>
      </c>
      <c r="L108" s="171">
        <v>183.93825</v>
      </c>
      <c r="M108" s="171">
        <v>0</v>
      </c>
      <c r="N108" s="171">
        <v>183.93825</v>
      </c>
      <c r="O108" s="171">
        <v>16185.85763</v>
      </c>
      <c r="P108" s="171">
        <v>3796.27156</v>
      </c>
      <c r="Q108" s="171">
        <v>0</v>
      </c>
      <c r="R108" s="172">
        <v>3796.27156</v>
      </c>
    </row>
    <row r="109" spans="1:18" ht="15">
      <c r="A109" s="174"/>
      <c r="B109" s="174"/>
      <c r="C109" s="168" t="s">
        <v>336</v>
      </c>
      <c r="D109" s="168" t="s">
        <v>337</v>
      </c>
      <c r="E109" s="169">
        <v>198</v>
      </c>
      <c r="F109" s="170">
        <v>2193.90458</v>
      </c>
      <c r="G109" s="171">
        <v>0</v>
      </c>
      <c r="H109" s="171">
        <v>2193.90458</v>
      </c>
      <c r="I109" s="171">
        <v>7950.455559999999</v>
      </c>
      <c r="J109" s="171">
        <v>9.75542</v>
      </c>
      <c r="K109" s="171">
        <v>7960.210980000001</v>
      </c>
      <c r="L109" s="171">
        <v>109.73639999999999</v>
      </c>
      <c r="M109" s="171">
        <v>0</v>
      </c>
      <c r="N109" s="171">
        <v>109.73639999999999</v>
      </c>
      <c r="O109" s="171">
        <v>10263.851960000002</v>
      </c>
      <c r="P109" s="171">
        <v>1804.2481</v>
      </c>
      <c r="Q109" s="171">
        <v>0</v>
      </c>
      <c r="R109" s="172">
        <v>1804.2481</v>
      </c>
    </row>
    <row r="110" spans="1:18" ht="15">
      <c r="A110" s="174"/>
      <c r="B110" s="174"/>
      <c r="C110" s="168" t="s">
        <v>338</v>
      </c>
      <c r="D110" s="168" t="s">
        <v>338</v>
      </c>
      <c r="E110" s="169">
        <v>509</v>
      </c>
      <c r="F110" s="170">
        <v>1949.73325</v>
      </c>
      <c r="G110" s="171">
        <v>0</v>
      </c>
      <c r="H110" s="171">
        <v>1949.73325</v>
      </c>
      <c r="I110" s="171">
        <v>9163.40638</v>
      </c>
      <c r="J110" s="171">
        <v>0</v>
      </c>
      <c r="K110" s="171">
        <v>9163.40638</v>
      </c>
      <c r="L110" s="171">
        <v>121.20749</v>
      </c>
      <c r="M110" s="171">
        <v>0</v>
      </c>
      <c r="N110" s="171">
        <v>121.20749</v>
      </c>
      <c r="O110" s="171">
        <v>11234.347119999999</v>
      </c>
      <c r="P110" s="171">
        <v>1247.76234</v>
      </c>
      <c r="Q110" s="171">
        <v>0</v>
      </c>
      <c r="R110" s="172">
        <v>1247.76234</v>
      </c>
    </row>
    <row r="111" spans="1:18" ht="15">
      <c r="A111" s="174"/>
      <c r="B111" s="168" t="s">
        <v>339</v>
      </c>
      <c r="C111" s="168" t="s">
        <v>340</v>
      </c>
      <c r="D111" s="168" t="s">
        <v>340</v>
      </c>
      <c r="E111" s="169">
        <v>12</v>
      </c>
      <c r="F111" s="170">
        <v>9188.14371</v>
      </c>
      <c r="G111" s="171">
        <v>0</v>
      </c>
      <c r="H111" s="171">
        <v>9188.14371</v>
      </c>
      <c r="I111" s="171">
        <v>22601.44853</v>
      </c>
      <c r="J111" s="171">
        <v>1.9766</v>
      </c>
      <c r="K111" s="171">
        <v>22603.42513</v>
      </c>
      <c r="L111" s="171">
        <v>1808.9552099999999</v>
      </c>
      <c r="M111" s="171">
        <v>0.99675</v>
      </c>
      <c r="N111" s="171">
        <v>1809.9519599999999</v>
      </c>
      <c r="O111" s="171">
        <v>33601.5208</v>
      </c>
      <c r="P111" s="171">
        <v>2786.06067</v>
      </c>
      <c r="Q111" s="171">
        <v>0</v>
      </c>
      <c r="R111" s="172">
        <v>2786.06067</v>
      </c>
    </row>
    <row r="112" spans="1:18" ht="15">
      <c r="A112" s="174"/>
      <c r="B112" s="174"/>
      <c r="C112" s="168" t="s">
        <v>339</v>
      </c>
      <c r="D112" s="168" t="s">
        <v>339</v>
      </c>
      <c r="E112" s="169">
        <v>10</v>
      </c>
      <c r="F112" s="170">
        <v>119842.57704999999</v>
      </c>
      <c r="G112" s="171">
        <v>0</v>
      </c>
      <c r="H112" s="171">
        <v>119842.57704999999</v>
      </c>
      <c r="I112" s="171">
        <v>191293.64935</v>
      </c>
      <c r="J112" s="171">
        <v>1193.97132</v>
      </c>
      <c r="K112" s="171">
        <v>192487.62066999997</v>
      </c>
      <c r="L112" s="171">
        <v>57574.714100000005</v>
      </c>
      <c r="M112" s="171">
        <v>4875.94016</v>
      </c>
      <c r="N112" s="171">
        <v>62450.654259999996</v>
      </c>
      <c r="O112" s="171">
        <v>374780.85198000004</v>
      </c>
      <c r="P112" s="171">
        <v>50842.928060000006</v>
      </c>
      <c r="Q112" s="171">
        <v>0</v>
      </c>
      <c r="R112" s="172">
        <v>50842.928060000006</v>
      </c>
    </row>
    <row r="113" spans="1:18" ht="15">
      <c r="A113" s="174"/>
      <c r="B113" s="174"/>
      <c r="C113" s="174"/>
      <c r="D113" s="174"/>
      <c r="E113" s="175">
        <v>808</v>
      </c>
      <c r="F113" s="176">
        <v>0</v>
      </c>
      <c r="G113" s="177">
        <v>0</v>
      </c>
      <c r="H113" s="177">
        <v>0</v>
      </c>
      <c r="I113" s="177">
        <v>0</v>
      </c>
      <c r="J113" s="177">
        <v>0</v>
      </c>
      <c r="K113" s="177">
        <v>0</v>
      </c>
      <c r="L113" s="177">
        <v>0</v>
      </c>
      <c r="M113" s="177">
        <v>0</v>
      </c>
      <c r="N113" s="177">
        <v>0</v>
      </c>
      <c r="O113" s="177">
        <v>0</v>
      </c>
      <c r="P113" s="177">
        <v>2.10563</v>
      </c>
      <c r="Q113" s="177">
        <v>0</v>
      </c>
      <c r="R113" s="178">
        <v>2.10563</v>
      </c>
    </row>
    <row r="114" spans="1:18" ht="15">
      <c r="A114" s="174"/>
      <c r="B114" s="174"/>
      <c r="C114" s="174"/>
      <c r="D114" s="168" t="s">
        <v>341</v>
      </c>
      <c r="E114" s="169">
        <v>621</v>
      </c>
      <c r="F114" s="170">
        <v>6403.50889</v>
      </c>
      <c r="G114" s="171">
        <v>0</v>
      </c>
      <c r="H114" s="171">
        <v>6403.50889</v>
      </c>
      <c r="I114" s="171">
        <v>29164.839969999997</v>
      </c>
      <c r="J114" s="171">
        <v>185.73613</v>
      </c>
      <c r="K114" s="171">
        <v>29350.576100000002</v>
      </c>
      <c r="L114" s="171">
        <v>1975.63254</v>
      </c>
      <c r="M114" s="171">
        <v>152.04823000000002</v>
      </c>
      <c r="N114" s="171">
        <v>2127.68077</v>
      </c>
      <c r="O114" s="171">
        <v>37881.765759999995</v>
      </c>
      <c r="P114" s="171">
        <v>3793.6359199999997</v>
      </c>
      <c r="Q114" s="171">
        <v>0</v>
      </c>
      <c r="R114" s="172">
        <v>3793.6359199999997</v>
      </c>
    </row>
    <row r="115" spans="1:18" ht="15">
      <c r="A115" s="174"/>
      <c r="B115" s="174"/>
      <c r="C115" s="168" t="s">
        <v>342</v>
      </c>
      <c r="D115" s="168" t="s">
        <v>342</v>
      </c>
      <c r="E115" s="169">
        <v>13</v>
      </c>
      <c r="F115" s="170">
        <v>10164.86308</v>
      </c>
      <c r="G115" s="171">
        <v>0</v>
      </c>
      <c r="H115" s="171">
        <v>10164.86308</v>
      </c>
      <c r="I115" s="171">
        <v>30577.23817</v>
      </c>
      <c r="J115" s="171">
        <v>518.72858</v>
      </c>
      <c r="K115" s="171">
        <v>31095.96675</v>
      </c>
      <c r="L115" s="171">
        <v>1509.8505</v>
      </c>
      <c r="M115" s="171">
        <v>0</v>
      </c>
      <c r="N115" s="171">
        <v>1509.8505</v>
      </c>
      <c r="O115" s="171">
        <v>42770.680329999996</v>
      </c>
      <c r="P115" s="171">
        <v>7704.84455</v>
      </c>
      <c r="Q115" s="171">
        <v>0</v>
      </c>
      <c r="R115" s="172">
        <v>7704.84455</v>
      </c>
    </row>
    <row r="116" spans="1:18" ht="15">
      <c r="A116" s="174"/>
      <c r="B116" s="174"/>
      <c r="C116" s="174"/>
      <c r="D116" s="168" t="s">
        <v>343</v>
      </c>
      <c r="E116" s="169">
        <v>637</v>
      </c>
      <c r="F116" s="170">
        <v>2.37756</v>
      </c>
      <c r="G116" s="171">
        <v>0</v>
      </c>
      <c r="H116" s="171">
        <v>2.37756</v>
      </c>
      <c r="I116" s="171">
        <v>1247.9701</v>
      </c>
      <c r="J116" s="171">
        <v>0</v>
      </c>
      <c r="K116" s="171">
        <v>1247.9701</v>
      </c>
      <c r="L116" s="171">
        <v>15.947</v>
      </c>
      <c r="M116" s="171">
        <v>0</v>
      </c>
      <c r="N116" s="171">
        <v>15.947</v>
      </c>
      <c r="O116" s="171">
        <v>1266.29466</v>
      </c>
      <c r="P116" s="171">
        <v>337.46851000000004</v>
      </c>
      <c r="Q116" s="171">
        <v>0</v>
      </c>
      <c r="R116" s="172">
        <v>337.46851000000004</v>
      </c>
    </row>
    <row r="117" spans="1:18" ht="15">
      <c r="A117" s="174"/>
      <c r="B117" s="174"/>
      <c r="C117" s="168" t="s">
        <v>344</v>
      </c>
      <c r="D117" s="168" t="s">
        <v>344</v>
      </c>
      <c r="E117" s="169">
        <v>24</v>
      </c>
      <c r="F117" s="170">
        <v>19256.20899</v>
      </c>
      <c r="G117" s="171">
        <v>0</v>
      </c>
      <c r="H117" s="171">
        <v>19256.20899</v>
      </c>
      <c r="I117" s="171">
        <v>74188.45998</v>
      </c>
      <c r="J117" s="171">
        <v>579.86447</v>
      </c>
      <c r="K117" s="171">
        <v>74768.32445</v>
      </c>
      <c r="L117" s="171">
        <v>3120.81165</v>
      </c>
      <c r="M117" s="171">
        <v>50.95785</v>
      </c>
      <c r="N117" s="171">
        <v>3171.7695</v>
      </c>
      <c r="O117" s="171">
        <v>97196.30294</v>
      </c>
      <c r="P117" s="171">
        <v>21835.71618</v>
      </c>
      <c r="Q117" s="171">
        <v>0</v>
      </c>
      <c r="R117" s="172">
        <v>21835.71618</v>
      </c>
    </row>
    <row r="118" spans="1:18" ht="15">
      <c r="A118" s="174"/>
      <c r="B118" s="174"/>
      <c r="C118" s="174"/>
      <c r="D118" s="168" t="s">
        <v>345</v>
      </c>
      <c r="E118" s="169">
        <v>607</v>
      </c>
      <c r="F118" s="170">
        <v>45.937059999999995</v>
      </c>
      <c r="G118" s="171">
        <v>0</v>
      </c>
      <c r="H118" s="171">
        <v>45.937059999999995</v>
      </c>
      <c r="I118" s="171">
        <v>297.61794</v>
      </c>
      <c r="J118" s="171">
        <v>0</v>
      </c>
      <c r="K118" s="171">
        <v>297.61794</v>
      </c>
      <c r="L118" s="171">
        <v>6.863</v>
      </c>
      <c r="M118" s="171">
        <v>0</v>
      </c>
      <c r="N118" s="171">
        <v>6.863</v>
      </c>
      <c r="O118" s="171">
        <v>350.418</v>
      </c>
      <c r="P118" s="171">
        <v>40.455589999999994</v>
      </c>
      <c r="Q118" s="171">
        <v>0</v>
      </c>
      <c r="R118" s="172">
        <v>40.455589999999994</v>
      </c>
    </row>
    <row r="119" spans="1:18" ht="15">
      <c r="A119" s="174"/>
      <c r="B119" s="174"/>
      <c r="C119" s="174"/>
      <c r="D119" s="168" t="s">
        <v>346</v>
      </c>
      <c r="E119" s="169">
        <v>30</v>
      </c>
      <c r="F119" s="170">
        <v>1918.31446</v>
      </c>
      <c r="G119" s="171">
        <v>0</v>
      </c>
      <c r="H119" s="171">
        <v>1918.31446</v>
      </c>
      <c r="I119" s="171">
        <v>4091.37456</v>
      </c>
      <c r="J119" s="171">
        <v>0</v>
      </c>
      <c r="K119" s="171">
        <v>4091.37456</v>
      </c>
      <c r="L119" s="171">
        <v>92.3727</v>
      </c>
      <c r="M119" s="171">
        <v>0</v>
      </c>
      <c r="N119" s="171">
        <v>92.3727</v>
      </c>
      <c r="O119" s="171">
        <v>6102.06172</v>
      </c>
      <c r="P119" s="171">
        <v>635.88172</v>
      </c>
      <c r="Q119" s="171">
        <v>0</v>
      </c>
      <c r="R119" s="172">
        <v>635.88172</v>
      </c>
    </row>
    <row r="120" spans="1:18" ht="15">
      <c r="A120" s="174"/>
      <c r="B120" s="174"/>
      <c r="C120" s="174"/>
      <c r="D120" s="168" t="s">
        <v>347</v>
      </c>
      <c r="E120" s="169">
        <v>26</v>
      </c>
      <c r="F120" s="170">
        <v>392.07446999999996</v>
      </c>
      <c r="G120" s="171">
        <v>0</v>
      </c>
      <c r="H120" s="171">
        <v>392.07446999999996</v>
      </c>
      <c r="I120" s="171">
        <v>3084.1525699999997</v>
      </c>
      <c r="J120" s="171">
        <v>0.40412</v>
      </c>
      <c r="K120" s="171">
        <v>3084.55669</v>
      </c>
      <c r="L120" s="171">
        <v>60.2734</v>
      </c>
      <c r="M120" s="171">
        <v>0</v>
      </c>
      <c r="N120" s="171">
        <v>60.2734</v>
      </c>
      <c r="O120" s="171">
        <v>3536.90456</v>
      </c>
      <c r="P120" s="171">
        <v>1078.25714</v>
      </c>
      <c r="Q120" s="171">
        <v>0</v>
      </c>
      <c r="R120" s="172">
        <v>1078.25714</v>
      </c>
    </row>
    <row r="121" spans="1:18" ht="15">
      <c r="A121" s="174"/>
      <c r="B121" s="174"/>
      <c r="C121" s="174"/>
      <c r="D121" s="168" t="s">
        <v>348</v>
      </c>
      <c r="E121" s="169">
        <v>29</v>
      </c>
      <c r="F121" s="170">
        <v>3072.90693</v>
      </c>
      <c r="G121" s="171">
        <v>0</v>
      </c>
      <c r="H121" s="171">
        <v>3072.90693</v>
      </c>
      <c r="I121" s="171">
        <v>4176.45806</v>
      </c>
      <c r="J121" s="171">
        <v>15.99437</v>
      </c>
      <c r="K121" s="171">
        <v>4192.45243</v>
      </c>
      <c r="L121" s="171">
        <v>26.24823</v>
      </c>
      <c r="M121" s="171">
        <v>0</v>
      </c>
      <c r="N121" s="171">
        <v>26.24823</v>
      </c>
      <c r="O121" s="171">
        <v>7291.60759</v>
      </c>
      <c r="P121" s="171">
        <v>688.847</v>
      </c>
      <c r="Q121" s="171">
        <v>0</v>
      </c>
      <c r="R121" s="172">
        <v>688.847</v>
      </c>
    </row>
    <row r="122" spans="1:18" ht="15">
      <c r="A122" s="174"/>
      <c r="B122" s="174"/>
      <c r="C122" s="168" t="s">
        <v>349</v>
      </c>
      <c r="D122" s="168" t="s">
        <v>350</v>
      </c>
      <c r="E122" s="169">
        <v>17</v>
      </c>
      <c r="F122" s="170">
        <v>865.37736</v>
      </c>
      <c r="G122" s="171">
        <v>0</v>
      </c>
      <c r="H122" s="171">
        <v>865.37736</v>
      </c>
      <c r="I122" s="171">
        <v>4558.97187</v>
      </c>
      <c r="J122" s="171">
        <v>0.01104</v>
      </c>
      <c r="K122" s="171">
        <v>4558.98291</v>
      </c>
      <c r="L122" s="171">
        <v>146.39019</v>
      </c>
      <c r="M122" s="171">
        <v>0</v>
      </c>
      <c r="N122" s="171">
        <v>146.39019</v>
      </c>
      <c r="O122" s="171">
        <v>5570.75046</v>
      </c>
      <c r="P122" s="171">
        <v>1392.49584</v>
      </c>
      <c r="Q122" s="171">
        <v>0</v>
      </c>
      <c r="R122" s="172">
        <v>1392.49584</v>
      </c>
    </row>
    <row r="123" spans="1:18" ht="15">
      <c r="A123" s="174"/>
      <c r="B123" s="174"/>
      <c r="C123" s="174"/>
      <c r="D123" s="168" t="s">
        <v>349</v>
      </c>
      <c r="E123" s="169">
        <v>15</v>
      </c>
      <c r="F123" s="170">
        <v>832.04827</v>
      </c>
      <c r="G123" s="171">
        <v>0</v>
      </c>
      <c r="H123" s="171">
        <v>832.04827</v>
      </c>
      <c r="I123" s="171">
        <v>15711.90688</v>
      </c>
      <c r="J123" s="171">
        <v>0.00396</v>
      </c>
      <c r="K123" s="171">
        <v>15711.91084</v>
      </c>
      <c r="L123" s="171">
        <v>250.15198</v>
      </c>
      <c r="M123" s="171">
        <v>0</v>
      </c>
      <c r="N123" s="171">
        <v>250.15198</v>
      </c>
      <c r="O123" s="171">
        <v>16794.11109</v>
      </c>
      <c r="P123" s="171">
        <v>1747.80603</v>
      </c>
      <c r="Q123" s="171">
        <v>0</v>
      </c>
      <c r="R123" s="172">
        <v>1747.80603</v>
      </c>
    </row>
    <row r="124" spans="1:18" ht="15">
      <c r="A124" s="174"/>
      <c r="B124" s="174"/>
      <c r="C124" s="174"/>
      <c r="D124" s="168" t="s">
        <v>351</v>
      </c>
      <c r="E124" s="169">
        <v>18</v>
      </c>
      <c r="F124" s="170">
        <v>214.27438</v>
      </c>
      <c r="G124" s="171">
        <v>0</v>
      </c>
      <c r="H124" s="171">
        <v>214.27438</v>
      </c>
      <c r="I124" s="171">
        <v>3877.9386600000003</v>
      </c>
      <c r="J124" s="171">
        <v>0.0067800000000000004</v>
      </c>
      <c r="K124" s="171">
        <v>3877.94544</v>
      </c>
      <c r="L124" s="171">
        <v>62.7533</v>
      </c>
      <c r="M124" s="171">
        <v>0</v>
      </c>
      <c r="N124" s="171">
        <v>62.7533</v>
      </c>
      <c r="O124" s="171">
        <v>4154.973120000001</v>
      </c>
      <c r="P124" s="171">
        <v>1342.7932700000001</v>
      </c>
      <c r="Q124" s="171">
        <v>0</v>
      </c>
      <c r="R124" s="172">
        <v>1342.7932700000001</v>
      </c>
    </row>
    <row r="125" spans="1:18" ht="15">
      <c r="A125" s="174"/>
      <c r="B125" s="174"/>
      <c r="C125" s="168" t="s">
        <v>352</v>
      </c>
      <c r="D125" s="168" t="s">
        <v>352</v>
      </c>
      <c r="E125" s="169">
        <v>19</v>
      </c>
      <c r="F125" s="170">
        <v>12151.71125</v>
      </c>
      <c r="G125" s="171">
        <v>0</v>
      </c>
      <c r="H125" s="171">
        <v>12151.71125</v>
      </c>
      <c r="I125" s="171">
        <v>54893.92547</v>
      </c>
      <c r="J125" s="171">
        <v>137.38602</v>
      </c>
      <c r="K125" s="171">
        <v>55031.31149</v>
      </c>
      <c r="L125" s="171">
        <v>1888.5188</v>
      </c>
      <c r="M125" s="171">
        <v>0</v>
      </c>
      <c r="N125" s="171">
        <v>1888.5188</v>
      </c>
      <c r="O125" s="171">
        <v>69071.54154</v>
      </c>
      <c r="P125" s="171">
        <v>11752.23415</v>
      </c>
      <c r="Q125" s="171">
        <v>0</v>
      </c>
      <c r="R125" s="172">
        <v>11752.23415</v>
      </c>
    </row>
    <row r="126" spans="1:18" ht="15">
      <c r="A126" s="174"/>
      <c r="B126" s="174"/>
      <c r="C126" s="174"/>
      <c r="D126" s="168" t="s">
        <v>353</v>
      </c>
      <c r="E126" s="169">
        <v>592</v>
      </c>
      <c r="F126" s="170">
        <v>421.31368</v>
      </c>
      <c r="G126" s="171">
        <v>0</v>
      </c>
      <c r="H126" s="171">
        <v>421.31368</v>
      </c>
      <c r="I126" s="171">
        <v>2537.44804</v>
      </c>
      <c r="J126" s="171">
        <v>0</v>
      </c>
      <c r="K126" s="171">
        <v>2537.44804</v>
      </c>
      <c r="L126" s="171">
        <v>45.78096</v>
      </c>
      <c r="M126" s="171">
        <v>0</v>
      </c>
      <c r="N126" s="171">
        <v>45.78096</v>
      </c>
      <c r="O126" s="171">
        <v>3004.54268</v>
      </c>
      <c r="P126" s="171">
        <v>1841.63592</v>
      </c>
      <c r="Q126" s="171">
        <v>0</v>
      </c>
      <c r="R126" s="172">
        <v>1841.63592</v>
      </c>
    </row>
    <row r="127" spans="1:18" ht="15">
      <c r="A127" s="174"/>
      <c r="B127" s="174"/>
      <c r="C127" s="174"/>
      <c r="D127" s="168" t="s">
        <v>354</v>
      </c>
      <c r="E127" s="169">
        <v>22</v>
      </c>
      <c r="F127" s="170">
        <v>569.8648499999999</v>
      </c>
      <c r="G127" s="171">
        <v>0</v>
      </c>
      <c r="H127" s="171">
        <v>569.8648499999999</v>
      </c>
      <c r="I127" s="171">
        <v>4312.72506</v>
      </c>
      <c r="J127" s="171">
        <v>0</v>
      </c>
      <c r="K127" s="171">
        <v>4312.72506</v>
      </c>
      <c r="L127" s="171">
        <v>3.60785</v>
      </c>
      <c r="M127" s="171">
        <v>0</v>
      </c>
      <c r="N127" s="171">
        <v>3.60785</v>
      </c>
      <c r="O127" s="171">
        <v>4886.19776</v>
      </c>
      <c r="P127" s="171">
        <v>1210.40272</v>
      </c>
      <c r="Q127" s="171">
        <v>0</v>
      </c>
      <c r="R127" s="172">
        <v>1210.40272</v>
      </c>
    </row>
    <row r="128" spans="1:18" ht="15">
      <c r="A128" s="174"/>
      <c r="B128" s="174"/>
      <c r="C128" s="174"/>
      <c r="D128" s="168" t="s">
        <v>355</v>
      </c>
      <c r="E128" s="169">
        <v>23</v>
      </c>
      <c r="F128" s="170">
        <v>691.97812</v>
      </c>
      <c r="G128" s="171">
        <v>0</v>
      </c>
      <c r="H128" s="171">
        <v>691.97812</v>
      </c>
      <c r="I128" s="171">
        <v>4624.19604</v>
      </c>
      <c r="J128" s="171">
        <v>0</v>
      </c>
      <c r="K128" s="171">
        <v>4624.19604</v>
      </c>
      <c r="L128" s="171">
        <v>31.018</v>
      </c>
      <c r="M128" s="171">
        <v>0</v>
      </c>
      <c r="N128" s="171">
        <v>31.018</v>
      </c>
      <c r="O128" s="171">
        <v>5347.1921600000005</v>
      </c>
      <c r="P128" s="171">
        <v>1058.4994199999999</v>
      </c>
      <c r="Q128" s="171">
        <v>0</v>
      </c>
      <c r="R128" s="172">
        <v>1058.4994199999999</v>
      </c>
    </row>
    <row r="129" spans="1:18" ht="15">
      <c r="A129" s="174"/>
      <c r="B129" s="174"/>
      <c r="C129" s="168" t="s">
        <v>356</v>
      </c>
      <c r="D129" s="168" t="s">
        <v>357</v>
      </c>
      <c r="E129" s="169">
        <v>32</v>
      </c>
      <c r="F129" s="170">
        <v>8665.95999</v>
      </c>
      <c r="G129" s="171">
        <v>0</v>
      </c>
      <c r="H129" s="171">
        <v>8665.95999</v>
      </c>
      <c r="I129" s="171">
        <v>15143.49404</v>
      </c>
      <c r="J129" s="171">
        <v>33.12264</v>
      </c>
      <c r="K129" s="171">
        <v>15176.61668</v>
      </c>
      <c r="L129" s="171">
        <v>1331.74442</v>
      </c>
      <c r="M129" s="171">
        <v>39.87</v>
      </c>
      <c r="N129" s="171">
        <v>1371.6144199999999</v>
      </c>
      <c r="O129" s="171">
        <v>25214.19109</v>
      </c>
      <c r="P129" s="171">
        <v>2946.31565</v>
      </c>
      <c r="Q129" s="171">
        <v>0</v>
      </c>
      <c r="R129" s="172">
        <v>2946.31565</v>
      </c>
    </row>
    <row r="130" spans="1:18" ht="15">
      <c r="A130" s="174"/>
      <c r="B130" s="174"/>
      <c r="C130" s="174"/>
      <c r="D130" s="168" t="s">
        <v>356</v>
      </c>
      <c r="E130" s="169">
        <v>33</v>
      </c>
      <c r="F130" s="170">
        <v>953.15593</v>
      </c>
      <c r="G130" s="171">
        <v>0</v>
      </c>
      <c r="H130" s="171">
        <v>953.15593</v>
      </c>
      <c r="I130" s="171">
        <v>11452.10566</v>
      </c>
      <c r="J130" s="171">
        <v>13.54504</v>
      </c>
      <c r="K130" s="171">
        <v>11465.6507</v>
      </c>
      <c r="L130" s="171">
        <v>144.33015</v>
      </c>
      <c r="M130" s="171">
        <v>0</v>
      </c>
      <c r="N130" s="171">
        <v>144.33015</v>
      </c>
      <c r="O130" s="171">
        <v>12563.136779999999</v>
      </c>
      <c r="P130" s="171">
        <v>623.8124799999999</v>
      </c>
      <c r="Q130" s="171">
        <v>0</v>
      </c>
      <c r="R130" s="172">
        <v>623.8124799999999</v>
      </c>
    </row>
    <row r="131" spans="1:18" ht="15">
      <c r="A131" s="174"/>
      <c r="B131" s="174"/>
      <c r="C131" s="168" t="s">
        <v>358</v>
      </c>
      <c r="D131" s="168" t="s">
        <v>358</v>
      </c>
      <c r="E131" s="169">
        <v>34</v>
      </c>
      <c r="F131" s="170">
        <v>43047.876130000004</v>
      </c>
      <c r="G131" s="171">
        <v>0</v>
      </c>
      <c r="H131" s="171">
        <v>43047.876130000004</v>
      </c>
      <c r="I131" s="171">
        <v>81548.42325</v>
      </c>
      <c r="J131" s="171">
        <v>108.93958</v>
      </c>
      <c r="K131" s="171">
        <v>81657.36283</v>
      </c>
      <c r="L131" s="171">
        <v>8170.49941</v>
      </c>
      <c r="M131" s="171">
        <v>879.9384399999999</v>
      </c>
      <c r="N131" s="171">
        <v>9050.43785</v>
      </c>
      <c r="O131" s="171">
        <v>133755.67681</v>
      </c>
      <c r="P131" s="171">
        <v>34006.75387</v>
      </c>
      <c r="Q131" s="171">
        <v>0</v>
      </c>
      <c r="R131" s="172">
        <v>34006.75387</v>
      </c>
    </row>
    <row r="132" spans="1:18" ht="15">
      <c r="A132" s="174"/>
      <c r="B132" s="174"/>
      <c r="C132" s="174"/>
      <c r="D132" s="168" t="s">
        <v>359</v>
      </c>
      <c r="E132" s="169">
        <v>503</v>
      </c>
      <c r="F132" s="170">
        <v>1651.05243</v>
      </c>
      <c r="G132" s="171">
        <v>0</v>
      </c>
      <c r="H132" s="171">
        <v>1651.05243</v>
      </c>
      <c r="I132" s="171">
        <v>16203.76319</v>
      </c>
      <c r="J132" s="171">
        <v>1.5949200000000001</v>
      </c>
      <c r="K132" s="171">
        <v>16205.35811</v>
      </c>
      <c r="L132" s="171">
        <v>96.64757</v>
      </c>
      <c r="M132" s="171">
        <v>0</v>
      </c>
      <c r="N132" s="171">
        <v>96.64757</v>
      </c>
      <c r="O132" s="171">
        <v>17953.058109999998</v>
      </c>
      <c r="P132" s="171">
        <v>2442.89826</v>
      </c>
      <c r="Q132" s="171">
        <v>0</v>
      </c>
      <c r="R132" s="172">
        <v>2442.89826</v>
      </c>
    </row>
    <row r="133" spans="1:18" ht="15">
      <c r="A133" s="174"/>
      <c r="B133" s="174"/>
      <c r="C133" s="174"/>
      <c r="D133" s="168" t="s">
        <v>360</v>
      </c>
      <c r="E133" s="169">
        <v>751</v>
      </c>
      <c r="F133" s="170">
        <v>24.83886</v>
      </c>
      <c r="G133" s="171">
        <v>0</v>
      </c>
      <c r="H133" s="171">
        <v>24.83886</v>
      </c>
      <c r="I133" s="171">
        <v>2488.24723</v>
      </c>
      <c r="J133" s="171">
        <v>0</v>
      </c>
      <c r="K133" s="171">
        <v>2488.24723</v>
      </c>
      <c r="L133" s="171">
        <v>19.4559</v>
      </c>
      <c r="M133" s="171">
        <v>0</v>
      </c>
      <c r="N133" s="171">
        <v>19.4559</v>
      </c>
      <c r="O133" s="171">
        <v>2532.54199</v>
      </c>
      <c r="P133" s="171">
        <v>1066.7733</v>
      </c>
      <c r="Q133" s="171">
        <v>0</v>
      </c>
      <c r="R133" s="172">
        <v>1066.7733</v>
      </c>
    </row>
    <row r="134" spans="1:18" ht="15">
      <c r="A134" s="174"/>
      <c r="B134" s="174"/>
      <c r="C134" s="168" t="s">
        <v>361</v>
      </c>
      <c r="D134" s="168" t="s">
        <v>361</v>
      </c>
      <c r="E134" s="169">
        <v>40</v>
      </c>
      <c r="F134" s="170">
        <v>14349.282949999999</v>
      </c>
      <c r="G134" s="171">
        <v>0</v>
      </c>
      <c r="H134" s="171">
        <v>14349.282949999999</v>
      </c>
      <c r="I134" s="171">
        <v>32460.5389</v>
      </c>
      <c r="J134" s="171">
        <v>0.25999</v>
      </c>
      <c r="K134" s="171">
        <v>32460.798890000002</v>
      </c>
      <c r="L134" s="171">
        <v>1698.39554</v>
      </c>
      <c r="M134" s="171">
        <v>0</v>
      </c>
      <c r="N134" s="171">
        <v>1698.39554</v>
      </c>
      <c r="O134" s="171">
        <v>48508.477380000004</v>
      </c>
      <c r="P134" s="171">
        <v>5165.47621</v>
      </c>
      <c r="Q134" s="171">
        <v>0</v>
      </c>
      <c r="R134" s="172">
        <v>5165.47621</v>
      </c>
    </row>
    <row r="135" spans="1:18" ht="15">
      <c r="A135" s="174"/>
      <c r="B135" s="174"/>
      <c r="C135" s="174"/>
      <c r="D135" s="168" t="s">
        <v>362</v>
      </c>
      <c r="E135" s="169">
        <v>696</v>
      </c>
      <c r="F135" s="170">
        <v>523.8488</v>
      </c>
      <c r="G135" s="171">
        <v>0</v>
      </c>
      <c r="H135" s="171">
        <v>523.8488</v>
      </c>
      <c r="I135" s="171">
        <v>1208.28416</v>
      </c>
      <c r="J135" s="171">
        <v>0</v>
      </c>
      <c r="K135" s="171">
        <v>1208.28416</v>
      </c>
      <c r="L135" s="171">
        <v>69.0933</v>
      </c>
      <c r="M135" s="171">
        <v>0</v>
      </c>
      <c r="N135" s="171">
        <v>69.0933</v>
      </c>
      <c r="O135" s="171">
        <v>1801.22626</v>
      </c>
      <c r="P135" s="171">
        <v>1992.00054</v>
      </c>
      <c r="Q135" s="171">
        <v>0</v>
      </c>
      <c r="R135" s="172">
        <v>1992.00054</v>
      </c>
    </row>
    <row r="136" spans="1:18" ht="15">
      <c r="A136" s="174"/>
      <c r="B136" s="174"/>
      <c r="C136" s="168" t="s">
        <v>241</v>
      </c>
      <c r="D136" s="168" t="s">
        <v>363</v>
      </c>
      <c r="E136" s="169">
        <v>43</v>
      </c>
      <c r="F136" s="170">
        <v>5044.2194500000005</v>
      </c>
      <c r="G136" s="171">
        <v>0</v>
      </c>
      <c r="H136" s="171">
        <v>5044.2194500000005</v>
      </c>
      <c r="I136" s="171">
        <v>20714.71921</v>
      </c>
      <c r="J136" s="171">
        <v>82.8934</v>
      </c>
      <c r="K136" s="171">
        <v>20797.61261</v>
      </c>
      <c r="L136" s="171">
        <v>391.25957</v>
      </c>
      <c r="M136" s="171">
        <v>35.35504</v>
      </c>
      <c r="N136" s="171">
        <v>426.61460999999997</v>
      </c>
      <c r="O136" s="171">
        <v>26268.44667</v>
      </c>
      <c r="P136" s="171">
        <v>2637.03312</v>
      </c>
      <c r="Q136" s="171">
        <v>0</v>
      </c>
      <c r="R136" s="172">
        <v>2637.03312</v>
      </c>
    </row>
    <row r="137" spans="1:18" ht="15">
      <c r="A137" s="174"/>
      <c r="B137" s="174"/>
      <c r="C137" s="168" t="s">
        <v>364</v>
      </c>
      <c r="D137" s="168" t="s">
        <v>364</v>
      </c>
      <c r="E137" s="169">
        <v>41</v>
      </c>
      <c r="F137" s="170">
        <v>2638.55391</v>
      </c>
      <c r="G137" s="171">
        <v>0</v>
      </c>
      <c r="H137" s="171">
        <v>2638.55391</v>
      </c>
      <c r="I137" s="171">
        <v>11706.82908</v>
      </c>
      <c r="J137" s="171">
        <v>20.38322</v>
      </c>
      <c r="K137" s="171">
        <v>11727.212300000001</v>
      </c>
      <c r="L137" s="171">
        <v>224.43767000000003</v>
      </c>
      <c r="M137" s="171">
        <v>0</v>
      </c>
      <c r="N137" s="171">
        <v>224.43767000000003</v>
      </c>
      <c r="O137" s="171">
        <v>14590.203880000001</v>
      </c>
      <c r="P137" s="171">
        <v>2165.91952</v>
      </c>
      <c r="Q137" s="171">
        <v>0</v>
      </c>
      <c r="R137" s="172">
        <v>2165.91952</v>
      </c>
    </row>
    <row r="138" spans="1:18" ht="15">
      <c r="A138" s="174"/>
      <c r="B138" s="174"/>
      <c r="C138" s="168" t="s">
        <v>320</v>
      </c>
      <c r="D138" s="168" t="s">
        <v>320</v>
      </c>
      <c r="E138" s="169">
        <v>38</v>
      </c>
      <c r="F138" s="170">
        <v>2126.9673199999997</v>
      </c>
      <c r="G138" s="171">
        <v>0</v>
      </c>
      <c r="H138" s="171">
        <v>2126.9673199999997</v>
      </c>
      <c r="I138" s="171">
        <v>13844.78232</v>
      </c>
      <c r="J138" s="171">
        <v>0</v>
      </c>
      <c r="K138" s="171">
        <v>13844.78232</v>
      </c>
      <c r="L138" s="171">
        <v>292.72758</v>
      </c>
      <c r="M138" s="171">
        <v>0</v>
      </c>
      <c r="N138" s="171">
        <v>292.72758</v>
      </c>
      <c r="O138" s="171">
        <v>16264.47722</v>
      </c>
      <c r="P138" s="171">
        <v>2003.1511200000002</v>
      </c>
      <c r="Q138" s="171">
        <v>0</v>
      </c>
      <c r="R138" s="172">
        <v>2003.1511200000002</v>
      </c>
    </row>
    <row r="139" spans="1:18" ht="15">
      <c r="A139" s="174"/>
      <c r="B139" s="174"/>
      <c r="C139" s="174"/>
      <c r="D139" s="168" t="s">
        <v>365</v>
      </c>
      <c r="E139" s="169">
        <v>588</v>
      </c>
      <c r="F139" s="170">
        <v>259.93074</v>
      </c>
      <c r="G139" s="171">
        <v>0</v>
      </c>
      <c r="H139" s="171">
        <v>259.93074</v>
      </c>
      <c r="I139" s="171">
        <v>2452.5878199999997</v>
      </c>
      <c r="J139" s="171">
        <v>0</v>
      </c>
      <c r="K139" s="171">
        <v>2452.5878199999997</v>
      </c>
      <c r="L139" s="171">
        <v>18.166</v>
      </c>
      <c r="M139" s="171">
        <v>0</v>
      </c>
      <c r="N139" s="171">
        <v>18.166</v>
      </c>
      <c r="O139" s="171">
        <v>2730.68456</v>
      </c>
      <c r="P139" s="171">
        <v>394.36034</v>
      </c>
      <c r="Q139" s="171">
        <v>0</v>
      </c>
      <c r="R139" s="172">
        <v>394.36034</v>
      </c>
    </row>
    <row r="140" spans="1:18" ht="15">
      <c r="A140" s="174"/>
      <c r="B140" s="174"/>
      <c r="C140" s="174"/>
      <c r="D140" s="168" t="s">
        <v>366</v>
      </c>
      <c r="E140" s="169">
        <v>39</v>
      </c>
      <c r="F140" s="170">
        <v>239.115</v>
      </c>
      <c r="G140" s="171">
        <v>0</v>
      </c>
      <c r="H140" s="171">
        <v>239.115</v>
      </c>
      <c r="I140" s="171">
        <v>1653.697</v>
      </c>
      <c r="J140" s="171">
        <v>0</v>
      </c>
      <c r="K140" s="171">
        <v>1653.697</v>
      </c>
      <c r="L140" s="171">
        <v>61.315</v>
      </c>
      <c r="M140" s="171">
        <v>0</v>
      </c>
      <c r="N140" s="171">
        <v>61.315</v>
      </c>
      <c r="O140" s="171">
        <v>1954.127</v>
      </c>
      <c r="P140" s="171">
        <v>471.58946999999995</v>
      </c>
      <c r="Q140" s="171">
        <v>0</v>
      </c>
      <c r="R140" s="172">
        <v>471.58946999999995</v>
      </c>
    </row>
    <row r="141" spans="1:18" ht="15">
      <c r="A141" s="174"/>
      <c r="B141" s="174"/>
      <c r="C141" s="168" t="s">
        <v>367</v>
      </c>
      <c r="D141" s="168" t="s">
        <v>367</v>
      </c>
      <c r="E141" s="169">
        <v>36</v>
      </c>
      <c r="F141" s="170">
        <v>5686.68862</v>
      </c>
      <c r="G141" s="171">
        <v>0</v>
      </c>
      <c r="H141" s="171">
        <v>5686.68862</v>
      </c>
      <c r="I141" s="171">
        <v>18560.646719999997</v>
      </c>
      <c r="J141" s="171">
        <v>0.00734</v>
      </c>
      <c r="K141" s="171">
        <v>18560.654059999997</v>
      </c>
      <c r="L141" s="171">
        <v>673.26308</v>
      </c>
      <c r="M141" s="171">
        <v>0</v>
      </c>
      <c r="N141" s="171">
        <v>673.26308</v>
      </c>
      <c r="O141" s="171">
        <v>24920.605760000002</v>
      </c>
      <c r="P141" s="171">
        <v>2489.59157</v>
      </c>
      <c r="Q141" s="171">
        <v>0</v>
      </c>
      <c r="R141" s="172">
        <v>2489.59157</v>
      </c>
    </row>
    <row r="142" spans="1:18" ht="15">
      <c r="A142" s="174"/>
      <c r="B142" s="174"/>
      <c r="C142" s="174"/>
      <c r="D142" s="168" t="s">
        <v>368</v>
      </c>
      <c r="E142" s="169">
        <v>466</v>
      </c>
      <c r="F142" s="170">
        <v>766.89338</v>
      </c>
      <c r="G142" s="171">
        <v>0</v>
      </c>
      <c r="H142" s="171">
        <v>766.89338</v>
      </c>
      <c r="I142" s="171">
        <v>1828.445</v>
      </c>
      <c r="J142" s="171">
        <v>0.0005600000000000001</v>
      </c>
      <c r="K142" s="171">
        <v>1828.4455600000001</v>
      </c>
      <c r="L142" s="171">
        <v>0.6</v>
      </c>
      <c r="M142" s="171">
        <v>0</v>
      </c>
      <c r="N142" s="171">
        <v>0.6</v>
      </c>
      <c r="O142" s="171">
        <v>2595.93894</v>
      </c>
      <c r="P142" s="171">
        <v>479.22107</v>
      </c>
      <c r="Q142" s="171">
        <v>0</v>
      </c>
      <c r="R142" s="172">
        <v>479.22107</v>
      </c>
    </row>
    <row r="143" spans="1:18" ht="15">
      <c r="A143" s="174"/>
      <c r="B143" s="174"/>
      <c r="C143" s="174"/>
      <c r="D143" s="168" t="s">
        <v>369</v>
      </c>
      <c r="E143" s="169">
        <v>589</v>
      </c>
      <c r="F143" s="170">
        <v>20.650299999999998</v>
      </c>
      <c r="G143" s="171">
        <v>0</v>
      </c>
      <c r="H143" s="171">
        <v>20.650299999999998</v>
      </c>
      <c r="I143" s="171">
        <v>758.22365</v>
      </c>
      <c r="J143" s="171">
        <v>0</v>
      </c>
      <c r="K143" s="171">
        <v>758.22365</v>
      </c>
      <c r="L143" s="171">
        <v>34.2866</v>
      </c>
      <c r="M143" s="171">
        <v>0</v>
      </c>
      <c r="N143" s="171">
        <v>34.2866</v>
      </c>
      <c r="O143" s="171">
        <v>813.1605500000001</v>
      </c>
      <c r="P143" s="171">
        <v>617.18338</v>
      </c>
      <c r="Q143" s="171">
        <v>0</v>
      </c>
      <c r="R143" s="172">
        <v>617.18338</v>
      </c>
    </row>
    <row r="144" spans="1:18" ht="15">
      <c r="A144" s="174"/>
      <c r="B144" s="168" t="s">
        <v>370</v>
      </c>
      <c r="C144" s="168" t="s">
        <v>371</v>
      </c>
      <c r="D144" s="168" t="s">
        <v>372</v>
      </c>
      <c r="E144" s="169">
        <v>698</v>
      </c>
      <c r="F144" s="170">
        <v>97.63735000000001</v>
      </c>
      <c r="G144" s="171">
        <v>0</v>
      </c>
      <c r="H144" s="171">
        <v>97.63735000000001</v>
      </c>
      <c r="I144" s="171">
        <v>96184.10824</v>
      </c>
      <c r="J144" s="171">
        <v>0</v>
      </c>
      <c r="K144" s="171">
        <v>96184.10824</v>
      </c>
      <c r="L144" s="171">
        <v>21.48493</v>
      </c>
      <c r="M144" s="171">
        <v>0</v>
      </c>
      <c r="N144" s="171">
        <v>21.48493</v>
      </c>
      <c r="O144" s="171">
        <v>96303.23052</v>
      </c>
      <c r="P144" s="171">
        <v>0</v>
      </c>
      <c r="Q144" s="171">
        <v>0</v>
      </c>
      <c r="R144" s="172">
        <v>0</v>
      </c>
    </row>
    <row r="145" spans="1:18" ht="15">
      <c r="A145" s="174"/>
      <c r="B145" s="174"/>
      <c r="C145" s="174"/>
      <c r="D145" s="168" t="s">
        <v>370</v>
      </c>
      <c r="E145" s="169">
        <v>372</v>
      </c>
      <c r="F145" s="170">
        <v>42507.066060000005</v>
      </c>
      <c r="G145" s="171">
        <v>0</v>
      </c>
      <c r="H145" s="171">
        <v>42507.066060000005</v>
      </c>
      <c r="I145" s="171">
        <v>698.62693</v>
      </c>
      <c r="J145" s="171">
        <v>2044.3493500000002</v>
      </c>
      <c r="K145" s="171">
        <v>2742.97628</v>
      </c>
      <c r="L145" s="171">
        <v>22485.77707</v>
      </c>
      <c r="M145" s="171">
        <v>2864.3260299999997</v>
      </c>
      <c r="N145" s="171">
        <v>25350.1031</v>
      </c>
      <c r="O145" s="171">
        <v>70600.14544</v>
      </c>
      <c r="P145" s="171">
        <v>13993.16705</v>
      </c>
      <c r="Q145" s="171">
        <v>0</v>
      </c>
      <c r="R145" s="172">
        <v>13993.16705</v>
      </c>
    </row>
    <row r="146" spans="1:18" ht="15">
      <c r="A146" s="174"/>
      <c r="B146" s="174"/>
      <c r="C146" s="174"/>
      <c r="D146" s="174"/>
      <c r="E146" s="175">
        <v>556</v>
      </c>
      <c r="F146" s="176">
        <v>212.22108</v>
      </c>
      <c r="G146" s="177">
        <v>0</v>
      </c>
      <c r="H146" s="177">
        <v>212.22108</v>
      </c>
      <c r="I146" s="177">
        <v>69408.2297</v>
      </c>
      <c r="J146" s="177">
        <v>747.2159</v>
      </c>
      <c r="K146" s="177">
        <v>70155.44559999999</v>
      </c>
      <c r="L146" s="177">
        <v>284.36377000000005</v>
      </c>
      <c r="M146" s="177">
        <v>0</v>
      </c>
      <c r="N146" s="177">
        <v>284.36377000000005</v>
      </c>
      <c r="O146" s="177">
        <v>70652.03045</v>
      </c>
      <c r="P146" s="177">
        <v>5502.78474</v>
      </c>
      <c r="Q146" s="177">
        <v>0</v>
      </c>
      <c r="R146" s="178">
        <v>5502.78474</v>
      </c>
    </row>
    <row r="147" spans="1:18" ht="15">
      <c r="A147" s="174"/>
      <c r="B147" s="174"/>
      <c r="C147" s="174"/>
      <c r="D147" s="174"/>
      <c r="E147" s="175">
        <v>557</v>
      </c>
      <c r="F147" s="176">
        <v>16.74322</v>
      </c>
      <c r="G147" s="177">
        <v>0</v>
      </c>
      <c r="H147" s="177">
        <v>16.74322</v>
      </c>
      <c r="I147" s="177">
        <v>126693.56153</v>
      </c>
      <c r="J147" s="177">
        <v>1061.68606</v>
      </c>
      <c r="K147" s="177">
        <v>127755.24759</v>
      </c>
      <c r="L147" s="177">
        <v>3317.49561</v>
      </c>
      <c r="M147" s="177">
        <v>180.09279</v>
      </c>
      <c r="N147" s="177">
        <v>3497.5884</v>
      </c>
      <c r="O147" s="177">
        <v>131269.57921</v>
      </c>
      <c r="P147" s="177">
        <v>3392.5796299999997</v>
      </c>
      <c r="Q147" s="177">
        <v>0</v>
      </c>
      <c r="R147" s="178">
        <v>3392.5796299999997</v>
      </c>
    </row>
    <row r="148" spans="1:18" ht="15">
      <c r="A148" s="174"/>
      <c r="B148" s="174"/>
      <c r="C148" s="174"/>
      <c r="D148" s="174"/>
      <c r="E148" s="175">
        <v>566</v>
      </c>
      <c r="F148" s="176">
        <v>37900.15253</v>
      </c>
      <c r="G148" s="177">
        <v>0</v>
      </c>
      <c r="H148" s="177">
        <v>37900.15253</v>
      </c>
      <c r="I148" s="177">
        <v>123457.49057</v>
      </c>
      <c r="J148" s="177">
        <v>881.1117399999999</v>
      </c>
      <c r="K148" s="177">
        <v>124338.60231</v>
      </c>
      <c r="L148" s="177">
        <v>5188.96681</v>
      </c>
      <c r="M148" s="177">
        <v>805.86739</v>
      </c>
      <c r="N148" s="177">
        <v>5994.8342</v>
      </c>
      <c r="O148" s="177">
        <v>168233.58904</v>
      </c>
      <c r="P148" s="177">
        <v>13100.67632</v>
      </c>
      <c r="Q148" s="177">
        <v>0</v>
      </c>
      <c r="R148" s="178">
        <v>13100.67632</v>
      </c>
    </row>
    <row r="149" spans="1:18" ht="15">
      <c r="A149" s="174"/>
      <c r="B149" s="174"/>
      <c r="C149" s="174"/>
      <c r="D149" s="174"/>
      <c r="E149" s="175">
        <v>373</v>
      </c>
      <c r="F149" s="176">
        <v>22917.01656</v>
      </c>
      <c r="G149" s="177">
        <v>0</v>
      </c>
      <c r="H149" s="177">
        <v>22917.01656</v>
      </c>
      <c r="I149" s="177">
        <v>125829.18581</v>
      </c>
      <c r="J149" s="177">
        <v>1478.8435</v>
      </c>
      <c r="K149" s="177">
        <v>127308.02931</v>
      </c>
      <c r="L149" s="177">
        <v>6865.63562</v>
      </c>
      <c r="M149" s="177">
        <v>1431.91394</v>
      </c>
      <c r="N149" s="177">
        <v>8297.54956</v>
      </c>
      <c r="O149" s="177">
        <v>158522.59543000002</v>
      </c>
      <c r="P149" s="177">
        <v>50841.546619999994</v>
      </c>
      <c r="Q149" s="177">
        <v>0</v>
      </c>
      <c r="R149" s="178">
        <v>50841.546619999994</v>
      </c>
    </row>
    <row r="150" spans="1:18" ht="15">
      <c r="A150" s="174"/>
      <c r="B150" s="174"/>
      <c r="C150" s="174"/>
      <c r="D150" s="174"/>
      <c r="E150" s="175">
        <v>683</v>
      </c>
      <c r="F150" s="176">
        <v>0</v>
      </c>
      <c r="G150" s="177">
        <v>0</v>
      </c>
      <c r="H150" s="177">
        <v>0</v>
      </c>
      <c r="I150" s="177">
        <v>115135.36073999999</v>
      </c>
      <c r="J150" s="177">
        <v>57.06687</v>
      </c>
      <c r="K150" s="177">
        <v>115192.42761</v>
      </c>
      <c r="L150" s="177">
        <v>799.68053</v>
      </c>
      <c r="M150" s="177">
        <v>321.32513</v>
      </c>
      <c r="N150" s="177">
        <v>1121.0056599999998</v>
      </c>
      <c r="O150" s="177">
        <v>116313.43327</v>
      </c>
      <c r="P150" s="177">
        <v>0</v>
      </c>
      <c r="Q150" s="177">
        <v>0</v>
      </c>
      <c r="R150" s="178">
        <v>0</v>
      </c>
    </row>
    <row r="151" spans="1:18" ht="15">
      <c r="A151" s="174"/>
      <c r="B151" s="174"/>
      <c r="C151" s="174"/>
      <c r="D151" s="168" t="s">
        <v>373</v>
      </c>
      <c r="E151" s="169">
        <v>519</v>
      </c>
      <c r="F151" s="170">
        <v>8709.039990000001</v>
      </c>
      <c r="G151" s="171">
        <v>0</v>
      </c>
      <c r="H151" s="171">
        <v>8709.039990000001</v>
      </c>
      <c r="I151" s="171">
        <v>79719.142</v>
      </c>
      <c r="J151" s="171">
        <v>814.94873</v>
      </c>
      <c r="K151" s="171">
        <v>80534.09073000001</v>
      </c>
      <c r="L151" s="171">
        <v>3571.05467</v>
      </c>
      <c r="M151" s="171">
        <v>110.78094999999999</v>
      </c>
      <c r="N151" s="171">
        <v>3681.8356200000003</v>
      </c>
      <c r="O151" s="171">
        <v>92924.96634</v>
      </c>
      <c r="P151" s="171">
        <v>20654.34919</v>
      </c>
      <c r="Q151" s="171">
        <v>0</v>
      </c>
      <c r="R151" s="172">
        <v>20654.34919</v>
      </c>
    </row>
    <row r="152" spans="1:18" ht="15">
      <c r="A152" s="174"/>
      <c r="B152" s="174"/>
      <c r="C152" s="174"/>
      <c r="D152" s="174"/>
      <c r="E152" s="175">
        <v>747</v>
      </c>
      <c r="F152" s="176">
        <v>0</v>
      </c>
      <c r="G152" s="177">
        <v>0</v>
      </c>
      <c r="H152" s="177">
        <v>0</v>
      </c>
      <c r="I152" s="177">
        <v>156998.5255</v>
      </c>
      <c r="J152" s="177">
        <v>0</v>
      </c>
      <c r="K152" s="177">
        <v>156998.5255</v>
      </c>
      <c r="L152" s="177">
        <v>1.25214</v>
      </c>
      <c r="M152" s="177">
        <v>0</v>
      </c>
      <c r="N152" s="177">
        <v>1.25214</v>
      </c>
      <c r="O152" s="177">
        <v>156999.77764</v>
      </c>
      <c r="P152" s="177">
        <v>0</v>
      </c>
      <c r="Q152" s="177">
        <v>0</v>
      </c>
      <c r="R152" s="178">
        <v>0</v>
      </c>
    </row>
    <row r="153" spans="1:18" ht="15">
      <c r="A153" s="174"/>
      <c r="B153" s="174"/>
      <c r="C153" s="174"/>
      <c r="D153" s="168" t="s">
        <v>374</v>
      </c>
      <c r="E153" s="169">
        <v>546</v>
      </c>
      <c r="F153" s="170">
        <v>35340.50565</v>
      </c>
      <c r="G153" s="171">
        <v>0</v>
      </c>
      <c r="H153" s="171">
        <v>35340.50565</v>
      </c>
      <c r="I153" s="171">
        <v>65826.4773</v>
      </c>
      <c r="J153" s="171">
        <v>1387.85455</v>
      </c>
      <c r="K153" s="171">
        <v>67214.33184999999</v>
      </c>
      <c r="L153" s="171">
        <v>6220.64871</v>
      </c>
      <c r="M153" s="171">
        <v>375.7641</v>
      </c>
      <c r="N153" s="171">
        <v>6596.41281</v>
      </c>
      <c r="O153" s="171">
        <v>109151.25031</v>
      </c>
      <c r="P153" s="171">
        <v>10852.567939999999</v>
      </c>
      <c r="Q153" s="171">
        <v>0</v>
      </c>
      <c r="R153" s="172">
        <v>10852.567939999999</v>
      </c>
    </row>
    <row r="154" spans="1:18" ht="15">
      <c r="A154" s="174"/>
      <c r="B154" s="168" t="s">
        <v>375</v>
      </c>
      <c r="C154" s="168" t="s">
        <v>376</v>
      </c>
      <c r="D154" s="168" t="s">
        <v>376</v>
      </c>
      <c r="E154" s="169">
        <v>291</v>
      </c>
      <c r="F154" s="170">
        <v>2039.22048</v>
      </c>
      <c r="G154" s="171">
        <v>0</v>
      </c>
      <c r="H154" s="171">
        <v>2039.22048</v>
      </c>
      <c r="I154" s="171">
        <v>20291.79725</v>
      </c>
      <c r="J154" s="171">
        <v>0.39934</v>
      </c>
      <c r="K154" s="171">
        <v>20292.19659</v>
      </c>
      <c r="L154" s="171">
        <v>754.47923</v>
      </c>
      <c r="M154" s="171">
        <v>11.961</v>
      </c>
      <c r="N154" s="171">
        <v>766.4402299999999</v>
      </c>
      <c r="O154" s="171">
        <v>23097.8573</v>
      </c>
      <c r="P154" s="171">
        <v>1976.50179</v>
      </c>
      <c r="Q154" s="171">
        <v>0</v>
      </c>
      <c r="R154" s="172">
        <v>1976.50179</v>
      </c>
    </row>
    <row r="155" spans="1:18" ht="15">
      <c r="A155" s="174"/>
      <c r="B155" s="174"/>
      <c r="C155" s="168" t="s">
        <v>377</v>
      </c>
      <c r="D155" s="168" t="s">
        <v>377</v>
      </c>
      <c r="E155" s="169">
        <v>293</v>
      </c>
      <c r="F155" s="170">
        <v>9973.28756</v>
      </c>
      <c r="G155" s="171">
        <v>0</v>
      </c>
      <c r="H155" s="171">
        <v>9973.28756</v>
      </c>
      <c r="I155" s="171">
        <v>18846.910780000002</v>
      </c>
      <c r="J155" s="171">
        <v>41.38783</v>
      </c>
      <c r="K155" s="171">
        <v>18888.298609999998</v>
      </c>
      <c r="L155" s="171">
        <v>712.64852</v>
      </c>
      <c r="M155" s="171">
        <v>39.87</v>
      </c>
      <c r="N155" s="171">
        <v>752.51852</v>
      </c>
      <c r="O155" s="171">
        <v>29614.10469</v>
      </c>
      <c r="P155" s="171">
        <v>2624.28181</v>
      </c>
      <c r="Q155" s="171">
        <v>0</v>
      </c>
      <c r="R155" s="172">
        <v>2624.28181</v>
      </c>
    </row>
    <row r="156" spans="1:18" ht="15">
      <c r="A156" s="174"/>
      <c r="B156" s="174"/>
      <c r="C156" s="174"/>
      <c r="D156" s="168" t="s">
        <v>378</v>
      </c>
      <c r="E156" s="169">
        <v>295</v>
      </c>
      <c r="F156" s="170">
        <v>4703.29613</v>
      </c>
      <c r="G156" s="171">
        <v>0</v>
      </c>
      <c r="H156" s="171">
        <v>4703.29613</v>
      </c>
      <c r="I156" s="171">
        <v>2883.82529</v>
      </c>
      <c r="J156" s="171">
        <v>0.37282</v>
      </c>
      <c r="K156" s="171">
        <v>2884.19811</v>
      </c>
      <c r="L156" s="171">
        <v>51.71599</v>
      </c>
      <c r="M156" s="171">
        <v>0</v>
      </c>
      <c r="N156" s="171">
        <v>51.71599</v>
      </c>
      <c r="O156" s="171">
        <v>7639.210230000001</v>
      </c>
      <c r="P156" s="171">
        <v>1334.06484</v>
      </c>
      <c r="Q156" s="171">
        <v>0</v>
      </c>
      <c r="R156" s="172">
        <v>1334.06484</v>
      </c>
    </row>
    <row r="157" spans="1:18" ht="15">
      <c r="A157" s="174"/>
      <c r="B157" s="174"/>
      <c r="C157" s="168" t="s">
        <v>379</v>
      </c>
      <c r="D157" s="168" t="s">
        <v>380</v>
      </c>
      <c r="E157" s="169">
        <v>297</v>
      </c>
      <c r="F157" s="170">
        <v>14898.141109999999</v>
      </c>
      <c r="G157" s="171">
        <v>0</v>
      </c>
      <c r="H157" s="171">
        <v>14898.141109999999</v>
      </c>
      <c r="I157" s="171">
        <v>69480.58159999999</v>
      </c>
      <c r="J157" s="171">
        <v>312.7155</v>
      </c>
      <c r="K157" s="171">
        <v>69793.2971</v>
      </c>
      <c r="L157" s="171">
        <v>1854.38025</v>
      </c>
      <c r="M157" s="171">
        <v>410.82509999999996</v>
      </c>
      <c r="N157" s="171">
        <v>2265.20535</v>
      </c>
      <c r="O157" s="171">
        <v>86956.64356</v>
      </c>
      <c r="P157" s="171">
        <v>22060.963809999997</v>
      </c>
      <c r="Q157" s="171">
        <v>0</v>
      </c>
      <c r="R157" s="172">
        <v>22060.963809999997</v>
      </c>
    </row>
    <row r="158" spans="1:18" ht="15">
      <c r="A158" s="174"/>
      <c r="B158" s="174"/>
      <c r="C158" s="174"/>
      <c r="D158" s="168" t="s">
        <v>381</v>
      </c>
      <c r="E158" s="169">
        <v>298</v>
      </c>
      <c r="F158" s="170">
        <v>4954.978190000001</v>
      </c>
      <c r="G158" s="171">
        <v>0</v>
      </c>
      <c r="H158" s="171">
        <v>4954.978190000001</v>
      </c>
      <c r="I158" s="171">
        <v>4379.84032</v>
      </c>
      <c r="J158" s="171">
        <v>0</v>
      </c>
      <c r="K158" s="171">
        <v>4379.84032</v>
      </c>
      <c r="L158" s="171">
        <v>21.971</v>
      </c>
      <c r="M158" s="171">
        <v>0</v>
      </c>
      <c r="N158" s="171">
        <v>21.971</v>
      </c>
      <c r="O158" s="171">
        <v>9356.78951</v>
      </c>
      <c r="P158" s="171">
        <v>1781.34891</v>
      </c>
      <c r="Q158" s="171">
        <v>0</v>
      </c>
      <c r="R158" s="172">
        <v>1781.34891</v>
      </c>
    </row>
    <row r="159" spans="1:18" ht="15">
      <c r="A159" s="174"/>
      <c r="B159" s="174"/>
      <c r="C159" s="168" t="s">
        <v>375</v>
      </c>
      <c r="D159" s="168" t="s">
        <v>375</v>
      </c>
      <c r="E159" s="169">
        <v>289</v>
      </c>
      <c r="F159" s="170">
        <v>233319.14111000003</v>
      </c>
      <c r="G159" s="171">
        <v>3.81173</v>
      </c>
      <c r="H159" s="171">
        <v>233322.95284</v>
      </c>
      <c r="I159" s="171">
        <v>228103.74406</v>
      </c>
      <c r="J159" s="171">
        <v>2946.97795</v>
      </c>
      <c r="K159" s="171">
        <v>231050.72201</v>
      </c>
      <c r="L159" s="171">
        <v>40417.52315</v>
      </c>
      <c r="M159" s="171">
        <v>11892.15747</v>
      </c>
      <c r="N159" s="171">
        <v>52309.68062</v>
      </c>
      <c r="O159" s="171">
        <v>516683.35547</v>
      </c>
      <c r="P159" s="171">
        <v>87440.06981999999</v>
      </c>
      <c r="Q159" s="171">
        <v>0</v>
      </c>
      <c r="R159" s="172">
        <v>87440.06981999999</v>
      </c>
    </row>
    <row r="160" spans="1:18" ht="15">
      <c r="A160" s="174"/>
      <c r="B160" s="174"/>
      <c r="C160" s="174"/>
      <c r="D160" s="168" t="s">
        <v>382</v>
      </c>
      <c r="E160" s="169">
        <v>610</v>
      </c>
      <c r="F160" s="170">
        <v>13599.35492</v>
      </c>
      <c r="G160" s="171">
        <v>0</v>
      </c>
      <c r="H160" s="171">
        <v>13599.35492</v>
      </c>
      <c r="I160" s="171">
        <v>73525.95197</v>
      </c>
      <c r="J160" s="171">
        <v>36.8662</v>
      </c>
      <c r="K160" s="171">
        <v>73562.81817</v>
      </c>
      <c r="L160" s="171">
        <v>4350.01776</v>
      </c>
      <c r="M160" s="171">
        <v>285.36713000000003</v>
      </c>
      <c r="N160" s="171">
        <v>4635.384889999999</v>
      </c>
      <c r="O160" s="171">
        <v>91797.55798</v>
      </c>
      <c r="P160" s="171">
        <v>29120.09645</v>
      </c>
      <c r="Q160" s="171">
        <v>0</v>
      </c>
      <c r="R160" s="172">
        <v>29120.09645</v>
      </c>
    </row>
    <row r="161" spans="1:18" ht="15">
      <c r="A161" s="174"/>
      <c r="B161" s="174"/>
      <c r="C161" s="168" t="s">
        <v>383</v>
      </c>
      <c r="D161" s="168" t="s">
        <v>383</v>
      </c>
      <c r="E161" s="169">
        <v>301</v>
      </c>
      <c r="F161" s="170">
        <v>35257.320719999996</v>
      </c>
      <c r="G161" s="171">
        <v>0</v>
      </c>
      <c r="H161" s="171">
        <v>35257.320719999996</v>
      </c>
      <c r="I161" s="171">
        <v>23979.37764</v>
      </c>
      <c r="J161" s="171">
        <v>2.4119</v>
      </c>
      <c r="K161" s="171">
        <v>23981.789539999998</v>
      </c>
      <c r="L161" s="171">
        <v>858.0970500000001</v>
      </c>
      <c r="M161" s="171">
        <v>106.0542</v>
      </c>
      <c r="N161" s="171">
        <v>964.15125</v>
      </c>
      <c r="O161" s="171">
        <v>60203.26151</v>
      </c>
      <c r="P161" s="171">
        <v>2570.99581</v>
      </c>
      <c r="Q161" s="171">
        <v>0</v>
      </c>
      <c r="R161" s="172">
        <v>2570.99581</v>
      </c>
    </row>
    <row r="162" spans="1:18" ht="15">
      <c r="A162" s="174"/>
      <c r="B162" s="174"/>
      <c r="C162" s="168" t="s">
        <v>384</v>
      </c>
      <c r="D162" s="168" t="s">
        <v>385</v>
      </c>
      <c r="E162" s="169">
        <v>302</v>
      </c>
      <c r="F162" s="170">
        <v>28943.66682</v>
      </c>
      <c r="G162" s="171">
        <v>0</v>
      </c>
      <c r="H162" s="171">
        <v>28943.66682</v>
      </c>
      <c r="I162" s="171">
        <v>61642.14527</v>
      </c>
      <c r="J162" s="171">
        <v>48.75083</v>
      </c>
      <c r="K162" s="171">
        <v>61690.8961</v>
      </c>
      <c r="L162" s="171">
        <v>3905.59296</v>
      </c>
      <c r="M162" s="171">
        <v>227.11048000000002</v>
      </c>
      <c r="N162" s="171">
        <v>4132.70344</v>
      </c>
      <c r="O162" s="171">
        <v>94767.26636</v>
      </c>
      <c r="P162" s="171">
        <v>21391.66752</v>
      </c>
      <c r="Q162" s="171">
        <v>0</v>
      </c>
      <c r="R162" s="172">
        <v>21391.66752</v>
      </c>
    </row>
    <row r="163" spans="1:18" ht="15">
      <c r="A163" s="174"/>
      <c r="B163" s="174"/>
      <c r="C163" s="174"/>
      <c r="D163" s="168" t="s">
        <v>386</v>
      </c>
      <c r="E163" s="169">
        <v>619</v>
      </c>
      <c r="F163" s="170">
        <v>4583.42379</v>
      </c>
      <c r="G163" s="171">
        <v>0</v>
      </c>
      <c r="H163" s="171">
        <v>4583.42379</v>
      </c>
      <c r="I163" s="171">
        <v>31496.32818</v>
      </c>
      <c r="J163" s="171">
        <v>0</v>
      </c>
      <c r="K163" s="171">
        <v>31496.32818</v>
      </c>
      <c r="L163" s="171">
        <v>494.34069</v>
      </c>
      <c r="M163" s="171">
        <v>0</v>
      </c>
      <c r="N163" s="171">
        <v>494.34069</v>
      </c>
      <c r="O163" s="171">
        <v>36574.092659999995</v>
      </c>
      <c r="P163" s="171">
        <v>2129.5379700000003</v>
      </c>
      <c r="Q163" s="171">
        <v>0</v>
      </c>
      <c r="R163" s="172">
        <v>2129.5379700000003</v>
      </c>
    </row>
    <row r="164" spans="1:18" ht="15">
      <c r="A164" s="174"/>
      <c r="B164" s="174"/>
      <c r="C164" s="174"/>
      <c r="D164" s="174"/>
      <c r="E164" s="175">
        <v>770</v>
      </c>
      <c r="F164" s="176">
        <v>0</v>
      </c>
      <c r="G164" s="177">
        <v>0</v>
      </c>
      <c r="H164" s="177">
        <v>0</v>
      </c>
      <c r="I164" s="177">
        <v>0</v>
      </c>
      <c r="J164" s="177">
        <v>0</v>
      </c>
      <c r="K164" s="177">
        <v>0</v>
      </c>
      <c r="L164" s="177">
        <v>4.307</v>
      </c>
      <c r="M164" s="177">
        <v>0</v>
      </c>
      <c r="N164" s="177">
        <v>4.307</v>
      </c>
      <c r="O164" s="177">
        <v>4.307</v>
      </c>
      <c r="P164" s="177">
        <v>0</v>
      </c>
      <c r="Q164" s="177">
        <v>0</v>
      </c>
      <c r="R164" s="178">
        <v>0</v>
      </c>
    </row>
    <row r="165" spans="1:18" ht="15">
      <c r="A165" s="174"/>
      <c r="B165" s="174"/>
      <c r="C165" s="174"/>
      <c r="D165" s="168" t="s">
        <v>387</v>
      </c>
      <c r="E165" s="169">
        <v>538</v>
      </c>
      <c r="F165" s="170">
        <v>484.78052</v>
      </c>
      <c r="G165" s="171">
        <v>0</v>
      </c>
      <c r="H165" s="171">
        <v>484.78052</v>
      </c>
      <c r="I165" s="171">
        <v>6997.83824</v>
      </c>
      <c r="J165" s="171">
        <v>0.17586000000000002</v>
      </c>
      <c r="K165" s="171">
        <v>6998.014099999999</v>
      </c>
      <c r="L165" s="171">
        <v>11.8505</v>
      </c>
      <c r="M165" s="171">
        <v>0</v>
      </c>
      <c r="N165" s="171">
        <v>11.8505</v>
      </c>
      <c r="O165" s="171">
        <v>7494.64512</v>
      </c>
      <c r="P165" s="171">
        <v>1632.7198799999999</v>
      </c>
      <c r="Q165" s="171">
        <v>0</v>
      </c>
      <c r="R165" s="172">
        <v>1632.7198799999999</v>
      </c>
    </row>
    <row r="166" spans="1:18" ht="15">
      <c r="A166" s="174"/>
      <c r="B166" s="174"/>
      <c r="C166" s="174"/>
      <c r="D166" s="168" t="s">
        <v>388</v>
      </c>
      <c r="E166" s="169">
        <v>604</v>
      </c>
      <c r="F166" s="170">
        <v>7315.16206</v>
      </c>
      <c r="G166" s="171">
        <v>0</v>
      </c>
      <c r="H166" s="171">
        <v>7315.16206</v>
      </c>
      <c r="I166" s="171">
        <v>11275.44583</v>
      </c>
      <c r="J166" s="171">
        <v>0</v>
      </c>
      <c r="K166" s="171">
        <v>11275.44583</v>
      </c>
      <c r="L166" s="171">
        <v>259.91624</v>
      </c>
      <c r="M166" s="171">
        <v>0</v>
      </c>
      <c r="N166" s="171">
        <v>259.91624</v>
      </c>
      <c r="O166" s="171">
        <v>18850.524129999998</v>
      </c>
      <c r="P166" s="171">
        <v>6530.929349999999</v>
      </c>
      <c r="Q166" s="171">
        <v>0</v>
      </c>
      <c r="R166" s="172">
        <v>6530.929349999999</v>
      </c>
    </row>
    <row r="167" spans="1:18" ht="15">
      <c r="A167" s="174"/>
      <c r="B167" s="174"/>
      <c r="C167" s="174"/>
      <c r="D167" s="168" t="s">
        <v>389</v>
      </c>
      <c r="E167" s="169">
        <v>786</v>
      </c>
      <c r="F167" s="170">
        <v>0</v>
      </c>
      <c r="G167" s="171">
        <v>0</v>
      </c>
      <c r="H167" s="171">
        <v>0</v>
      </c>
      <c r="I167" s="171">
        <v>0</v>
      </c>
      <c r="J167" s="171">
        <v>0</v>
      </c>
      <c r="K167" s="171">
        <v>0</v>
      </c>
      <c r="L167" s="171">
        <v>5.65</v>
      </c>
      <c r="M167" s="171">
        <v>0</v>
      </c>
      <c r="N167" s="171">
        <v>5.65</v>
      </c>
      <c r="O167" s="171">
        <v>5.65</v>
      </c>
      <c r="P167" s="171">
        <v>0</v>
      </c>
      <c r="Q167" s="171">
        <v>0</v>
      </c>
      <c r="R167" s="172">
        <v>0</v>
      </c>
    </row>
    <row r="168" spans="1:18" ht="15">
      <c r="A168" s="174"/>
      <c r="B168" s="174"/>
      <c r="C168" s="168" t="s">
        <v>390</v>
      </c>
      <c r="D168" s="168" t="s">
        <v>391</v>
      </c>
      <c r="E168" s="169">
        <v>309</v>
      </c>
      <c r="F168" s="170">
        <v>5146.120889999999</v>
      </c>
      <c r="G168" s="171">
        <v>0</v>
      </c>
      <c r="H168" s="171">
        <v>5146.120889999999</v>
      </c>
      <c r="I168" s="171">
        <v>22127.036829999997</v>
      </c>
      <c r="J168" s="171">
        <v>0.01647</v>
      </c>
      <c r="K168" s="171">
        <v>22127.0533</v>
      </c>
      <c r="L168" s="171">
        <v>1232.20773</v>
      </c>
      <c r="M168" s="171">
        <v>0.3987</v>
      </c>
      <c r="N168" s="171">
        <v>1232.60643</v>
      </c>
      <c r="O168" s="171">
        <v>28505.78062</v>
      </c>
      <c r="P168" s="171">
        <v>2408.20527</v>
      </c>
      <c r="Q168" s="171">
        <v>0</v>
      </c>
      <c r="R168" s="172">
        <v>2408.20527</v>
      </c>
    </row>
    <row r="169" spans="1:18" ht="15">
      <c r="A169" s="174"/>
      <c r="B169" s="174"/>
      <c r="C169" s="168" t="s">
        <v>392</v>
      </c>
      <c r="D169" s="168" t="s">
        <v>393</v>
      </c>
      <c r="E169" s="169">
        <v>602</v>
      </c>
      <c r="F169" s="170">
        <v>66.7155</v>
      </c>
      <c r="G169" s="171">
        <v>0</v>
      </c>
      <c r="H169" s="171">
        <v>66.7155</v>
      </c>
      <c r="I169" s="171">
        <v>1667.9368</v>
      </c>
      <c r="J169" s="171">
        <v>0</v>
      </c>
      <c r="K169" s="171">
        <v>1667.9368</v>
      </c>
      <c r="L169" s="171">
        <v>330.97704999999996</v>
      </c>
      <c r="M169" s="171">
        <v>15.641399999999999</v>
      </c>
      <c r="N169" s="171">
        <v>346.61845</v>
      </c>
      <c r="O169" s="171">
        <v>2081.27075</v>
      </c>
      <c r="P169" s="171">
        <v>1104.35442</v>
      </c>
      <c r="Q169" s="171">
        <v>0</v>
      </c>
      <c r="R169" s="172">
        <v>1104.35442</v>
      </c>
    </row>
    <row r="170" spans="1:18" ht="15">
      <c r="A170" s="174"/>
      <c r="B170" s="174"/>
      <c r="C170" s="174"/>
      <c r="D170" s="168" t="s">
        <v>392</v>
      </c>
      <c r="E170" s="169">
        <v>311</v>
      </c>
      <c r="F170" s="170">
        <v>10497.06979</v>
      </c>
      <c r="G170" s="171">
        <v>0</v>
      </c>
      <c r="H170" s="171">
        <v>10497.06979</v>
      </c>
      <c r="I170" s="171">
        <v>21799.20848</v>
      </c>
      <c r="J170" s="171">
        <v>116.93515</v>
      </c>
      <c r="K170" s="171">
        <v>21916.14363</v>
      </c>
      <c r="L170" s="171">
        <v>1509.5553200000002</v>
      </c>
      <c r="M170" s="171">
        <v>196.66476</v>
      </c>
      <c r="N170" s="171">
        <v>1706.22008</v>
      </c>
      <c r="O170" s="171">
        <v>34119.4335</v>
      </c>
      <c r="P170" s="171">
        <v>9354.020480000001</v>
      </c>
      <c r="Q170" s="171">
        <v>0</v>
      </c>
      <c r="R170" s="172">
        <v>9354.020480000001</v>
      </c>
    </row>
    <row r="171" spans="1:18" ht="15">
      <c r="A171" s="174"/>
      <c r="B171" s="174"/>
      <c r="C171" s="168" t="s">
        <v>394</v>
      </c>
      <c r="D171" s="168" t="s">
        <v>353</v>
      </c>
      <c r="E171" s="169">
        <v>300</v>
      </c>
      <c r="F171" s="170">
        <v>28883.220989999998</v>
      </c>
      <c r="G171" s="171">
        <v>0</v>
      </c>
      <c r="H171" s="171">
        <v>28883.220989999998</v>
      </c>
      <c r="I171" s="171">
        <v>19234.393969999997</v>
      </c>
      <c r="J171" s="171">
        <v>0.46129000000000003</v>
      </c>
      <c r="K171" s="171">
        <v>19234.85526</v>
      </c>
      <c r="L171" s="171">
        <v>742.45309</v>
      </c>
      <c r="M171" s="171">
        <v>0</v>
      </c>
      <c r="N171" s="171">
        <v>742.45309</v>
      </c>
      <c r="O171" s="171">
        <v>48860.52934</v>
      </c>
      <c r="P171" s="171">
        <v>2002.54776</v>
      </c>
      <c r="Q171" s="171">
        <v>0</v>
      </c>
      <c r="R171" s="172">
        <v>2002.54776</v>
      </c>
    </row>
    <row r="172" spans="1:18" ht="15">
      <c r="A172" s="174"/>
      <c r="B172" s="174"/>
      <c r="C172" s="168" t="s">
        <v>395</v>
      </c>
      <c r="D172" s="168" t="s">
        <v>396</v>
      </c>
      <c r="E172" s="169">
        <v>599</v>
      </c>
      <c r="F172" s="170">
        <v>383.58039</v>
      </c>
      <c r="G172" s="171">
        <v>0</v>
      </c>
      <c r="H172" s="171">
        <v>383.58039</v>
      </c>
      <c r="I172" s="171">
        <v>976.1413100000001</v>
      </c>
      <c r="J172" s="171">
        <v>0</v>
      </c>
      <c r="K172" s="171">
        <v>976.1413100000001</v>
      </c>
      <c r="L172" s="171">
        <v>17.25491</v>
      </c>
      <c r="M172" s="171">
        <v>0</v>
      </c>
      <c r="N172" s="171">
        <v>17.25491</v>
      </c>
      <c r="O172" s="171">
        <v>1376.9766100000002</v>
      </c>
      <c r="P172" s="171">
        <v>945.16896</v>
      </c>
      <c r="Q172" s="171">
        <v>0</v>
      </c>
      <c r="R172" s="172">
        <v>945.16896</v>
      </c>
    </row>
    <row r="173" spans="1:18" ht="15">
      <c r="A173" s="174"/>
      <c r="B173" s="174"/>
      <c r="C173" s="174"/>
      <c r="D173" s="168" t="s">
        <v>395</v>
      </c>
      <c r="E173" s="169">
        <v>290</v>
      </c>
      <c r="F173" s="170">
        <v>469.66182000000003</v>
      </c>
      <c r="G173" s="171">
        <v>0</v>
      </c>
      <c r="H173" s="171">
        <v>469.66182000000003</v>
      </c>
      <c r="I173" s="171">
        <v>6125.3832</v>
      </c>
      <c r="J173" s="171">
        <v>0.15749000000000002</v>
      </c>
      <c r="K173" s="171">
        <v>6125.540690000001</v>
      </c>
      <c r="L173" s="171">
        <v>240.68633</v>
      </c>
      <c r="M173" s="171">
        <v>0</v>
      </c>
      <c r="N173" s="171">
        <v>240.68633</v>
      </c>
      <c r="O173" s="171">
        <v>6835.88884</v>
      </c>
      <c r="P173" s="171">
        <v>1037.61788</v>
      </c>
      <c r="Q173" s="171">
        <v>0</v>
      </c>
      <c r="R173" s="172">
        <v>1037.61788</v>
      </c>
    </row>
    <row r="174" spans="1:18" ht="15">
      <c r="A174" s="174"/>
      <c r="B174" s="174"/>
      <c r="C174" s="168" t="s">
        <v>397</v>
      </c>
      <c r="D174" s="168" t="s">
        <v>398</v>
      </c>
      <c r="E174" s="169">
        <v>296</v>
      </c>
      <c r="F174" s="170">
        <v>3307.28575</v>
      </c>
      <c r="G174" s="171">
        <v>0</v>
      </c>
      <c r="H174" s="171">
        <v>3307.28575</v>
      </c>
      <c r="I174" s="171">
        <v>4382.80672</v>
      </c>
      <c r="J174" s="171">
        <v>0.0005200000000000001</v>
      </c>
      <c r="K174" s="171">
        <v>4382.80724</v>
      </c>
      <c r="L174" s="171">
        <v>157.33126000000001</v>
      </c>
      <c r="M174" s="171">
        <v>0</v>
      </c>
      <c r="N174" s="171">
        <v>157.33126000000001</v>
      </c>
      <c r="O174" s="171">
        <v>7847.42425</v>
      </c>
      <c r="P174" s="171">
        <v>1297.96412</v>
      </c>
      <c r="Q174" s="171">
        <v>0</v>
      </c>
      <c r="R174" s="172">
        <v>1297.96412</v>
      </c>
    </row>
    <row r="175" spans="1:18" ht="15">
      <c r="A175" s="174"/>
      <c r="B175" s="174"/>
      <c r="C175" s="168" t="s">
        <v>399</v>
      </c>
      <c r="D175" s="168" t="s">
        <v>399</v>
      </c>
      <c r="E175" s="169">
        <v>307</v>
      </c>
      <c r="F175" s="170">
        <v>677.53759</v>
      </c>
      <c r="G175" s="171">
        <v>0</v>
      </c>
      <c r="H175" s="171">
        <v>677.53759</v>
      </c>
      <c r="I175" s="171">
        <v>9626.494630000001</v>
      </c>
      <c r="J175" s="171">
        <v>0.0002</v>
      </c>
      <c r="K175" s="171">
        <v>9626.49483</v>
      </c>
      <c r="L175" s="171">
        <v>183.63212</v>
      </c>
      <c r="M175" s="171">
        <v>0</v>
      </c>
      <c r="N175" s="171">
        <v>183.63212</v>
      </c>
      <c r="O175" s="171">
        <v>10487.66454</v>
      </c>
      <c r="P175" s="171">
        <v>894.3473</v>
      </c>
      <c r="Q175" s="171">
        <v>0</v>
      </c>
      <c r="R175" s="172">
        <v>894.3473</v>
      </c>
    </row>
    <row r="176" spans="1:18" ht="15">
      <c r="A176" s="174"/>
      <c r="B176" s="174"/>
      <c r="C176" s="168" t="s">
        <v>400</v>
      </c>
      <c r="D176" s="168" t="s">
        <v>400</v>
      </c>
      <c r="E176" s="169">
        <v>306</v>
      </c>
      <c r="F176" s="170">
        <v>5045.624559999999</v>
      </c>
      <c r="G176" s="171">
        <v>0</v>
      </c>
      <c r="H176" s="171">
        <v>5045.624559999999</v>
      </c>
      <c r="I176" s="171">
        <v>7669.87356</v>
      </c>
      <c r="J176" s="171">
        <v>0.37813</v>
      </c>
      <c r="K176" s="171">
        <v>7670.25169</v>
      </c>
      <c r="L176" s="171">
        <v>157.09988</v>
      </c>
      <c r="M176" s="171">
        <v>0</v>
      </c>
      <c r="N176" s="171">
        <v>157.09988</v>
      </c>
      <c r="O176" s="171">
        <v>12872.976130000001</v>
      </c>
      <c r="P176" s="171">
        <v>1003.51562</v>
      </c>
      <c r="Q176" s="171">
        <v>0</v>
      </c>
      <c r="R176" s="172">
        <v>1003.51562</v>
      </c>
    </row>
    <row r="177" spans="1:18" ht="15">
      <c r="A177" s="174"/>
      <c r="B177" s="168" t="s">
        <v>401</v>
      </c>
      <c r="C177" s="168" t="s">
        <v>402</v>
      </c>
      <c r="D177" s="168" t="s">
        <v>402</v>
      </c>
      <c r="E177" s="169">
        <v>203</v>
      </c>
      <c r="F177" s="170">
        <v>9187.64819</v>
      </c>
      <c r="G177" s="171">
        <v>0</v>
      </c>
      <c r="H177" s="171">
        <v>9187.64819</v>
      </c>
      <c r="I177" s="171">
        <v>8129.7481</v>
      </c>
      <c r="J177" s="171">
        <v>34.36068</v>
      </c>
      <c r="K177" s="171">
        <v>8164.1087800000005</v>
      </c>
      <c r="L177" s="171">
        <v>280.8051</v>
      </c>
      <c r="M177" s="171">
        <v>3.987</v>
      </c>
      <c r="N177" s="171">
        <v>284.7921</v>
      </c>
      <c r="O177" s="171">
        <v>17636.54907</v>
      </c>
      <c r="P177" s="171">
        <v>2054.95728</v>
      </c>
      <c r="Q177" s="171">
        <v>0</v>
      </c>
      <c r="R177" s="172">
        <v>2054.95728</v>
      </c>
    </row>
    <row r="178" spans="1:18" ht="15">
      <c r="A178" s="174"/>
      <c r="B178" s="174"/>
      <c r="C178" s="174"/>
      <c r="D178" s="168" t="s">
        <v>403</v>
      </c>
      <c r="E178" s="169">
        <v>541</v>
      </c>
      <c r="F178" s="170">
        <v>1566.81118</v>
      </c>
      <c r="G178" s="171">
        <v>0</v>
      </c>
      <c r="H178" s="171">
        <v>1566.81118</v>
      </c>
      <c r="I178" s="171">
        <v>3796.9948799999997</v>
      </c>
      <c r="J178" s="171">
        <v>0.22403</v>
      </c>
      <c r="K178" s="171">
        <v>3797.21891</v>
      </c>
      <c r="L178" s="171">
        <v>50.831540000000004</v>
      </c>
      <c r="M178" s="171">
        <v>0</v>
      </c>
      <c r="N178" s="171">
        <v>50.831540000000004</v>
      </c>
      <c r="O178" s="171">
        <v>5414.86163</v>
      </c>
      <c r="P178" s="171">
        <v>498.92717</v>
      </c>
      <c r="Q178" s="171">
        <v>0</v>
      </c>
      <c r="R178" s="172">
        <v>498.92717</v>
      </c>
    </row>
    <row r="179" spans="1:18" ht="15">
      <c r="A179" s="174"/>
      <c r="B179" s="174"/>
      <c r="C179" s="168" t="s">
        <v>404</v>
      </c>
      <c r="D179" s="168" t="s">
        <v>405</v>
      </c>
      <c r="E179" s="169">
        <v>204</v>
      </c>
      <c r="F179" s="170">
        <v>11636.88351</v>
      </c>
      <c r="G179" s="171">
        <v>0</v>
      </c>
      <c r="H179" s="171">
        <v>11636.88351</v>
      </c>
      <c r="I179" s="171">
        <v>15424.67468</v>
      </c>
      <c r="J179" s="171">
        <v>0</v>
      </c>
      <c r="K179" s="171">
        <v>15424.67468</v>
      </c>
      <c r="L179" s="171">
        <v>360.94139</v>
      </c>
      <c r="M179" s="171">
        <v>0</v>
      </c>
      <c r="N179" s="171">
        <v>360.94139</v>
      </c>
      <c r="O179" s="171">
        <v>27422.49958</v>
      </c>
      <c r="P179" s="171">
        <v>2899.8212999999996</v>
      </c>
      <c r="Q179" s="171">
        <v>0</v>
      </c>
      <c r="R179" s="172">
        <v>2899.8212999999996</v>
      </c>
    </row>
    <row r="180" spans="1:18" ht="15">
      <c r="A180" s="174"/>
      <c r="B180" s="174"/>
      <c r="C180" s="168" t="s">
        <v>401</v>
      </c>
      <c r="D180" s="168" t="s">
        <v>401</v>
      </c>
      <c r="E180" s="169">
        <v>201</v>
      </c>
      <c r="F180" s="170">
        <v>78470.51845</v>
      </c>
      <c r="G180" s="171">
        <v>0</v>
      </c>
      <c r="H180" s="171">
        <v>78470.51845</v>
      </c>
      <c r="I180" s="171">
        <v>108934.71741</v>
      </c>
      <c r="J180" s="171">
        <v>424.21148999999997</v>
      </c>
      <c r="K180" s="171">
        <v>109358.9289</v>
      </c>
      <c r="L180" s="171">
        <v>3960.5332200000003</v>
      </c>
      <c r="M180" s="171">
        <v>3.9319</v>
      </c>
      <c r="N180" s="171">
        <v>3964.4651200000003</v>
      </c>
      <c r="O180" s="171">
        <v>191793.91247</v>
      </c>
      <c r="P180" s="171">
        <v>18597.54845</v>
      </c>
      <c r="Q180" s="171">
        <v>0</v>
      </c>
      <c r="R180" s="172">
        <v>18597.54845</v>
      </c>
    </row>
    <row r="181" spans="1:18" ht="15">
      <c r="A181" s="174"/>
      <c r="B181" s="174"/>
      <c r="C181" s="174"/>
      <c r="D181" s="168" t="s">
        <v>406</v>
      </c>
      <c r="E181" s="169">
        <v>712</v>
      </c>
      <c r="F181" s="170">
        <v>1346.91423</v>
      </c>
      <c r="G181" s="171">
        <v>0</v>
      </c>
      <c r="H181" s="171">
        <v>1346.91423</v>
      </c>
      <c r="I181" s="171">
        <v>1475.29553</v>
      </c>
      <c r="J181" s="171">
        <v>0</v>
      </c>
      <c r="K181" s="171">
        <v>1475.29553</v>
      </c>
      <c r="L181" s="171">
        <v>17.64785</v>
      </c>
      <c r="M181" s="171">
        <v>0</v>
      </c>
      <c r="N181" s="171">
        <v>17.64785</v>
      </c>
      <c r="O181" s="171">
        <v>2839.85761</v>
      </c>
      <c r="P181" s="171">
        <v>417.42116999999996</v>
      </c>
      <c r="Q181" s="171">
        <v>0</v>
      </c>
      <c r="R181" s="172">
        <v>417.42116999999996</v>
      </c>
    </row>
    <row r="182" spans="1:18" ht="15">
      <c r="A182" s="174"/>
      <c r="B182" s="174"/>
      <c r="C182" s="174"/>
      <c r="D182" s="168" t="s">
        <v>407</v>
      </c>
      <c r="E182" s="169">
        <v>202</v>
      </c>
      <c r="F182" s="170">
        <v>1946.55091</v>
      </c>
      <c r="G182" s="171">
        <v>0</v>
      </c>
      <c r="H182" s="171">
        <v>1946.55091</v>
      </c>
      <c r="I182" s="171">
        <v>3089.12699</v>
      </c>
      <c r="J182" s="171">
        <v>0</v>
      </c>
      <c r="K182" s="171">
        <v>3089.12699</v>
      </c>
      <c r="L182" s="171">
        <v>41.896260000000005</v>
      </c>
      <c r="M182" s="171">
        <v>0</v>
      </c>
      <c r="N182" s="171">
        <v>41.896260000000005</v>
      </c>
      <c r="O182" s="171">
        <v>5077.57416</v>
      </c>
      <c r="P182" s="171">
        <v>586.4546700000001</v>
      </c>
      <c r="Q182" s="171">
        <v>0</v>
      </c>
      <c r="R182" s="172">
        <v>586.4546700000001</v>
      </c>
    </row>
    <row r="183" spans="1:18" ht="15">
      <c r="A183" s="174"/>
      <c r="B183" s="174"/>
      <c r="C183" s="174"/>
      <c r="D183" s="168" t="s">
        <v>408</v>
      </c>
      <c r="E183" s="169">
        <v>648</v>
      </c>
      <c r="F183" s="170">
        <v>9925.799509999999</v>
      </c>
      <c r="G183" s="171">
        <v>0</v>
      </c>
      <c r="H183" s="171">
        <v>9925.799509999999</v>
      </c>
      <c r="I183" s="171">
        <v>5024.3523</v>
      </c>
      <c r="J183" s="171">
        <v>0</v>
      </c>
      <c r="K183" s="171">
        <v>5024.3523</v>
      </c>
      <c r="L183" s="171">
        <v>11.627540000000002</v>
      </c>
      <c r="M183" s="171">
        <v>0</v>
      </c>
      <c r="N183" s="171">
        <v>11.627540000000002</v>
      </c>
      <c r="O183" s="171">
        <v>14961.779349999999</v>
      </c>
      <c r="P183" s="171">
        <v>959.0991700000001</v>
      </c>
      <c r="Q183" s="171">
        <v>0</v>
      </c>
      <c r="R183" s="172">
        <v>959.0991700000001</v>
      </c>
    </row>
    <row r="184" spans="1:18" ht="15">
      <c r="A184" s="174"/>
      <c r="B184" s="174"/>
      <c r="C184" s="168" t="s">
        <v>409</v>
      </c>
      <c r="D184" s="168" t="s">
        <v>265</v>
      </c>
      <c r="E184" s="169">
        <v>207</v>
      </c>
      <c r="F184" s="170">
        <v>12808.0033</v>
      </c>
      <c r="G184" s="171">
        <v>0</v>
      </c>
      <c r="H184" s="171">
        <v>12808.0033</v>
      </c>
      <c r="I184" s="171">
        <v>25283.30339</v>
      </c>
      <c r="J184" s="171">
        <v>0.23344</v>
      </c>
      <c r="K184" s="171">
        <v>25283.536829999997</v>
      </c>
      <c r="L184" s="171">
        <v>582.5952199999999</v>
      </c>
      <c r="M184" s="171">
        <v>0</v>
      </c>
      <c r="N184" s="171">
        <v>582.5952199999999</v>
      </c>
      <c r="O184" s="171">
        <v>38674.135350000004</v>
      </c>
      <c r="P184" s="171">
        <v>2577.88136</v>
      </c>
      <c r="Q184" s="171">
        <v>0</v>
      </c>
      <c r="R184" s="172">
        <v>2577.88136</v>
      </c>
    </row>
    <row r="185" spans="1:18" ht="15">
      <c r="A185" s="174"/>
      <c r="B185" s="174"/>
      <c r="C185" s="174"/>
      <c r="D185" s="168" t="s">
        <v>410</v>
      </c>
      <c r="E185" s="169">
        <v>209</v>
      </c>
      <c r="F185" s="170">
        <v>3640.7463199999997</v>
      </c>
      <c r="G185" s="171">
        <v>0</v>
      </c>
      <c r="H185" s="171">
        <v>3640.7463199999997</v>
      </c>
      <c r="I185" s="171">
        <v>4955.02697</v>
      </c>
      <c r="J185" s="171">
        <v>0</v>
      </c>
      <c r="K185" s="171">
        <v>4955.02697</v>
      </c>
      <c r="L185" s="171">
        <v>30.12161</v>
      </c>
      <c r="M185" s="171">
        <v>0</v>
      </c>
      <c r="N185" s="171">
        <v>30.12161</v>
      </c>
      <c r="O185" s="171">
        <v>8625.894900000001</v>
      </c>
      <c r="P185" s="171">
        <v>389.635</v>
      </c>
      <c r="Q185" s="171">
        <v>0</v>
      </c>
      <c r="R185" s="172">
        <v>389.635</v>
      </c>
    </row>
    <row r="186" spans="1:18" ht="15">
      <c r="A186" s="174"/>
      <c r="B186" s="174"/>
      <c r="C186" s="174"/>
      <c r="D186" s="168" t="s">
        <v>411</v>
      </c>
      <c r="E186" s="169">
        <v>778</v>
      </c>
      <c r="F186" s="170">
        <v>0</v>
      </c>
      <c r="G186" s="171">
        <v>0</v>
      </c>
      <c r="H186" s="171">
        <v>0</v>
      </c>
      <c r="I186" s="171">
        <v>252.11623</v>
      </c>
      <c r="J186" s="171">
        <v>0</v>
      </c>
      <c r="K186" s="171">
        <v>252.11623</v>
      </c>
      <c r="L186" s="171">
        <v>27.75815</v>
      </c>
      <c r="M186" s="171">
        <v>0</v>
      </c>
      <c r="N186" s="171">
        <v>27.75815</v>
      </c>
      <c r="O186" s="171">
        <v>279.87438000000003</v>
      </c>
      <c r="P186" s="171">
        <v>206.41025</v>
      </c>
      <c r="Q186" s="171">
        <v>0</v>
      </c>
      <c r="R186" s="172">
        <v>206.41025</v>
      </c>
    </row>
    <row r="187" spans="1:18" ht="15">
      <c r="A187" s="174"/>
      <c r="B187" s="174"/>
      <c r="C187" s="168" t="s">
        <v>412</v>
      </c>
      <c r="D187" s="168" t="s">
        <v>412</v>
      </c>
      <c r="E187" s="169">
        <v>214</v>
      </c>
      <c r="F187" s="170">
        <v>5998.85805</v>
      </c>
      <c r="G187" s="171">
        <v>0</v>
      </c>
      <c r="H187" s="171">
        <v>5998.85805</v>
      </c>
      <c r="I187" s="171">
        <v>9407.66785</v>
      </c>
      <c r="J187" s="171">
        <v>61.24296</v>
      </c>
      <c r="K187" s="171">
        <v>9468.910810000001</v>
      </c>
      <c r="L187" s="171">
        <v>82.93424</v>
      </c>
      <c r="M187" s="171">
        <v>0</v>
      </c>
      <c r="N187" s="171">
        <v>82.93424</v>
      </c>
      <c r="O187" s="171">
        <v>15550.703099999999</v>
      </c>
      <c r="P187" s="171">
        <v>2662.0340899999997</v>
      </c>
      <c r="Q187" s="171">
        <v>0</v>
      </c>
      <c r="R187" s="172">
        <v>2662.0340899999997</v>
      </c>
    </row>
    <row r="188" spans="1:18" ht="15">
      <c r="A188" s="174"/>
      <c r="B188" s="174"/>
      <c r="C188" s="174"/>
      <c r="D188" s="168" t="s">
        <v>413</v>
      </c>
      <c r="E188" s="169">
        <v>736</v>
      </c>
      <c r="F188" s="170">
        <v>17.95459</v>
      </c>
      <c r="G188" s="171">
        <v>0</v>
      </c>
      <c r="H188" s="171">
        <v>17.95459</v>
      </c>
      <c r="I188" s="171">
        <v>1221.3889</v>
      </c>
      <c r="J188" s="171">
        <v>0</v>
      </c>
      <c r="K188" s="171">
        <v>1221.3889</v>
      </c>
      <c r="L188" s="171">
        <v>26.9</v>
      </c>
      <c r="M188" s="171">
        <v>0</v>
      </c>
      <c r="N188" s="171">
        <v>26.9</v>
      </c>
      <c r="O188" s="171">
        <v>1266.24349</v>
      </c>
      <c r="P188" s="171">
        <v>927.5595699999999</v>
      </c>
      <c r="Q188" s="171">
        <v>0</v>
      </c>
      <c r="R188" s="172">
        <v>927.5595699999999</v>
      </c>
    </row>
    <row r="189" spans="1:18" ht="15">
      <c r="A189" s="174"/>
      <c r="B189" s="174"/>
      <c r="C189" s="168" t="s">
        <v>414</v>
      </c>
      <c r="D189" s="168" t="s">
        <v>414</v>
      </c>
      <c r="E189" s="169">
        <v>499</v>
      </c>
      <c r="F189" s="170">
        <v>4771.6423700000005</v>
      </c>
      <c r="G189" s="171">
        <v>0</v>
      </c>
      <c r="H189" s="171">
        <v>4771.6423700000005</v>
      </c>
      <c r="I189" s="171">
        <v>8086.51276</v>
      </c>
      <c r="J189" s="171">
        <v>0.03333</v>
      </c>
      <c r="K189" s="171">
        <v>8086.54609</v>
      </c>
      <c r="L189" s="171">
        <v>104.33856</v>
      </c>
      <c r="M189" s="171">
        <v>0</v>
      </c>
      <c r="N189" s="171">
        <v>104.33856</v>
      </c>
      <c r="O189" s="171">
        <v>12962.52702</v>
      </c>
      <c r="P189" s="171">
        <v>1941.8848600000001</v>
      </c>
      <c r="Q189" s="171">
        <v>0</v>
      </c>
      <c r="R189" s="172">
        <v>1941.8848600000001</v>
      </c>
    </row>
    <row r="190" spans="1:18" ht="15">
      <c r="A190" s="174"/>
      <c r="B190" s="174"/>
      <c r="C190" s="168" t="s">
        <v>415</v>
      </c>
      <c r="D190" s="168" t="s">
        <v>415</v>
      </c>
      <c r="E190" s="169">
        <v>480</v>
      </c>
      <c r="F190" s="170">
        <v>6940.47325</v>
      </c>
      <c r="G190" s="171">
        <v>0</v>
      </c>
      <c r="H190" s="171">
        <v>6940.47325</v>
      </c>
      <c r="I190" s="171">
        <v>7075.30429</v>
      </c>
      <c r="J190" s="171">
        <v>0.00363</v>
      </c>
      <c r="K190" s="171">
        <v>7075.30792</v>
      </c>
      <c r="L190" s="171">
        <v>107.94633999999999</v>
      </c>
      <c r="M190" s="171">
        <v>0</v>
      </c>
      <c r="N190" s="171">
        <v>107.94633999999999</v>
      </c>
      <c r="O190" s="171">
        <v>14123.72751</v>
      </c>
      <c r="P190" s="171">
        <v>1830.88827</v>
      </c>
      <c r="Q190" s="171">
        <v>0</v>
      </c>
      <c r="R190" s="172">
        <v>1830.88827</v>
      </c>
    </row>
    <row r="191" spans="1:18" ht="15">
      <c r="A191" s="174"/>
      <c r="B191" s="168" t="s">
        <v>416</v>
      </c>
      <c r="C191" s="168" t="s">
        <v>416</v>
      </c>
      <c r="D191" s="168" t="s">
        <v>416</v>
      </c>
      <c r="E191" s="169">
        <v>150</v>
      </c>
      <c r="F191" s="170">
        <v>79079.15444</v>
      </c>
      <c r="G191" s="171">
        <v>50.593160000000005</v>
      </c>
      <c r="H191" s="171">
        <v>79129.74759999999</v>
      </c>
      <c r="I191" s="171">
        <v>143875.5862</v>
      </c>
      <c r="J191" s="171">
        <v>2418.98002</v>
      </c>
      <c r="K191" s="171">
        <v>146294.56622</v>
      </c>
      <c r="L191" s="171">
        <v>14926.93975</v>
      </c>
      <c r="M191" s="171">
        <v>2598.0036</v>
      </c>
      <c r="N191" s="171">
        <v>17524.94335</v>
      </c>
      <c r="O191" s="171">
        <v>242949.25717</v>
      </c>
      <c r="P191" s="171">
        <v>77074.34129000001</v>
      </c>
      <c r="Q191" s="171">
        <v>0</v>
      </c>
      <c r="R191" s="172">
        <v>77074.34129000001</v>
      </c>
    </row>
    <row r="192" spans="1:18" ht="15">
      <c r="A192" s="174"/>
      <c r="B192" s="174"/>
      <c r="C192" s="174"/>
      <c r="D192" s="168" t="s">
        <v>417</v>
      </c>
      <c r="E192" s="169">
        <v>631</v>
      </c>
      <c r="F192" s="170">
        <v>4894.60634</v>
      </c>
      <c r="G192" s="171">
        <v>0</v>
      </c>
      <c r="H192" s="171">
        <v>4894.60634</v>
      </c>
      <c r="I192" s="171">
        <v>45839.477960000004</v>
      </c>
      <c r="J192" s="171">
        <v>162.36581</v>
      </c>
      <c r="K192" s="171">
        <v>46001.84377000001</v>
      </c>
      <c r="L192" s="171">
        <v>1254.09522</v>
      </c>
      <c r="M192" s="171">
        <v>156.75688</v>
      </c>
      <c r="N192" s="171">
        <v>1410.8521</v>
      </c>
      <c r="O192" s="171">
        <v>52307.30221</v>
      </c>
      <c r="P192" s="171">
        <v>10615.3552</v>
      </c>
      <c r="Q192" s="171">
        <v>0</v>
      </c>
      <c r="R192" s="172">
        <v>10615.3552</v>
      </c>
    </row>
    <row r="193" spans="1:18" ht="15">
      <c r="A193" s="174"/>
      <c r="B193" s="174"/>
      <c r="C193" s="168" t="s">
        <v>418</v>
      </c>
      <c r="D193" s="168" t="s">
        <v>419</v>
      </c>
      <c r="E193" s="169">
        <v>162</v>
      </c>
      <c r="F193" s="170">
        <v>28139.49409</v>
      </c>
      <c r="G193" s="171">
        <v>0</v>
      </c>
      <c r="H193" s="171">
        <v>28139.49409</v>
      </c>
      <c r="I193" s="171">
        <v>28101.74022</v>
      </c>
      <c r="J193" s="171">
        <v>608.13441</v>
      </c>
      <c r="K193" s="171">
        <v>28709.87463</v>
      </c>
      <c r="L193" s="171">
        <v>3854.7928199999997</v>
      </c>
      <c r="M193" s="171">
        <v>112.85255000000001</v>
      </c>
      <c r="N193" s="171">
        <v>3967.64537</v>
      </c>
      <c r="O193" s="171">
        <v>60817.014090000004</v>
      </c>
      <c r="P193" s="171">
        <v>23875.7726</v>
      </c>
      <c r="Q193" s="171">
        <v>0</v>
      </c>
      <c r="R193" s="172">
        <v>23875.7726</v>
      </c>
    </row>
    <row r="194" spans="1:18" ht="15">
      <c r="A194" s="174"/>
      <c r="B194" s="174"/>
      <c r="C194" s="174"/>
      <c r="D194" s="168" t="s">
        <v>420</v>
      </c>
      <c r="E194" s="169">
        <v>484</v>
      </c>
      <c r="F194" s="170">
        <v>2602.3579799999998</v>
      </c>
      <c r="G194" s="171">
        <v>0</v>
      </c>
      <c r="H194" s="171">
        <v>2602.3579799999998</v>
      </c>
      <c r="I194" s="171">
        <v>17231.649739999997</v>
      </c>
      <c r="J194" s="171">
        <v>28.48489</v>
      </c>
      <c r="K194" s="171">
        <v>17260.13463</v>
      </c>
      <c r="L194" s="171">
        <v>510.56932</v>
      </c>
      <c r="M194" s="171">
        <v>3.74778</v>
      </c>
      <c r="N194" s="171">
        <v>514.3171</v>
      </c>
      <c r="O194" s="171">
        <v>20376.80971</v>
      </c>
      <c r="P194" s="171">
        <v>3546.24989</v>
      </c>
      <c r="Q194" s="171">
        <v>0</v>
      </c>
      <c r="R194" s="172">
        <v>3546.24989</v>
      </c>
    </row>
    <row r="195" spans="1:18" ht="15">
      <c r="A195" s="174"/>
      <c r="B195" s="174"/>
      <c r="C195" s="168" t="s">
        <v>421</v>
      </c>
      <c r="D195" s="168" t="s">
        <v>421</v>
      </c>
      <c r="E195" s="169">
        <v>151</v>
      </c>
      <c r="F195" s="170">
        <v>972.24244</v>
      </c>
      <c r="G195" s="171">
        <v>0</v>
      </c>
      <c r="H195" s="171">
        <v>972.24244</v>
      </c>
      <c r="I195" s="171">
        <v>16695.04372</v>
      </c>
      <c r="J195" s="171">
        <v>0.02133</v>
      </c>
      <c r="K195" s="171">
        <v>16695.06505</v>
      </c>
      <c r="L195" s="171">
        <v>476.77130999999997</v>
      </c>
      <c r="M195" s="171">
        <v>0</v>
      </c>
      <c r="N195" s="171">
        <v>476.77130999999997</v>
      </c>
      <c r="O195" s="171">
        <v>18144.0788</v>
      </c>
      <c r="P195" s="171">
        <v>816.95712</v>
      </c>
      <c r="Q195" s="171">
        <v>0</v>
      </c>
      <c r="R195" s="172">
        <v>816.95712</v>
      </c>
    </row>
    <row r="196" spans="1:18" ht="15">
      <c r="A196" s="174"/>
      <c r="B196" s="174"/>
      <c r="C196" s="168" t="s">
        <v>422</v>
      </c>
      <c r="D196" s="168" t="s">
        <v>308</v>
      </c>
      <c r="E196" s="169">
        <v>152</v>
      </c>
      <c r="F196" s="170">
        <v>1698.45767</v>
      </c>
      <c r="G196" s="171">
        <v>0</v>
      </c>
      <c r="H196" s="171">
        <v>1698.45767</v>
      </c>
      <c r="I196" s="171">
        <v>17729.816629999998</v>
      </c>
      <c r="J196" s="171">
        <v>18.383419999999997</v>
      </c>
      <c r="K196" s="171">
        <v>17748.20005</v>
      </c>
      <c r="L196" s="171">
        <v>342.45067</v>
      </c>
      <c r="M196" s="171">
        <v>0</v>
      </c>
      <c r="N196" s="171">
        <v>342.45067</v>
      </c>
      <c r="O196" s="171">
        <v>19789.10839</v>
      </c>
      <c r="P196" s="171">
        <v>3115.21911</v>
      </c>
      <c r="Q196" s="171">
        <v>0</v>
      </c>
      <c r="R196" s="172">
        <v>3115.21911</v>
      </c>
    </row>
    <row r="197" spans="1:18" ht="15">
      <c r="A197" s="174"/>
      <c r="B197" s="174"/>
      <c r="C197" s="168" t="s">
        <v>423</v>
      </c>
      <c r="D197" s="168" t="s">
        <v>423</v>
      </c>
      <c r="E197" s="169">
        <v>485</v>
      </c>
      <c r="F197" s="170">
        <v>1831.4245</v>
      </c>
      <c r="G197" s="171">
        <v>0</v>
      </c>
      <c r="H197" s="171">
        <v>1831.4245</v>
      </c>
      <c r="I197" s="171">
        <v>13512.570609999999</v>
      </c>
      <c r="J197" s="171">
        <v>0</v>
      </c>
      <c r="K197" s="171">
        <v>13512.570609999999</v>
      </c>
      <c r="L197" s="171">
        <v>82.41219</v>
      </c>
      <c r="M197" s="171">
        <v>0</v>
      </c>
      <c r="N197" s="171">
        <v>82.41219</v>
      </c>
      <c r="O197" s="171">
        <v>15426.4073</v>
      </c>
      <c r="P197" s="171">
        <v>1657.69506</v>
      </c>
      <c r="Q197" s="171">
        <v>0</v>
      </c>
      <c r="R197" s="172">
        <v>1657.69506</v>
      </c>
    </row>
    <row r="198" spans="1:18" ht="15">
      <c r="A198" s="174"/>
      <c r="B198" s="174"/>
      <c r="C198" s="168" t="s">
        <v>424</v>
      </c>
      <c r="D198" s="168" t="s">
        <v>425</v>
      </c>
      <c r="E198" s="169">
        <v>157</v>
      </c>
      <c r="F198" s="170">
        <v>2016.1444</v>
      </c>
      <c r="G198" s="171">
        <v>0</v>
      </c>
      <c r="H198" s="171">
        <v>2016.1444</v>
      </c>
      <c r="I198" s="171">
        <v>18587.652140000002</v>
      </c>
      <c r="J198" s="171">
        <v>0.039509999999999997</v>
      </c>
      <c r="K198" s="171">
        <v>18587.691649999997</v>
      </c>
      <c r="L198" s="171">
        <v>308.01012</v>
      </c>
      <c r="M198" s="171">
        <v>0</v>
      </c>
      <c r="N198" s="171">
        <v>308.01012</v>
      </c>
      <c r="O198" s="171">
        <v>20911.84617</v>
      </c>
      <c r="P198" s="171">
        <v>1607.33595</v>
      </c>
      <c r="Q198" s="171">
        <v>0</v>
      </c>
      <c r="R198" s="172">
        <v>1607.33595</v>
      </c>
    </row>
    <row r="199" spans="1:18" ht="15">
      <c r="A199" s="174"/>
      <c r="B199" s="174"/>
      <c r="C199" s="168" t="s">
        <v>426</v>
      </c>
      <c r="D199" s="168" t="s">
        <v>427</v>
      </c>
      <c r="E199" s="169">
        <v>490</v>
      </c>
      <c r="F199" s="170">
        <v>1737.10491</v>
      </c>
      <c r="G199" s="171">
        <v>0</v>
      </c>
      <c r="H199" s="171">
        <v>1737.10491</v>
      </c>
      <c r="I199" s="171">
        <v>9891.91535</v>
      </c>
      <c r="J199" s="171">
        <v>1.1400299999999999</v>
      </c>
      <c r="K199" s="171">
        <v>9893.055380000002</v>
      </c>
      <c r="L199" s="171">
        <v>154.36629000000002</v>
      </c>
      <c r="M199" s="171">
        <v>0</v>
      </c>
      <c r="N199" s="171">
        <v>154.36629000000002</v>
      </c>
      <c r="O199" s="171">
        <v>11784.52658</v>
      </c>
      <c r="P199" s="171">
        <v>3145.65625</v>
      </c>
      <c r="Q199" s="171">
        <v>0</v>
      </c>
      <c r="R199" s="172">
        <v>3145.65625</v>
      </c>
    </row>
    <row r="200" spans="1:18" ht="15">
      <c r="A200" s="174"/>
      <c r="B200" s="174"/>
      <c r="C200" s="168" t="s">
        <v>428</v>
      </c>
      <c r="D200" s="168" t="s">
        <v>429</v>
      </c>
      <c r="E200" s="169">
        <v>161</v>
      </c>
      <c r="F200" s="170">
        <v>5953.8663799999995</v>
      </c>
      <c r="G200" s="171">
        <v>0</v>
      </c>
      <c r="H200" s="171">
        <v>5953.8663799999995</v>
      </c>
      <c r="I200" s="171">
        <v>12471.59192</v>
      </c>
      <c r="J200" s="171">
        <v>0.03756</v>
      </c>
      <c r="K200" s="171">
        <v>12471.62948</v>
      </c>
      <c r="L200" s="171">
        <v>303.55391</v>
      </c>
      <c r="M200" s="171">
        <v>0</v>
      </c>
      <c r="N200" s="171">
        <v>303.55391</v>
      </c>
      <c r="O200" s="171">
        <v>18729.049769999998</v>
      </c>
      <c r="P200" s="171">
        <v>823.8296899999999</v>
      </c>
      <c r="Q200" s="171">
        <v>0</v>
      </c>
      <c r="R200" s="172">
        <v>823.8296899999999</v>
      </c>
    </row>
    <row r="201" spans="1:18" ht="15">
      <c r="A201" s="174"/>
      <c r="B201" s="174"/>
      <c r="C201" s="168" t="s">
        <v>430</v>
      </c>
      <c r="D201" s="168" t="s">
        <v>430</v>
      </c>
      <c r="E201" s="169">
        <v>514</v>
      </c>
      <c r="F201" s="170">
        <v>443.0591</v>
      </c>
      <c r="G201" s="171">
        <v>0</v>
      </c>
      <c r="H201" s="171">
        <v>443.0591</v>
      </c>
      <c r="I201" s="171">
        <v>8758.51222</v>
      </c>
      <c r="J201" s="171">
        <v>0</v>
      </c>
      <c r="K201" s="171">
        <v>8758.51222</v>
      </c>
      <c r="L201" s="171">
        <v>190.45986</v>
      </c>
      <c r="M201" s="171">
        <v>0</v>
      </c>
      <c r="N201" s="171">
        <v>190.45986</v>
      </c>
      <c r="O201" s="171">
        <v>9392.03118</v>
      </c>
      <c r="P201" s="171">
        <v>3432.05022</v>
      </c>
      <c r="Q201" s="171">
        <v>0</v>
      </c>
      <c r="R201" s="172">
        <v>3432.05022</v>
      </c>
    </row>
    <row r="202" spans="1:18" ht="15">
      <c r="A202" s="174"/>
      <c r="B202" s="174"/>
      <c r="C202" s="174"/>
      <c r="D202" s="168" t="s">
        <v>431</v>
      </c>
      <c r="E202" s="169">
        <v>838</v>
      </c>
      <c r="F202" s="170">
        <v>4.89</v>
      </c>
      <c r="G202" s="171">
        <v>0</v>
      </c>
      <c r="H202" s="171">
        <v>4.89</v>
      </c>
      <c r="I202" s="171">
        <v>1185.61471</v>
      </c>
      <c r="J202" s="171">
        <v>0</v>
      </c>
      <c r="K202" s="171">
        <v>1185.61471</v>
      </c>
      <c r="L202" s="171">
        <v>8.8505</v>
      </c>
      <c r="M202" s="171">
        <v>0</v>
      </c>
      <c r="N202" s="171">
        <v>8.8505</v>
      </c>
      <c r="O202" s="171">
        <v>1199.35521</v>
      </c>
      <c r="P202" s="171">
        <v>943.04223</v>
      </c>
      <c r="Q202" s="171">
        <v>0</v>
      </c>
      <c r="R202" s="172">
        <v>943.04223</v>
      </c>
    </row>
    <row r="203" spans="1:18" ht="15">
      <c r="A203" s="174"/>
      <c r="B203" s="174"/>
      <c r="C203" s="168" t="s">
        <v>432</v>
      </c>
      <c r="D203" s="168" t="s">
        <v>433</v>
      </c>
      <c r="E203" s="169">
        <v>486</v>
      </c>
      <c r="F203" s="170">
        <v>1334.82807</v>
      </c>
      <c r="G203" s="171">
        <v>0</v>
      </c>
      <c r="H203" s="171">
        <v>1334.82807</v>
      </c>
      <c r="I203" s="171">
        <v>6122.057610000001</v>
      </c>
      <c r="J203" s="171">
        <v>1.7560799999999999</v>
      </c>
      <c r="K203" s="171">
        <v>6123.813690000001</v>
      </c>
      <c r="L203" s="171">
        <v>129.0767</v>
      </c>
      <c r="M203" s="171">
        <v>0</v>
      </c>
      <c r="N203" s="171">
        <v>129.0767</v>
      </c>
      <c r="O203" s="171">
        <v>7587.71846</v>
      </c>
      <c r="P203" s="171">
        <v>613.85042</v>
      </c>
      <c r="Q203" s="171">
        <v>0</v>
      </c>
      <c r="R203" s="172">
        <v>613.85042</v>
      </c>
    </row>
    <row r="204" spans="1:18" ht="15">
      <c r="A204" s="174"/>
      <c r="B204" s="174"/>
      <c r="C204" s="174"/>
      <c r="D204" s="168" t="s">
        <v>434</v>
      </c>
      <c r="E204" s="169">
        <v>590</v>
      </c>
      <c r="F204" s="170">
        <v>4.76279</v>
      </c>
      <c r="G204" s="171">
        <v>0</v>
      </c>
      <c r="H204" s="171">
        <v>4.76279</v>
      </c>
      <c r="I204" s="171">
        <v>1135.90669</v>
      </c>
      <c r="J204" s="171">
        <v>0</v>
      </c>
      <c r="K204" s="171">
        <v>1135.90669</v>
      </c>
      <c r="L204" s="171">
        <v>15.055</v>
      </c>
      <c r="M204" s="171">
        <v>0</v>
      </c>
      <c r="N204" s="171">
        <v>15.055</v>
      </c>
      <c r="O204" s="171">
        <v>1155.72448</v>
      </c>
      <c r="P204" s="171">
        <v>894.01145</v>
      </c>
      <c r="Q204" s="171">
        <v>0</v>
      </c>
      <c r="R204" s="172">
        <v>894.01145</v>
      </c>
    </row>
    <row r="205" spans="1:18" ht="15">
      <c r="A205" s="174"/>
      <c r="B205" s="174"/>
      <c r="C205" s="168" t="s">
        <v>435</v>
      </c>
      <c r="D205" s="168" t="s">
        <v>436</v>
      </c>
      <c r="E205" s="169">
        <v>154</v>
      </c>
      <c r="F205" s="170">
        <v>90.34738</v>
      </c>
      <c r="G205" s="171">
        <v>0</v>
      </c>
      <c r="H205" s="171">
        <v>90.34738</v>
      </c>
      <c r="I205" s="171">
        <v>8286.253490000001</v>
      </c>
      <c r="J205" s="171">
        <v>0</v>
      </c>
      <c r="K205" s="171">
        <v>8286.253490000001</v>
      </c>
      <c r="L205" s="171">
        <v>124.98789</v>
      </c>
      <c r="M205" s="171">
        <v>0</v>
      </c>
      <c r="N205" s="171">
        <v>124.98789</v>
      </c>
      <c r="O205" s="171">
        <v>8501.58876</v>
      </c>
      <c r="P205" s="171">
        <v>759.67194</v>
      </c>
      <c r="Q205" s="171">
        <v>0</v>
      </c>
      <c r="R205" s="172">
        <v>759.67194</v>
      </c>
    </row>
    <row r="206" spans="1:18" ht="15">
      <c r="A206" s="174"/>
      <c r="B206" s="168" t="s">
        <v>437</v>
      </c>
      <c r="C206" s="168" t="s">
        <v>438</v>
      </c>
      <c r="D206" s="168" t="s">
        <v>439</v>
      </c>
      <c r="E206" s="169">
        <v>216</v>
      </c>
      <c r="F206" s="170">
        <v>29018.06273</v>
      </c>
      <c r="G206" s="171">
        <v>0</v>
      </c>
      <c r="H206" s="171">
        <v>29018.06273</v>
      </c>
      <c r="I206" s="171">
        <v>34273.92918</v>
      </c>
      <c r="J206" s="171">
        <v>541.29134</v>
      </c>
      <c r="K206" s="171">
        <v>34815.22052</v>
      </c>
      <c r="L206" s="171">
        <v>8346.07512</v>
      </c>
      <c r="M206" s="171">
        <v>795.64297</v>
      </c>
      <c r="N206" s="171">
        <v>9141.71809</v>
      </c>
      <c r="O206" s="171">
        <v>72975.00134</v>
      </c>
      <c r="P206" s="171">
        <v>38678.1321</v>
      </c>
      <c r="Q206" s="171">
        <v>0</v>
      </c>
      <c r="R206" s="172">
        <v>38678.1321</v>
      </c>
    </row>
    <row r="207" spans="1:18" ht="15">
      <c r="A207" s="174"/>
      <c r="B207" s="174"/>
      <c r="C207" s="168" t="s">
        <v>437</v>
      </c>
      <c r="D207" s="168" t="s">
        <v>437</v>
      </c>
      <c r="E207" s="169">
        <v>215</v>
      </c>
      <c r="F207" s="170">
        <v>85044.01561</v>
      </c>
      <c r="G207" s="171">
        <v>1310.70122</v>
      </c>
      <c r="H207" s="171">
        <v>86354.71683</v>
      </c>
      <c r="I207" s="171">
        <v>128617.59951</v>
      </c>
      <c r="J207" s="171">
        <v>1616.3637800000001</v>
      </c>
      <c r="K207" s="171">
        <v>130233.96329</v>
      </c>
      <c r="L207" s="171">
        <v>20460.08378</v>
      </c>
      <c r="M207" s="171">
        <v>3068.20406</v>
      </c>
      <c r="N207" s="171">
        <v>23528.28784</v>
      </c>
      <c r="O207" s="171">
        <v>240116.96796</v>
      </c>
      <c r="P207" s="171">
        <v>89104.50573</v>
      </c>
      <c r="Q207" s="171">
        <v>0</v>
      </c>
      <c r="R207" s="172">
        <v>89104.50573</v>
      </c>
    </row>
    <row r="208" spans="1:18" ht="15">
      <c r="A208" s="174"/>
      <c r="B208" s="174"/>
      <c r="C208" s="174"/>
      <c r="D208" s="168" t="s">
        <v>440</v>
      </c>
      <c r="E208" s="169">
        <v>544</v>
      </c>
      <c r="F208" s="170">
        <v>4058.85392</v>
      </c>
      <c r="G208" s="171">
        <v>0</v>
      </c>
      <c r="H208" s="171">
        <v>4058.85392</v>
      </c>
      <c r="I208" s="171">
        <v>30800.71791</v>
      </c>
      <c r="J208" s="171">
        <v>0</v>
      </c>
      <c r="K208" s="171">
        <v>30800.71791</v>
      </c>
      <c r="L208" s="171">
        <v>2106.0802999999996</v>
      </c>
      <c r="M208" s="171">
        <v>46.164199999999994</v>
      </c>
      <c r="N208" s="171">
        <v>2152.2445</v>
      </c>
      <c r="O208" s="171">
        <v>37011.81633</v>
      </c>
      <c r="P208" s="171">
        <v>3233.86018</v>
      </c>
      <c r="Q208" s="171">
        <v>0</v>
      </c>
      <c r="R208" s="172">
        <v>3233.86018</v>
      </c>
    </row>
    <row r="209" spans="1:18" ht="15">
      <c r="A209" s="174"/>
      <c r="B209" s="174"/>
      <c r="C209" s="168" t="s">
        <v>441</v>
      </c>
      <c r="D209" s="168" t="s">
        <v>441</v>
      </c>
      <c r="E209" s="169">
        <v>217</v>
      </c>
      <c r="F209" s="170">
        <v>56099.57511</v>
      </c>
      <c r="G209" s="171">
        <v>0</v>
      </c>
      <c r="H209" s="171">
        <v>56099.57511</v>
      </c>
      <c r="I209" s="171">
        <v>23034.27568</v>
      </c>
      <c r="J209" s="171">
        <v>573.34126</v>
      </c>
      <c r="K209" s="171">
        <v>23607.61694</v>
      </c>
      <c r="L209" s="171">
        <v>3086.53814</v>
      </c>
      <c r="M209" s="171">
        <v>707.59677</v>
      </c>
      <c r="N209" s="171">
        <v>3794.13491</v>
      </c>
      <c r="O209" s="171">
        <v>83501.32695999999</v>
      </c>
      <c r="P209" s="171">
        <v>12889.1194</v>
      </c>
      <c r="Q209" s="171">
        <v>0</v>
      </c>
      <c r="R209" s="172">
        <v>12889.1194</v>
      </c>
    </row>
    <row r="210" spans="1:18" ht="15">
      <c r="A210" s="174"/>
      <c r="B210" s="174"/>
      <c r="C210" s="174"/>
      <c r="D210" s="168" t="s">
        <v>442</v>
      </c>
      <c r="E210" s="169">
        <v>218</v>
      </c>
      <c r="F210" s="170">
        <v>7867.62004</v>
      </c>
      <c r="G210" s="171">
        <v>0</v>
      </c>
      <c r="H210" s="171">
        <v>7867.62004</v>
      </c>
      <c r="I210" s="171">
        <v>935.32586</v>
      </c>
      <c r="J210" s="171">
        <v>0.0016799999999999999</v>
      </c>
      <c r="K210" s="171">
        <v>935.32754</v>
      </c>
      <c r="L210" s="171">
        <v>2342.51991</v>
      </c>
      <c r="M210" s="171">
        <v>55.060629999999996</v>
      </c>
      <c r="N210" s="171">
        <v>2397.58054</v>
      </c>
      <c r="O210" s="171">
        <v>11200.528119999999</v>
      </c>
      <c r="P210" s="171">
        <v>1555.8308</v>
      </c>
      <c r="Q210" s="171">
        <v>0</v>
      </c>
      <c r="R210" s="172">
        <v>1555.8308</v>
      </c>
    </row>
    <row r="211" spans="1:18" ht="15">
      <c r="A211" s="174"/>
      <c r="B211" s="174"/>
      <c r="C211" s="168" t="s">
        <v>443</v>
      </c>
      <c r="D211" s="168" t="s">
        <v>443</v>
      </c>
      <c r="E211" s="169">
        <v>220</v>
      </c>
      <c r="F211" s="170">
        <v>4543.2656</v>
      </c>
      <c r="G211" s="171">
        <v>0</v>
      </c>
      <c r="H211" s="171">
        <v>4543.2656</v>
      </c>
      <c r="I211" s="171">
        <v>11468.76475</v>
      </c>
      <c r="J211" s="171">
        <v>28.33401</v>
      </c>
      <c r="K211" s="171">
        <v>11497.098759999999</v>
      </c>
      <c r="L211" s="171">
        <v>710.01981</v>
      </c>
      <c r="M211" s="171">
        <v>15.61804</v>
      </c>
      <c r="N211" s="171">
        <v>725.63785</v>
      </c>
      <c r="O211" s="171">
        <v>16766.002210000002</v>
      </c>
      <c r="P211" s="171">
        <v>1833.9034299999998</v>
      </c>
      <c r="Q211" s="171">
        <v>0</v>
      </c>
      <c r="R211" s="172">
        <v>1833.9034299999998</v>
      </c>
    </row>
    <row r="212" spans="1:18" ht="15">
      <c r="A212" s="174"/>
      <c r="B212" s="174"/>
      <c r="C212" s="168" t="s">
        <v>444</v>
      </c>
      <c r="D212" s="168" t="s">
        <v>444</v>
      </c>
      <c r="E212" s="169">
        <v>219</v>
      </c>
      <c r="F212" s="170">
        <v>29936.769539999998</v>
      </c>
      <c r="G212" s="171">
        <v>0</v>
      </c>
      <c r="H212" s="171">
        <v>29936.769539999998</v>
      </c>
      <c r="I212" s="171">
        <v>24139.75859</v>
      </c>
      <c r="J212" s="171">
        <v>596.3796</v>
      </c>
      <c r="K212" s="171">
        <v>24736.13819</v>
      </c>
      <c r="L212" s="171">
        <v>11453.53369</v>
      </c>
      <c r="M212" s="171">
        <v>1792.6866100000002</v>
      </c>
      <c r="N212" s="171">
        <v>13246.2203</v>
      </c>
      <c r="O212" s="171">
        <v>67919.12803</v>
      </c>
      <c r="P212" s="171">
        <v>21759.4358</v>
      </c>
      <c r="Q212" s="171">
        <v>0</v>
      </c>
      <c r="R212" s="172">
        <v>21759.4358</v>
      </c>
    </row>
    <row r="213" spans="1:18" ht="15">
      <c r="A213" s="174"/>
      <c r="B213" s="168" t="s">
        <v>445</v>
      </c>
      <c r="C213" s="168" t="s">
        <v>446</v>
      </c>
      <c r="D213" s="168" t="s">
        <v>446</v>
      </c>
      <c r="E213" s="169">
        <v>242</v>
      </c>
      <c r="F213" s="170">
        <v>16477.689589999998</v>
      </c>
      <c r="G213" s="171">
        <v>0.56296</v>
      </c>
      <c r="H213" s="171">
        <v>16478.25255</v>
      </c>
      <c r="I213" s="171">
        <v>28340.42714</v>
      </c>
      <c r="J213" s="171">
        <v>566.35969</v>
      </c>
      <c r="K213" s="171">
        <v>28906.786829999997</v>
      </c>
      <c r="L213" s="171">
        <v>3874.5364</v>
      </c>
      <c r="M213" s="171">
        <v>682.28423</v>
      </c>
      <c r="N213" s="171">
        <v>4556.82063</v>
      </c>
      <c r="O213" s="171">
        <v>49941.86001</v>
      </c>
      <c r="P213" s="171">
        <v>10536.54862</v>
      </c>
      <c r="Q213" s="171">
        <v>0</v>
      </c>
      <c r="R213" s="172">
        <v>10536.54862</v>
      </c>
    </row>
    <row r="214" spans="1:18" ht="15">
      <c r="A214" s="174"/>
      <c r="B214" s="174"/>
      <c r="C214" s="174"/>
      <c r="D214" s="168" t="s">
        <v>447</v>
      </c>
      <c r="E214" s="169">
        <v>481</v>
      </c>
      <c r="F214" s="170">
        <v>8054.76437</v>
      </c>
      <c r="G214" s="171">
        <v>0</v>
      </c>
      <c r="H214" s="171">
        <v>8054.76437</v>
      </c>
      <c r="I214" s="171">
        <v>13777.45723</v>
      </c>
      <c r="J214" s="171">
        <v>0.00275</v>
      </c>
      <c r="K214" s="171">
        <v>13777.45998</v>
      </c>
      <c r="L214" s="171">
        <v>749.96759</v>
      </c>
      <c r="M214" s="171">
        <v>0</v>
      </c>
      <c r="N214" s="171">
        <v>749.96759</v>
      </c>
      <c r="O214" s="171">
        <v>22582.19194</v>
      </c>
      <c r="P214" s="171">
        <v>4220.22689</v>
      </c>
      <c r="Q214" s="171">
        <v>0</v>
      </c>
      <c r="R214" s="172">
        <v>4220.22689</v>
      </c>
    </row>
    <row r="215" spans="1:18" ht="15">
      <c r="A215" s="174"/>
      <c r="B215" s="174"/>
      <c r="C215" s="174"/>
      <c r="D215" s="168" t="s">
        <v>448</v>
      </c>
      <c r="E215" s="169">
        <v>243</v>
      </c>
      <c r="F215" s="170">
        <v>3309.92683</v>
      </c>
      <c r="G215" s="171">
        <v>0</v>
      </c>
      <c r="H215" s="171">
        <v>3309.92683</v>
      </c>
      <c r="I215" s="171">
        <v>14428.60488</v>
      </c>
      <c r="J215" s="171">
        <v>0</v>
      </c>
      <c r="K215" s="171">
        <v>14428.60488</v>
      </c>
      <c r="L215" s="171">
        <v>280.83169</v>
      </c>
      <c r="M215" s="171">
        <v>107.16378</v>
      </c>
      <c r="N215" s="171">
        <v>387.99546999999995</v>
      </c>
      <c r="O215" s="171">
        <v>18126.52718</v>
      </c>
      <c r="P215" s="171">
        <v>2738.623</v>
      </c>
      <c r="Q215" s="171">
        <v>0</v>
      </c>
      <c r="R215" s="172">
        <v>2738.623</v>
      </c>
    </row>
    <row r="216" spans="1:18" ht="15">
      <c r="A216" s="174"/>
      <c r="B216" s="174"/>
      <c r="C216" s="174"/>
      <c r="D216" s="168" t="s">
        <v>449</v>
      </c>
      <c r="E216" s="169">
        <v>572</v>
      </c>
      <c r="F216" s="170">
        <v>2684.20351</v>
      </c>
      <c r="G216" s="171">
        <v>0</v>
      </c>
      <c r="H216" s="171">
        <v>2684.20351</v>
      </c>
      <c r="I216" s="171">
        <v>4577.1539</v>
      </c>
      <c r="J216" s="171">
        <v>0</v>
      </c>
      <c r="K216" s="171">
        <v>4577.1539</v>
      </c>
      <c r="L216" s="171">
        <v>25.313290000000002</v>
      </c>
      <c r="M216" s="171">
        <v>0</v>
      </c>
      <c r="N216" s="171">
        <v>25.313290000000002</v>
      </c>
      <c r="O216" s="171">
        <v>7286.670700000001</v>
      </c>
      <c r="P216" s="171">
        <v>1540.74782</v>
      </c>
      <c r="Q216" s="171">
        <v>0</v>
      </c>
      <c r="R216" s="172">
        <v>1540.74782</v>
      </c>
    </row>
    <row r="217" spans="1:18" ht="15">
      <c r="A217" s="174"/>
      <c r="B217" s="174"/>
      <c r="C217" s="168" t="s">
        <v>450</v>
      </c>
      <c r="D217" s="168" t="s">
        <v>450</v>
      </c>
      <c r="E217" s="169">
        <v>224</v>
      </c>
      <c r="F217" s="170">
        <v>9456.55032</v>
      </c>
      <c r="G217" s="171">
        <v>0</v>
      </c>
      <c r="H217" s="171">
        <v>9456.55032</v>
      </c>
      <c r="I217" s="171">
        <v>12151.94932</v>
      </c>
      <c r="J217" s="171">
        <v>0</v>
      </c>
      <c r="K217" s="171">
        <v>12151.94932</v>
      </c>
      <c r="L217" s="171">
        <v>858.70905</v>
      </c>
      <c r="M217" s="171">
        <v>37.154849999999996</v>
      </c>
      <c r="N217" s="171">
        <v>895.8639000000001</v>
      </c>
      <c r="O217" s="171">
        <v>22504.36354</v>
      </c>
      <c r="P217" s="171">
        <v>2643.1806699999997</v>
      </c>
      <c r="Q217" s="171">
        <v>0</v>
      </c>
      <c r="R217" s="172">
        <v>2643.1806699999997</v>
      </c>
    </row>
    <row r="218" spans="1:18" ht="15">
      <c r="A218" s="174"/>
      <c r="B218" s="174"/>
      <c r="C218" s="168" t="s">
        <v>451</v>
      </c>
      <c r="D218" s="168" t="s">
        <v>451</v>
      </c>
      <c r="E218" s="169">
        <v>240</v>
      </c>
      <c r="F218" s="170">
        <v>7663.87958</v>
      </c>
      <c r="G218" s="171">
        <v>0</v>
      </c>
      <c r="H218" s="171">
        <v>7663.87958</v>
      </c>
      <c r="I218" s="171">
        <v>18072.99016</v>
      </c>
      <c r="J218" s="171">
        <v>0</v>
      </c>
      <c r="K218" s="171">
        <v>18072.99016</v>
      </c>
      <c r="L218" s="171">
        <v>772.23822</v>
      </c>
      <c r="M218" s="171">
        <v>119.79607</v>
      </c>
      <c r="N218" s="171">
        <v>892.03429</v>
      </c>
      <c r="O218" s="171">
        <v>26628.90403</v>
      </c>
      <c r="P218" s="171">
        <v>2540.26611</v>
      </c>
      <c r="Q218" s="171">
        <v>0</v>
      </c>
      <c r="R218" s="172">
        <v>2540.26611</v>
      </c>
    </row>
    <row r="219" spans="1:18" ht="15">
      <c r="A219" s="174"/>
      <c r="B219" s="174"/>
      <c r="C219" s="168" t="s">
        <v>452</v>
      </c>
      <c r="D219" s="168" t="s">
        <v>453</v>
      </c>
      <c r="E219" s="169">
        <v>565</v>
      </c>
      <c r="F219" s="170">
        <v>14775.81843</v>
      </c>
      <c r="G219" s="171">
        <v>0</v>
      </c>
      <c r="H219" s="171">
        <v>14775.81843</v>
      </c>
      <c r="I219" s="171">
        <v>60675.42632</v>
      </c>
      <c r="J219" s="171">
        <v>0</v>
      </c>
      <c r="K219" s="171">
        <v>60675.42632</v>
      </c>
      <c r="L219" s="171">
        <v>1959.7276200000001</v>
      </c>
      <c r="M219" s="171">
        <v>39.75454</v>
      </c>
      <c r="N219" s="171">
        <v>1999.48216</v>
      </c>
      <c r="O219" s="171">
        <v>77450.72691</v>
      </c>
      <c r="P219" s="171">
        <v>6142.19908</v>
      </c>
      <c r="Q219" s="171">
        <v>0</v>
      </c>
      <c r="R219" s="172">
        <v>6142.19908</v>
      </c>
    </row>
    <row r="220" spans="1:18" ht="15">
      <c r="A220" s="174"/>
      <c r="B220" s="174"/>
      <c r="C220" s="174"/>
      <c r="D220" s="168" t="s">
        <v>454</v>
      </c>
      <c r="E220" s="169">
        <v>221</v>
      </c>
      <c r="F220" s="170">
        <v>134433.98204</v>
      </c>
      <c r="G220" s="171">
        <v>52.550650000000005</v>
      </c>
      <c r="H220" s="171">
        <v>134486.53269</v>
      </c>
      <c r="I220" s="171">
        <v>329998.24479</v>
      </c>
      <c r="J220" s="171">
        <v>3843.6492599999997</v>
      </c>
      <c r="K220" s="171">
        <v>333841.89405</v>
      </c>
      <c r="L220" s="171">
        <v>24743.81997</v>
      </c>
      <c r="M220" s="171">
        <v>4917.22782</v>
      </c>
      <c r="N220" s="171">
        <v>29661.04779</v>
      </c>
      <c r="O220" s="171">
        <v>497989.47452999995</v>
      </c>
      <c r="P220" s="171">
        <v>84489.38979</v>
      </c>
      <c r="Q220" s="171">
        <v>0</v>
      </c>
      <c r="R220" s="172">
        <v>84489.38979</v>
      </c>
    </row>
    <row r="221" spans="1:18" ht="15">
      <c r="A221" s="174"/>
      <c r="B221" s="174"/>
      <c r="C221" s="174"/>
      <c r="D221" s="174"/>
      <c r="E221" s="175">
        <v>834</v>
      </c>
      <c r="F221" s="176">
        <v>0</v>
      </c>
      <c r="G221" s="177">
        <v>0</v>
      </c>
      <c r="H221" s="177">
        <v>0</v>
      </c>
      <c r="I221" s="177">
        <v>0</v>
      </c>
      <c r="J221" s="177">
        <v>0</v>
      </c>
      <c r="K221" s="177">
        <v>0</v>
      </c>
      <c r="L221" s="177">
        <v>1406.84106</v>
      </c>
      <c r="M221" s="177">
        <v>2.09357</v>
      </c>
      <c r="N221" s="177">
        <v>1408.93463</v>
      </c>
      <c r="O221" s="177">
        <v>1408.93463</v>
      </c>
      <c r="P221" s="177">
        <v>951.38883</v>
      </c>
      <c r="Q221" s="177">
        <v>0</v>
      </c>
      <c r="R221" s="178">
        <v>951.38883</v>
      </c>
    </row>
    <row r="222" spans="1:18" ht="15">
      <c r="A222" s="174"/>
      <c r="B222" s="174"/>
      <c r="C222" s="174"/>
      <c r="D222" s="168" t="s">
        <v>452</v>
      </c>
      <c r="E222" s="169">
        <v>222</v>
      </c>
      <c r="F222" s="170">
        <v>1894.8920600000001</v>
      </c>
      <c r="G222" s="171">
        <v>0</v>
      </c>
      <c r="H222" s="171">
        <v>1894.8920600000001</v>
      </c>
      <c r="I222" s="171">
        <v>2286.59744</v>
      </c>
      <c r="J222" s="171">
        <v>904.23343</v>
      </c>
      <c r="K222" s="171">
        <v>3190.8308700000002</v>
      </c>
      <c r="L222" s="171">
        <v>6215.22875</v>
      </c>
      <c r="M222" s="171">
        <v>562.83279</v>
      </c>
      <c r="N222" s="171">
        <v>6778.06154</v>
      </c>
      <c r="O222" s="171">
        <v>11863.78447</v>
      </c>
      <c r="P222" s="171">
        <v>46114.69696</v>
      </c>
      <c r="Q222" s="171">
        <v>0</v>
      </c>
      <c r="R222" s="172">
        <v>46114.69696</v>
      </c>
    </row>
    <row r="223" spans="1:18" ht="15">
      <c r="A223" s="174"/>
      <c r="B223" s="174"/>
      <c r="C223" s="174"/>
      <c r="D223" s="168" t="s">
        <v>455</v>
      </c>
      <c r="E223" s="169">
        <v>721</v>
      </c>
      <c r="F223" s="170">
        <v>0</v>
      </c>
      <c r="G223" s="171">
        <v>0</v>
      </c>
      <c r="H223" s="171">
        <v>0</v>
      </c>
      <c r="I223" s="171">
        <v>272.78332</v>
      </c>
      <c r="J223" s="171">
        <v>0</v>
      </c>
      <c r="K223" s="171">
        <v>272.78332</v>
      </c>
      <c r="L223" s="171">
        <v>12.00475</v>
      </c>
      <c r="M223" s="171">
        <v>0</v>
      </c>
      <c r="N223" s="171">
        <v>12.00475</v>
      </c>
      <c r="O223" s="171">
        <v>284.78807</v>
      </c>
      <c r="P223" s="171">
        <v>345.75023999999996</v>
      </c>
      <c r="Q223" s="171">
        <v>0</v>
      </c>
      <c r="R223" s="172">
        <v>345.75023999999996</v>
      </c>
    </row>
    <row r="224" spans="1:18" ht="15">
      <c r="A224" s="174"/>
      <c r="B224" s="174"/>
      <c r="C224" s="168" t="s">
        <v>456</v>
      </c>
      <c r="D224" s="168" t="s">
        <v>456</v>
      </c>
      <c r="E224" s="169">
        <v>225</v>
      </c>
      <c r="F224" s="170">
        <v>15349.523519999999</v>
      </c>
      <c r="G224" s="171">
        <v>0</v>
      </c>
      <c r="H224" s="171">
        <v>15349.523519999999</v>
      </c>
      <c r="I224" s="171">
        <v>8667.18675</v>
      </c>
      <c r="J224" s="171">
        <v>407.36215000000004</v>
      </c>
      <c r="K224" s="171">
        <v>9074.5489</v>
      </c>
      <c r="L224" s="171">
        <v>1562.17687</v>
      </c>
      <c r="M224" s="171">
        <v>12.35974</v>
      </c>
      <c r="N224" s="171">
        <v>1574.53661</v>
      </c>
      <c r="O224" s="171">
        <v>25998.60903</v>
      </c>
      <c r="P224" s="171">
        <v>13787.2115</v>
      </c>
      <c r="Q224" s="171">
        <v>0</v>
      </c>
      <c r="R224" s="172">
        <v>13787.2115</v>
      </c>
    </row>
    <row r="225" spans="1:18" ht="15">
      <c r="A225" s="174"/>
      <c r="B225" s="174"/>
      <c r="C225" s="174"/>
      <c r="D225" s="168" t="s">
        <v>457</v>
      </c>
      <c r="E225" s="169">
        <v>226</v>
      </c>
      <c r="F225" s="170">
        <v>92.07836</v>
      </c>
      <c r="G225" s="171">
        <v>0</v>
      </c>
      <c r="H225" s="171">
        <v>92.07836</v>
      </c>
      <c r="I225" s="171">
        <v>14827.36794</v>
      </c>
      <c r="J225" s="171">
        <v>69.16922</v>
      </c>
      <c r="K225" s="171">
        <v>14896.53716</v>
      </c>
      <c r="L225" s="171">
        <v>118.31189</v>
      </c>
      <c r="M225" s="171">
        <v>0</v>
      </c>
      <c r="N225" s="171">
        <v>118.31189</v>
      </c>
      <c r="O225" s="171">
        <v>15106.92741</v>
      </c>
      <c r="P225" s="171">
        <v>1369.29243</v>
      </c>
      <c r="Q225" s="171">
        <v>0</v>
      </c>
      <c r="R225" s="172">
        <v>1369.29243</v>
      </c>
    </row>
    <row r="226" spans="1:18" ht="15">
      <c r="A226" s="174"/>
      <c r="B226" s="174"/>
      <c r="C226" s="168" t="s">
        <v>445</v>
      </c>
      <c r="D226" s="168" t="s">
        <v>445</v>
      </c>
      <c r="E226" s="169">
        <v>228</v>
      </c>
      <c r="F226" s="170">
        <v>3773.15954</v>
      </c>
      <c r="G226" s="171">
        <v>0</v>
      </c>
      <c r="H226" s="171">
        <v>3773.15954</v>
      </c>
      <c r="I226" s="171">
        <v>12111.57381</v>
      </c>
      <c r="J226" s="171">
        <v>21.01968</v>
      </c>
      <c r="K226" s="171">
        <v>12132.593490000001</v>
      </c>
      <c r="L226" s="171">
        <v>459.06944</v>
      </c>
      <c r="M226" s="171">
        <v>0</v>
      </c>
      <c r="N226" s="171">
        <v>459.06944</v>
      </c>
      <c r="O226" s="171">
        <v>16364.822470000001</v>
      </c>
      <c r="P226" s="171">
        <v>2711.81973</v>
      </c>
      <c r="Q226" s="171">
        <v>0</v>
      </c>
      <c r="R226" s="172">
        <v>2711.81973</v>
      </c>
    </row>
    <row r="227" spans="1:18" ht="15">
      <c r="A227" s="174"/>
      <c r="B227" s="174"/>
      <c r="C227" s="174"/>
      <c r="D227" s="168" t="s">
        <v>458</v>
      </c>
      <c r="E227" s="169">
        <v>229</v>
      </c>
      <c r="F227" s="170">
        <v>836.53731</v>
      </c>
      <c r="G227" s="171">
        <v>0</v>
      </c>
      <c r="H227" s="171">
        <v>836.53731</v>
      </c>
      <c r="I227" s="171">
        <v>3531.9316200000003</v>
      </c>
      <c r="J227" s="171">
        <v>0</v>
      </c>
      <c r="K227" s="171">
        <v>3531.9316200000003</v>
      </c>
      <c r="L227" s="171">
        <v>75.64491000000001</v>
      </c>
      <c r="M227" s="171">
        <v>0</v>
      </c>
      <c r="N227" s="171">
        <v>75.64491000000001</v>
      </c>
      <c r="O227" s="171">
        <v>4444.11384</v>
      </c>
      <c r="P227" s="171">
        <v>842.04946</v>
      </c>
      <c r="Q227" s="171">
        <v>0</v>
      </c>
      <c r="R227" s="172">
        <v>842.04946</v>
      </c>
    </row>
    <row r="228" spans="1:18" ht="15">
      <c r="A228" s="174"/>
      <c r="B228" s="174"/>
      <c r="C228" s="168" t="s">
        <v>459</v>
      </c>
      <c r="D228" s="168" t="s">
        <v>460</v>
      </c>
      <c r="E228" s="169">
        <v>532</v>
      </c>
      <c r="F228" s="170">
        <v>5497.7158899999995</v>
      </c>
      <c r="G228" s="171">
        <v>0</v>
      </c>
      <c r="H228" s="171">
        <v>5497.7158899999995</v>
      </c>
      <c r="I228" s="171">
        <v>17720.794469999997</v>
      </c>
      <c r="J228" s="171">
        <v>1.42192</v>
      </c>
      <c r="K228" s="171">
        <v>17722.21639</v>
      </c>
      <c r="L228" s="171">
        <v>345.82676000000004</v>
      </c>
      <c r="M228" s="171">
        <v>0</v>
      </c>
      <c r="N228" s="171">
        <v>345.82676000000004</v>
      </c>
      <c r="O228" s="171">
        <v>23565.75904</v>
      </c>
      <c r="P228" s="171">
        <v>4175.79195</v>
      </c>
      <c r="Q228" s="171">
        <v>0</v>
      </c>
      <c r="R228" s="172">
        <v>4175.79195</v>
      </c>
    </row>
    <row r="229" spans="1:18" ht="15">
      <c r="A229" s="174"/>
      <c r="B229" s="174"/>
      <c r="C229" s="174"/>
      <c r="D229" s="168" t="s">
        <v>459</v>
      </c>
      <c r="E229" s="169">
        <v>241</v>
      </c>
      <c r="F229" s="170">
        <v>23533.532629999998</v>
      </c>
      <c r="G229" s="171">
        <v>0</v>
      </c>
      <c r="H229" s="171">
        <v>23533.532629999998</v>
      </c>
      <c r="I229" s="171">
        <v>37481.78458</v>
      </c>
      <c r="J229" s="171">
        <v>242.19856</v>
      </c>
      <c r="K229" s="171">
        <v>37723.983140000004</v>
      </c>
      <c r="L229" s="171">
        <v>2899.85203</v>
      </c>
      <c r="M229" s="171">
        <v>266.70084</v>
      </c>
      <c r="N229" s="171">
        <v>3166.55287</v>
      </c>
      <c r="O229" s="171">
        <v>64424.06864</v>
      </c>
      <c r="P229" s="171">
        <v>17956.79019</v>
      </c>
      <c r="Q229" s="171">
        <v>0</v>
      </c>
      <c r="R229" s="172">
        <v>17956.79019</v>
      </c>
    </row>
    <row r="230" spans="1:18" ht="15">
      <c r="A230" s="174"/>
      <c r="B230" s="174"/>
      <c r="C230" s="174"/>
      <c r="D230" s="168" t="s">
        <v>461</v>
      </c>
      <c r="E230" s="169">
        <v>617</v>
      </c>
      <c r="F230" s="170">
        <v>8125.69478</v>
      </c>
      <c r="G230" s="171">
        <v>0</v>
      </c>
      <c r="H230" s="171">
        <v>8125.69478</v>
      </c>
      <c r="I230" s="171">
        <v>10917.39702</v>
      </c>
      <c r="J230" s="171">
        <v>0</v>
      </c>
      <c r="K230" s="171">
        <v>10917.39702</v>
      </c>
      <c r="L230" s="171">
        <v>101.65397</v>
      </c>
      <c r="M230" s="171">
        <v>0</v>
      </c>
      <c r="N230" s="171">
        <v>101.65397</v>
      </c>
      <c r="O230" s="171">
        <v>19144.74577</v>
      </c>
      <c r="P230" s="171">
        <v>5390.28412</v>
      </c>
      <c r="Q230" s="171">
        <v>0</v>
      </c>
      <c r="R230" s="172">
        <v>5390.28412</v>
      </c>
    </row>
    <row r="231" spans="1:18" ht="15">
      <c r="A231" s="174"/>
      <c r="B231" s="174"/>
      <c r="C231" s="168" t="s">
        <v>462</v>
      </c>
      <c r="D231" s="168" t="s">
        <v>402</v>
      </c>
      <c r="E231" s="169">
        <v>232</v>
      </c>
      <c r="F231" s="170">
        <v>1598.16374</v>
      </c>
      <c r="G231" s="171">
        <v>0</v>
      </c>
      <c r="H231" s="171">
        <v>1598.16374</v>
      </c>
      <c r="I231" s="171">
        <v>10892.84668</v>
      </c>
      <c r="J231" s="171">
        <v>155.14935999999997</v>
      </c>
      <c r="K231" s="171">
        <v>11047.99604</v>
      </c>
      <c r="L231" s="171">
        <v>118.84994999999999</v>
      </c>
      <c r="M231" s="171">
        <v>0</v>
      </c>
      <c r="N231" s="171">
        <v>118.84994999999999</v>
      </c>
      <c r="O231" s="171">
        <v>12765.00973</v>
      </c>
      <c r="P231" s="171">
        <v>1185.46307</v>
      </c>
      <c r="Q231" s="171">
        <v>0</v>
      </c>
      <c r="R231" s="172">
        <v>1185.46307</v>
      </c>
    </row>
    <row r="232" spans="1:18" ht="15">
      <c r="A232" s="174"/>
      <c r="B232" s="174"/>
      <c r="C232" s="174"/>
      <c r="D232" s="168" t="s">
        <v>462</v>
      </c>
      <c r="E232" s="169">
        <v>231</v>
      </c>
      <c r="F232" s="170">
        <v>12668.544880000001</v>
      </c>
      <c r="G232" s="171">
        <v>0</v>
      </c>
      <c r="H232" s="171">
        <v>12668.544880000001</v>
      </c>
      <c r="I232" s="171">
        <v>14331.317050000001</v>
      </c>
      <c r="J232" s="171">
        <v>647.9634699999999</v>
      </c>
      <c r="K232" s="171">
        <v>14979.28052</v>
      </c>
      <c r="L232" s="171">
        <v>1375.3649599999999</v>
      </c>
      <c r="M232" s="171">
        <v>26.81258</v>
      </c>
      <c r="N232" s="171">
        <v>1402.1775400000001</v>
      </c>
      <c r="O232" s="171">
        <v>29050.002940000002</v>
      </c>
      <c r="P232" s="171">
        <v>9075.7285</v>
      </c>
      <c r="Q232" s="171">
        <v>0</v>
      </c>
      <c r="R232" s="172">
        <v>9075.7285</v>
      </c>
    </row>
    <row r="233" spans="1:18" ht="15">
      <c r="A233" s="174"/>
      <c r="B233" s="174"/>
      <c r="C233" s="174"/>
      <c r="D233" s="168" t="s">
        <v>463</v>
      </c>
      <c r="E233" s="169">
        <v>583</v>
      </c>
      <c r="F233" s="170">
        <v>33.04181</v>
      </c>
      <c r="G233" s="171">
        <v>0</v>
      </c>
      <c r="H233" s="171">
        <v>33.04181</v>
      </c>
      <c r="I233" s="171">
        <v>1073.9196000000002</v>
      </c>
      <c r="J233" s="171">
        <v>0</v>
      </c>
      <c r="K233" s="171">
        <v>1073.9196000000002</v>
      </c>
      <c r="L233" s="171">
        <v>9.354190000000001</v>
      </c>
      <c r="M233" s="171">
        <v>0</v>
      </c>
      <c r="N233" s="171">
        <v>9.354190000000001</v>
      </c>
      <c r="O233" s="171">
        <v>1116.3156000000001</v>
      </c>
      <c r="P233" s="171">
        <v>670.4433100000001</v>
      </c>
      <c r="Q233" s="171">
        <v>0</v>
      </c>
      <c r="R233" s="172">
        <v>670.4433100000001</v>
      </c>
    </row>
    <row r="234" spans="1:18" ht="15">
      <c r="A234" s="174"/>
      <c r="B234" s="174"/>
      <c r="C234" s="168" t="s">
        <v>408</v>
      </c>
      <c r="D234" s="168" t="s">
        <v>464</v>
      </c>
      <c r="E234" s="169">
        <v>237</v>
      </c>
      <c r="F234" s="170">
        <v>25305.24877</v>
      </c>
      <c r="G234" s="171">
        <v>0</v>
      </c>
      <c r="H234" s="171">
        <v>25305.24877</v>
      </c>
      <c r="I234" s="171">
        <v>4120.86736</v>
      </c>
      <c r="J234" s="171">
        <v>85.29092</v>
      </c>
      <c r="K234" s="171">
        <v>4206.158280000001</v>
      </c>
      <c r="L234" s="171">
        <v>2338.32067</v>
      </c>
      <c r="M234" s="171">
        <v>358.31484</v>
      </c>
      <c r="N234" s="171">
        <v>2696.6355099999996</v>
      </c>
      <c r="O234" s="171">
        <v>32208.042559999998</v>
      </c>
      <c r="P234" s="171">
        <v>5639.568969999999</v>
      </c>
      <c r="Q234" s="171">
        <v>0</v>
      </c>
      <c r="R234" s="172">
        <v>5639.568969999999</v>
      </c>
    </row>
    <row r="235" spans="1:18" ht="15">
      <c r="A235" s="174"/>
      <c r="B235" s="168" t="s">
        <v>465</v>
      </c>
      <c r="C235" s="168" t="s">
        <v>466</v>
      </c>
      <c r="D235" s="168" t="s">
        <v>467</v>
      </c>
      <c r="E235" s="169">
        <v>144</v>
      </c>
      <c r="F235" s="170">
        <v>1207.9706</v>
      </c>
      <c r="G235" s="171">
        <v>0</v>
      </c>
      <c r="H235" s="171">
        <v>1207.9706</v>
      </c>
      <c r="I235" s="171">
        <v>8461.90617</v>
      </c>
      <c r="J235" s="171">
        <v>0.38076</v>
      </c>
      <c r="K235" s="171">
        <v>8462.28693</v>
      </c>
      <c r="L235" s="171">
        <v>397.79523</v>
      </c>
      <c r="M235" s="171">
        <v>0</v>
      </c>
      <c r="N235" s="171">
        <v>397.79523</v>
      </c>
      <c r="O235" s="171">
        <v>10068.05276</v>
      </c>
      <c r="P235" s="171">
        <v>3098.50829</v>
      </c>
      <c r="Q235" s="171">
        <v>0</v>
      </c>
      <c r="R235" s="172">
        <v>3098.50829</v>
      </c>
    </row>
    <row r="236" spans="1:18" ht="15">
      <c r="A236" s="174"/>
      <c r="B236" s="174"/>
      <c r="C236" s="174"/>
      <c r="D236" s="168" t="s">
        <v>468</v>
      </c>
      <c r="E236" s="169">
        <v>147</v>
      </c>
      <c r="F236" s="170">
        <v>1450.3301999999999</v>
      </c>
      <c r="G236" s="171">
        <v>0</v>
      </c>
      <c r="H236" s="171">
        <v>1450.3301999999999</v>
      </c>
      <c r="I236" s="171">
        <v>9289.97638</v>
      </c>
      <c r="J236" s="171">
        <v>0.0007199999999999999</v>
      </c>
      <c r="K236" s="171">
        <v>9289.9771</v>
      </c>
      <c r="L236" s="171">
        <v>517.22753</v>
      </c>
      <c r="M236" s="171">
        <v>9.6725</v>
      </c>
      <c r="N236" s="171">
        <v>526.90003</v>
      </c>
      <c r="O236" s="171">
        <v>11267.20733</v>
      </c>
      <c r="P236" s="171">
        <v>2327.8800499999998</v>
      </c>
      <c r="Q236" s="171">
        <v>0</v>
      </c>
      <c r="R236" s="172">
        <v>2327.8800499999998</v>
      </c>
    </row>
    <row r="237" spans="1:18" ht="15">
      <c r="A237" s="174"/>
      <c r="B237" s="174"/>
      <c r="C237" s="174"/>
      <c r="D237" s="168" t="s">
        <v>469</v>
      </c>
      <c r="E237" s="169">
        <v>145</v>
      </c>
      <c r="F237" s="170">
        <v>1904.8818600000002</v>
      </c>
      <c r="G237" s="171">
        <v>0</v>
      </c>
      <c r="H237" s="171">
        <v>1904.8818600000002</v>
      </c>
      <c r="I237" s="171">
        <v>696.41164</v>
      </c>
      <c r="J237" s="171">
        <v>50.21181</v>
      </c>
      <c r="K237" s="171">
        <v>746.6234499999999</v>
      </c>
      <c r="L237" s="171">
        <v>717.84654</v>
      </c>
      <c r="M237" s="171">
        <v>0</v>
      </c>
      <c r="N237" s="171">
        <v>717.84654</v>
      </c>
      <c r="O237" s="171">
        <v>3369.35185</v>
      </c>
      <c r="P237" s="171">
        <v>7369.31108</v>
      </c>
      <c r="Q237" s="171">
        <v>0</v>
      </c>
      <c r="R237" s="172">
        <v>7369.31108</v>
      </c>
    </row>
    <row r="238" spans="1:18" ht="15">
      <c r="A238" s="174"/>
      <c r="B238" s="174"/>
      <c r="C238" s="174"/>
      <c r="D238" s="168" t="s">
        <v>466</v>
      </c>
      <c r="E238" s="169">
        <v>142</v>
      </c>
      <c r="F238" s="170">
        <v>518.01054</v>
      </c>
      <c r="G238" s="171">
        <v>0</v>
      </c>
      <c r="H238" s="171">
        <v>518.01054</v>
      </c>
      <c r="I238" s="171">
        <v>15399.034039999999</v>
      </c>
      <c r="J238" s="171">
        <v>0</v>
      </c>
      <c r="K238" s="171">
        <v>15399.034039999999</v>
      </c>
      <c r="L238" s="171">
        <v>664.97565</v>
      </c>
      <c r="M238" s="171">
        <v>47.62073</v>
      </c>
      <c r="N238" s="171">
        <v>712.59638</v>
      </c>
      <c r="O238" s="171">
        <v>16629.64096</v>
      </c>
      <c r="P238" s="171">
        <v>1526.44145</v>
      </c>
      <c r="Q238" s="171">
        <v>0</v>
      </c>
      <c r="R238" s="172">
        <v>1526.44145</v>
      </c>
    </row>
    <row r="239" spans="1:18" ht="15">
      <c r="A239" s="174"/>
      <c r="B239" s="174"/>
      <c r="C239" s="174"/>
      <c r="D239" s="168" t="s">
        <v>470</v>
      </c>
      <c r="E239" s="169">
        <v>146</v>
      </c>
      <c r="F239" s="170">
        <v>609.5704300000001</v>
      </c>
      <c r="G239" s="171">
        <v>0</v>
      </c>
      <c r="H239" s="171">
        <v>609.5704300000001</v>
      </c>
      <c r="I239" s="171">
        <v>2994.35287</v>
      </c>
      <c r="J239" s="171">
        <v>31.19871</v>
      </c>
      <c r="K239" s="171">
        <v>3025.5515800000003</v>
      </c>
      <c r="L239" s="171">
        <v>476.76392</v>
      </c>
      <c r="M239" s="171">
        <v>0</v>
      </c>
      <c r="N239" s="171">
        <v>476.76392</v>
      </c>
      <c r="O239" s="171">
        <v>4111.88593</v>
      </c>
      <c r="P239" s="171">
        <v>2081.6425600000002</v>
      </c>
      <c r="Q239" s="171">
        <v>0</v>
      </c>
      <c r="R239" s="172">
        <v>2081.6425600000002</v>
      </c>
    </row>
    <row r="240" spans="1:18" ht="15">
      <c r="A240" s="174"/>
      <c r="B240" s="174"/>
      <c r="C240" s="174"/>
      <c r="D240" s="168" t="s">
        <v>471</v>
      </c>
      <c r="E240" s="169">
        <v>143</v>
      </c>
      <c r="F240" s="170">
        <v>920.0886899999999</v>
      </c>
      <c r="G240" s="171">
        <v>0</v>
      </c>
      <c r="H240" s="171">
        <v>920.0886899999999</v>
      </c>
      <c r="I240" s="171">
        <v>8036.07124</v>
      </c>
      <c r="J240" s="171">
        <v>79.9071</v>
      </c>
      <c r="K240" s="171">
        <v>8115.97834</v>
      </c>
      <c r="L240" s="171">
        <v>154.80591</v>
      </c>
      <c r="M240" s="171">
        <v>0</v>
      </c>
      <c r="N240" s="171">
        <v>154.80591</v>
      </c>
      <c r="O240" s="171">
        <v>9190.87294</v>
      </c>
      <c r="P240" s="171">
        <v>2495.70773</v>
      </c>
      <c r="Q240" s="171">
        <v>0</v>
      </c>
      <c r="R240" s="172">
        <v>2495.70773</v>
      </c>
    </row>
    <row r="241" spans="1:18" ht="15">
      <c r="A241" s="174"/>
      <c r="B241" s="174"/>
      <c r="C241" s="174"/>
      <c r="D241" s="168" t="s">
        <v>472</v>
      </c>
      <c r="E241" s="169">
        <v>148</v>
      </c>
      <c r="F241" s="170">
        <v>815.86751</v>
      </c>
      <c r="G241" s="171">
        <v>0</v>
      </c>
      <c r="H241" s="171">
        <v>815.86751</v>
      </c>
      <c r="I241" s="171">
        <v>3905.46723</v>
      </c>
      <c r="J241" s="171">
        <v>4E-05</v>
      </c>
      <c r="K241" s="171">
        <v>3905.46727</v>
      </c>
      <c r="L241" s="171">
        <v>81.68691</v>
      </c>
      <c r="M241" s="171">
        <v>0</v>
      </c>
      <c r="N241" s="171">
        <v>81.68691</v>
      </c>
      <c r="O241" s="171">
        <v>4803.0216900000005</v>
      </c>
      <c r="P241" s="171">
        <v>582.5284300000001</v>
      </c>
      <c r="Q241" s="171">
        <v>0</v>
      </c>
      <c r="R241" s="172">
        <v>582.5284300000001</v>
      </c>
    </row>
    <row r="242" spans="1:18" ht="15">
      <c r="A242" s="174"/>
      <c r="B242" s="174"/>
      <c r="C242" s="168" t="s">
        <v>473</v>
      </c>
      <c r="D242" s="168" t="s">
        <v>473</v>
      </c>
      <c r="E242" s="169">
        <v>149</v>
      </c>
      <c r="F242" s="170">
        <v>8870.73395</v>
      </c>
      <c r="G242" s="171">
        <v>0</v>
      </c>
      <c r="H242" s="171">
        <v>8870.73395</v>
      </c>
      <c r="I242" s="171">
        <v>15382.029960000002</v>
      </c>
      <c r="J242" s="171">
        <v>224.83573</v>
      </c>
      <c r="K242" s="171">
        <v>15606.865689999999</v>
      </c>
      <c r="L242" s="171">
        <v>2149.09959</v>
      </c>
      <c r="M242" s="171">
        <v>282.19508</v>
      </c>
      <c r="N242" s="171">
        <v>2431.2946699999998</v>
      </c>
      <c r="O242" s="171">
        <v>26908.89431</v>
      </c>
      <c r="P242" s="171">
        <v>22300.05995</v>
      </c>
      <c r="Q242" s="171">
        <v>0</v>
      </c>
      <c r="R242" s="172">
        <v>22300.05995</v>
      </c>
    </row>
    <row r="243" spans="1:18" ht="15">
      <c r="A243" s="174"/>
      <c r="B243" s="174"/>
      <c r="C243" s="168" t="s">
        <v>474</v>
      </c>
      <c r="D243" s="168" t="s">
        <v>474</v>
      </c>
      <c r="E243" s="169">
        <v>135</v>
      </c>
      <c r="F243" s="170">
        <v>929.00577</v>
      </c>
      <c r="G243" s="171">
        <v>0</v>
      </c>
      <c r="H243" s="171">
        <v>929.00577</v>
      </c>
      <c r="I243" s="171">
        <v>18799.03198</v>
      </c>
      <c r="J243" s="171">
        <v>208.25377</v>
      </c>
      <c r="K243" s="171">
        <v>19007.28575</v>
      </c>
      <c r="L243" s="171">
        <v>595.9848499999999</v>
      </c>
      <c r="M243" s="171">
        <v>0</v>
      </c>
      <c r="N243" s="171">
        <v>595.9848499999999</v>
      </c>
      <c r="O243" s="171">
        <v>20532.27637</v>
      </c>
      <c r="P243" s="171">
        <v>2165.37365</v>
      </c>
      <c r="Q243" s="171">
        <v>0</v>
      </c>
      <c r="R243" s="172">
        <v>2165.37365</v>
      </c>
    </row>
    <row r="244" spans="1:18" ht="15">
      <c r="A244" s="174"/>
      <c r="B244" s="174"/>
      <c r="C244" s="174"/>
      <c r="D244" s="168" t="s">
        <v>475</v>
      </c>
      <c r="E244" s="169">
        <v>534</v>
      </c>
      <c r="F244" s="170">
        <v>75.54603999999999</v>
      </c>
      <c r="G244" s="171">
        <v>0</v>
      </c>
      <c r="H244" s="171">
        <v>75.54603999999999</v>
      </c>
      <c r="I244" s="171">
        <v>2675.6483900000003</v>
      </c>
      <c r="J244" s="171">
        <v>0.19999</v>
      </c>
      <c r="K244" s="171">
        <v>2675.84838</v>
      </c>
      <c r="L244" s="171">
        <v>46.94208999999999</v>
      </c>
      <c r="M244" s="171">
        <v>0</v>
      </c>
      <c r="N244" s="171">
        <v>46.94208999999999</v>
      </c>
      <c r="O244" s="171">
        <v>2798.3365099999996</v>
      </c>
      <c r="P244" s="171">
        <v>616.84444</v>
      </c>
      <c r="Q244" s="171">
        <v>0</v>
      </c>
      <c r="R244" s="172">
        <v>616.84444</v>
      </c>
    </row>
    <row r="245" spans="1:18" ht="15">
      <c r="A245" s="174"/>
      <c r="B245" s="174"/>
      <c r="C245" s="168" t="s">
        <v>476</v>
      </c>
      <c r="D245" s="168" t="s">
        <v>477</v>
      </c>
      <c r="E245" s="169">
        <v>134</v>
      </c>
      <c r="F245" s="170">
        <v>36801.60688</v>
      </c>
      <c r="G245" s="171">
        <v>0</v>
      </c>
      <c r="H245" s="171">
        <v>36801.60688</v>
      </c>
      <c r="I245" s="171">
        <v>82078.18685</v>
      </c>
      <c r="J245" s="171">
        <v>22.75276</v>
      </c>
      <c r="K245" s="171">
        <v>82100.93961</v>
      </c>
      <c r="L245" s="171">
        <v>1467.0758899999998</v>
      </c>
      <c r="M245" s="171">
        <v>9.72828</v>
      </c>
      <c r="N245" s="171">
        <v>1476.8041699999999</v>
      </c>
      <c r="O245" s="171">
        <v>120379.35066</v>
      </c>
      <c r="P245" s="171">
        <v>6192.33026</v>
      </c>
      <c r="Q245" s="171">
        <v>0</v>
      </c>
      <c r="R245" s="172">
        <v>6192.33026</v>
      </c>
    </row>
    <row r="246" spans="1:18" ht="15">
      <c r="A246" s="174"/>
      <c r="B246" s="174"/>
      <c r="C246" s="168" t="s">
        <v>478</v>
      </c>
      <c r="D246" s="168" t="s">
        <v>478</v>
      </c>
      <c r="E246" s="169">
        <v>128</v>
      </c>
      <c r="F246" s="170">
        <v>315405.89314999996</v>
      </c>
      <c r="G246" s="171">
        <v>34515.24469</v>
      </c>
      <c r="H246" s="171">
        <v>349921.13784</v>
      </c>
      <c r="I246" s="171">
        <v>269082.29506</v>
      </c>
      <c r="J246" s="171">
        <v>5353.71983</v>
      </c>
      <c r="K246" s="171">
        <v>274436.01489</v>
      </c>
      <c r="L246" s="171">
        <v>105471.19881999999</v>
      </c>
      <c r="M246" s="171">
        <v>10391.13079</v>
      </c>
      <c r="N246" s="171">
        <v>115862.32961</v>
      </c>
      <c r="O246" s="171">
        <v>740219.48234</v>
      </c>
      <c r="P246" s="171">
        <v>117335.19253</v>
      </c>
      <c r="Q246" s="171">
        <v>0</v>
      </c>
      <c r="R246" s="172">
        <v>117335.19253</v>
      </c>
    </row>
    <row r="247" spans="1:18" ht="15">
      <c r="A247" s="174"/>
      <c r="B247" s="174"/>
      <c r="C247" s="174"/>
      <c r="D247" s="174"/>
      <c r="E247" s="175">
        <v>528</v>
      </c>
      <c r="F247" s="176">
        <v>12901.61001</v>
      </c>
      <c r="G247" s="177">
        <v>0</v>
      </c>
      <c r="H247" s="177">
        <v>12901.61001</v>
      </c>
      <c r="I247" s="177">
        <v>45804.44468</v>
      </c>
      <c r="J247" s="177">
        <v>105.21677000000001</v>
      </c>
      <c r="K247" s="177">
        <v>45909.66145</v>
      </c>
      <c r="L247" s="177">
        <v>11239.758230000001</v>
      </c>
      <c r="M247" s="177">
        <v>719.6062099999999</v>
      </c>
      <c r="N247" s="177">
        <v>11959.36444</v>
      </c>
      <c r="O247" s="177">
        <v>70770.63590000001</v>
      </c>
      <c r="P247" s="177">
        <v>36811.332630000004</v>
      </c>
      <c r="Q247" s="177">
        <v>0</v>
      </c>
      <c r="R247" s="178">
        <v>36811.332630000004</v>
      </c>
    </row>
    <row r="248" spans="1:18" ht="15">
      <c r="A248" s="174"/>
      <c r="B248" s="174"/>
      <c r="C248" s="174"/>
      <c r="D248" s="168" t="s">
        <v>479</v>
      </c>
      <c r="E248" s="169">
        <v>584</v>
      </c>
      <c r="F248" s="170">
        <v>45416.155119999996</v>
      </c>
      <c r="G248" s="171">
        <v>0</v>
      </c>
      <c r="H248" s="171">
        <v>45416.155119999996</v>
      </c>
      <c r="I248" s="171">
        <v>267.03209000000004</v>
      </c>
      <c r="J248" s="171">
        <v>648.42272</v>
      </c>
      <c r="K248" s="171">
        <v>915.4548100000001</v>
      </c>
      <c r="L248" s="171">
        <v>13043.44277</v>
      </c>
      <c r="M248" s="171">
        <v>5393.76359</v>
      </c>
      <c r="N248" s="171">
        <v>18437.20636</v>
      </c>
      <c r="O248" s="171">
        <v>64768.81629</v>
      </c>
      <c r="P248" s="171">
        <v>23482.49729</v>
      </c>
      <c r="Q248" s="171">
        <v>0</v>
      </c>
      <c r="R248" s="172">
        <v>23482.49729</v>
      </c>
    </row>
    <row r="249" spans="1:18" ht="15">
      <c r="A249" s="174"/>
      <c r="B249" s="174"/>
      <c r="C249" s="174"/>
      <c r="D249" s="168" t="s">
        <v>480</v>
      </c>
      <c r="E249" s="169">
        <v>132</v>
      </c>
      <c r="F249" s="170">
        <v>6721.88188</v>
      </c>
      <c r="G249" s="171">
        <v>0</v>
      </c>
      <c r="H249" s="171">
        <v>6721.88188</v>
      </c>
      <c r="I249" s="171">
        <v>44055.7798</v>
      </c>
      <c r="J249" s="171">
        <v>55.17499</v>
      </c>
      <c r="K249" s="171">
        <v>44110.954789999996</v>
      </c>
      <c r="L249" s="171">
        <v>961.26708</v>
      </c>
      <c r="M249" s="171">
        <v>5.50206</v>
      </c>
      <c r="N249" s="171">
        <v>966.76914</v>
      </c>
      <c r="O249" s="171">
        <v>51799.60581</v>
      </c>
      <c r="P249" s="171">
        <v>1400.77799</v>
      </c>
      <c r="Q249" s="171">
        <v>0</v>
      </c>
      <c r="R249" s="172">
        <v>1400.77799</v>
      </c>
    </row>
    <row r="250" spans="1:18" ht="15">
      <c r="A250" s="174"/>
      <c r="B250" s="174"/>
      <c r="C250" s="174"/>
      <c r="D250" s="168" t="s">
        <v>481</v>
      </c>
      <c r="E250" s="169">
        <v>129</v>
      </c>
      <c r="F250" s="170">
        <v>3504.29886</v>
      </c>
      <c r="G250" s="171">
        <v>0</v>
      </c>
      <c r="H250" s="171">
        <v>3504.29886</v>
      </c>
      <c r="I250" s="171">
        <v>36398.646270000005</v>
      </c>
      <c r="J250" s="171">
        <v>32.23339</v>
      </c>
      <c r="K250" s="171">
        <v>36430.87966</v>
      </c>
      <c r="L250" s="171">
        <v>1093.28161</v>
      </c>
      <c r="M250" s="171">
        <v>5.14052</v>
      </c>
      <c r="N250" s="171">
        <v>1098.42213</v>
      </c>
      <c r="O250" s="171">
        <v>41033.60065</v>
      </c>
      <c r="P250" s="171">
        <v>2010.98148</v>
      </c>
      <c r="Q250" s="171">
        <v>0</v>
      </c>
      <c r="R250" s="172">
        <v>2010.98148</v>
      </c>
    </row>
    <row r="251" spans="1:18" ht="15">
      <c r="A251" s="174"/>
      <c r="B251" s="174"/>
      <c r="C251" s="168" t="s">
        <v>482</v>
      </c>
      <c r="D251" s="168" t="s">
        <v>482</v>
      </c>
      <c r="E251" s="169">
        <v>131</v>
      </c>
      <c r="F251" s="170">
        <v>8902.45634</v>
      </c>
      <c r="G251" s="171">
        <v>0</v>
      </c>
      <c r="H251" s="171">
        <v>8902.45634</v>
      </c>
      <c r="I251" s="171">
        <v>10021.43802</v>
      </c>
      <c r="J251" s="171">
        <v>8.19074</v>
      </c>
      <c r="K251" s="171">
        <v>10029.62876</v>
      </c>
      <c r="L251" s="171">
        <v>1560.63235</v>
      </c>
      <c r="M251" s="171">
        <v>0</v>
      </c>
      <c r="N251" s="171">
        <v>1560.63235</v>
      </c>
      <c r="O251" s="171">
        <v>20492.71745</v>
      </c>
      <c r="P251" s="171">
        <v>619.71549</v>
      </c>
      <c r="Q251" s="171">
        <v>0</v>
      </c>
      <c r="R251" s="172">
        <v>619.71549</v>
      </c>
    </row>
    <row r="252" spans="1:18" ht="15">
      <c r="A252" s="174"/>
      <c r="B252" s="174"/>
      <c r="C252" s="168" t="s">
        <v>483</v>
      </c>
      <c r="D252" s="168" t="s">
        <v>483</v>
      </c>
      <c r="E252" s="169">
        <v>138</v>
      </c>
      <c r="F252" s="170">
        <v>6946.62768</v>
      </c>
      <c r="G252" s="171">
        <v>0</v>
      </c>
      <c r="H252" s="171">
        <v>6946.62768</v>
      </c>
      <c r="I252" s="171">
        <v>14908.83582</v>
      </c>
      <c r="J252" s="171">
        <v>28.46365</v>
      </c>
      <c r="K252" s="171">
        <v>14937.29947</v>
      </c>
      <c r="L252" s="171">
        <v>2241.01299</v>
      </c>
      <c r="M252" s="171">
        <v>111.37497</v>
      </c>
      <c r="N252" s="171">
        <v>2352.38796</v>
      </c>
      <c r="O252" s="171">
        <v>24236.31511</v>
      </c>
      <c r="P252" s="171">
        <v>11397.48411</v>
      </c>
      <c r="Q252" s="171">
        <v>0</v>
      </c>
      <c r="R252" s="172">
        <v>11397.48411</v>
      </c>
    </row>
    <row r="253" spans="1:18" ht="15">
      <c r="A253" s="174"/>
      <c r="B253" s="174"/>
      <c r="C253" s="174"/>
      <c r="D253" s="168" t="s">
        <v>484</v>
      </c>
      <c r="E253" s="169">
        <v>137</v>
      </c>
      <c r="F253" s="170">
        <v>3159.9214300000003</v>
      </c>
      <c r="G253" s="171">
        <v>0</v>
      </c>
      <c r="H253" s="171">
        <v>3159.9214300000003</v>
      </c>
      <c r="I253" s="171">
        <v>14644.423949999999</v>
      </c>
      <c r="J253" s="171">
        <v>98.56083</v>
      </c>
      <c r="K253" s="171">
        <v>14742.984779999999</v>
      </c>
      <c r="L253" s="171">
        <v>436.28322</v>
      </c>
      <c r="M253" s="171">
        <v>0</v>
      </c>
      <c r="N253" s="171">
        <v>436.28322</v>
      </c>
      <c r="O253" s="171">
        <v>18339.18943</v>
      </c>
      <c r="P253" s="171">
        <v>2296.7623599999997</v>
      </c>
      <c r="Q253" s="171">
        <v>0</v>
      </c>
      <c r="R253" s="172">
        <v>2296.7623599999997</v>
      </c>
    </row>
    <row r="254" spans="1:18" ht="15">
      <c r="A254" s="174"/>
      <c r="B254" s="174"/>
      <c r="C254" s="174"/>
      <c r="D254" s="174"/>
      <c r="E254" s="175">
        <v>608</v>
      </c>
      <c r="F254" s="176">
        <v>172.87685000000002</v>
      </c>
      <c r="G254" s="177">
        <v>0</v>
      </c>
      <c r="H254" s="177">
        <v>172.87685000000002</v>
      </c>
      <c r="I254" s="177">
        <v>2571.6528900000003</v>
      </c>
      <c r="J254" s="177">
        <v>0</v>
      </c>
      <c r="K254" s="177">
        <v>2571.6528900000003</v>
      </c>
      <c r="L254" s="177">
        <v>101.40204</v>
      </c>
      <c r="M254" s="177">
        <v>0</v>
      </c>
      <c r="N254" s="177">
        <v>101.40204</v>
      </c>
      <c r="O254" s="177">
        <v>2845.93178</v>
      </c>
      <c r="P254" s="177">
        <v>856.93986</v>
      </c>
      <c r="Q254" s="177">
        <v>0</v>
      </c>
      <c r="R254" s="178">
        <v>856.93986</v>
      </c>
    </row>
    <row r="255" spans="1:18" ht="15">
      <c r="A255" s="174"/>
      <c r="B255" s="174"/>
      <c r="C255" s="174"/>
      <c r="D255" s="168" t="s">
        <v>485</v>
      </c>
      <c r="E255" s="169">
        <v>136</v>
      </c>
      <c r="F255" s="170">
        <v>585.99581</v>
      </c>
      <c r="G255" s="171">
        <v>0</v>
      </c>
      <c r="H255" s="171">
        <v>585.99581</v>
      </c>
      <c r="I255" s="171">
        <v>9614.63545</v>
      </c>
      <c r="J255" s="171">
        <v>0.0007199999999999999</v>
      </c>
      <c r="K255" s="171">
        <v>9614.63617</v>
      </c>
      <c r="L255" s="171">
        <v>571.04702</v>
      </c>
      <c r="M255" s="171">
        <v>5.5818</v>
      </c>
      <c r="N255" s="171">
        <v>576.6288199999999</v>
      </c>
      <c r="O255" s="171">
        <v>10777.2608</v>
      </c>
      <c r="P255" s="171">
        <v>3054.18402</v>
      </c>
      <c r="Q255" s="171">
        <v>0</v>
      </c>
      <c r="R255" s="172">
        <v>3054.18402</v>
      </c>
    </row>
    <row r="256" spans="1:18" ht="15">
      <c r="A256" s="174"/>
      <c r="B256" s="174"/>
      <c r="C256" s="174"/>
      <c r="D256" s="168" t="s">
        <v>486</v>
      </c>
      <c r="E256" s="169">
        <v>139</v>
      </c>
      <c r="F256" s="170">
        <v>7.725239999999999</v>
      </c>
      <c r="G256" s="171">
        <v>0</v>
      </c>
      <c r="H256" s="171">
        <v>7.725239999999999</v>
      </c>
      <c r="I256" s="171">
        <v>2371.0345</v>
      </c>
      <c r="J256" s="171">
        <v>0</v>
      </c>
      <c r="K256" s="171">
        <v>2371.0345</v>
      </c>
      <c r="L256" s="171">
        <v>31.9595</v>
      </c>
      <c r="M256" s="171">
        <v>0</v>
      </c>
      <c r="N256" s="171">
        <v>31.9595</v>
      </c>
      <c r="O256" s="171">
        <v>2410.7192400000004</v>
      </c>
      <c r="P256" s="171">
        <v>1492.9588999999999</v>
      </c>
      <c r="Q256" s="171">
        <v>0</v>
      </c>
      <c r="R256" s="172">
        <v>1492.9588999999999</v>
      </c>
    </row>
    <row r="257" spans="1:18" ht="15">
      <c r="A257" s="174"/>
      <c r="B257" s="174"/>
      <c r="C257" s="168" t="s">
        <v>487</v>
      </c>
      <c r="D257" s="168" t="s">
        <v>487</v>
      </c>
      <c r="E257" s="169">
        <v>141</v>
      </c>
      <c r="F257" s="170">
        <v>4833.48888</v>
      </c>
      <c r="G257" s="171">
        <v>0</v>
      </c>
      <c r="H257" s="171">
        <v>4833.48888</v>
      </c>
      <c r="I257" s="171">
        <v>34484.15189</v>
      </c>
      <c r="J257" s="171">
        <v>94.63644000000001</v>
      </c>
      <c r="K257" s="171">
        <v>34578.788329999996</v>
      </c>
      <c r="L257" s="171">
        <v>342.67303999999996</v>
      </c>
      <c r="M257" s="171">
        <v>0</v>
      </c>
      <c r="N257" s="171">
        <v>342.67303999999996</v>
      </c>
      <c r="O257" s="171">
        <v>39754.95025</v>
      </c>
      <c r="P257" s="171">
        <v>1000.79029</v>
      </c>
      <c r="Q257" s="171">
        <v>0</v>
      </c>
      <c r="R257" s="172">
        <v>1000.79029</v>
      </c>
    </row>
    <row r="258" spans="1:18" ht="15">
      <c r="A258" s="174"/>
      <c r="B258" s="174"/>
      <c r="C258" s="168" t="s">
        <v>488</v>
      </c>
      <c r="D258" s="168" t="s">
        <v>489</v>
      </c>
      <c r="E258" s="169">
        <v>16</v>
      </c>
      <c r="F258" s="170">
        <v>3082.3370099999997</v>
      </c>
      <c r="G258" s="171">
        <v>0</v>
      </c>
      <c r="H258" s="171">
        <v>3082.3370099999997</v>
      </c>
      <c r="I258" s="171">
        <v>12771.9</v>
      </c>
      <c r="J258" s="171">
        <v>2.01021</v>
      </c>
      <c r="K258" s="171">
        <v>12773.91021</v>
      </c>
      <c r="L258" s="171">
        <v>264.25978000000003</v>
      </c>
      <c r="M258" s="171">
        <v>0</v>
      </c>
      <c r="N258" s="171">
        <v>264.25978000000003</v>
      </c>
      <c r="O258" s="171">
        <v>16120.507</v>
      </c>
      <c r="P258" s="171">
        <v>847.67037</v>
      </c>
      <c r="Q258" s="171">
        <v>0</v>
      </c>
      <c r="R258" s="172">
        <v>847.67037</v>
      </c>
    </row>
    <row r="259" spans="1:18" ht="15">
      <c r="A259" s="174"/>
      <c r="B259" s="174"/>
      <c r="C259" s="168" t="s">
        <v>490</v>
      </c>
      <c r="D259" s="168" t="s">
        <v>491</v>
      </c>
      <c r="E259" s="169">
        <v>140</v>
      </c>
      <c r="F259" s="170">
        <v>8697.195230000001</v>
      </c>
      <c r="G259" s="171">
        <v>0</v>
      </c>
      <c r="H259" s="171">
        <v>8697.195230000001</v>
      </c>
      <c r="I259" s="171">
        <v>20313.39415</v>
      </c>
      <c r="J259" s="171">
        <v>1.19909</v>
      </c>
      <c r="K259" s="171">
        <v>20314.59324</v>
      </c>
      <c r="L259" s="171">
        <v>638.38773</v>
      </c>
      <c r="M259" s="171">
        <v>0</v>
      </c>
      <c r="N259" s="171">
        <v>638.38773</v>
      </c>
      <c r="O259" s="171">
        <v>29650.176199999998</v>
      </c>
      <c r="P259" s="171">
        <v>1718.4338799999998</v>
      </c>
      <c r="Q259" s="171">
        <v>0</v>
      </c>
      <c r="R259" s="172">
        <v>1718.4338799999998</v>
      </c>
    </row>
    <row r="260" spans="1:18" ht="15">
      <c r="A260" s="174"/>
      <c r="B260" s="174"/>
      <c r="C260" s="174"/>
      <c r="D260" s="168" t="s">
        <v>492</v>
      </c>
      <c r="E260" s="169">
        <v>644</v>
      </c>
      <c r="F260" s="170">
        <v>1951.5676</v>
      </c>
      <c r="G260" s="171">
        <v>0</v>
      </c>
      <c r="H260" s="171">
        <v>1951.5676</v>
      </c>
      <c r="I260" s="171">
        <v>1147.98338</v>
      </c>
      <c r="J260" s="171">
        <v>0</v>
      </c>
      <c r="K260" s="171">
        <v>1147.98338</v>
      </c>
      <c r="L260" s="171">
        <v>30.735139999999998</v>
      </c>
      <c r="M260" s="171">
        <v>0</v>
      </c>
      <c r="N260" s="171">
        <v>30.735139999999998</v>
      </c>
      <c r="O260" s="171">
        <v>3130.28612</v>
      </c>
      <c r="P260" s="171">
        <v>434.24846</v>
      </c>
      <c r="Q260" s="171">
        <v>0</v>
      </c>
      <c r="R260" s="172">
        <v>434.24846</v>
      </c>
    </row>
    <row r="261" spans="1:18" ht="15">
      <c r="A261" s="174"/>
      <c r="B261" s="174"/>
      <c r="C261" s="174"/>
      <c r="D261" s="168" t="s">
        <v>493</v>
      </c>
      <c r="E261" s="169">
        <v>833</v>
      </c>
      <c r="F261" s="170">
        <v>0</v>
      </c>
      <c r="G261" s="171">
        <v>0</v>
      </c>
      <c r="H261" s="171">
        <v>0</v>
      </c>
      <c r="I261" s="171">
        <v>10.446110000000001</v>
      </c>
      <c r="J261" s="171">
        <v>0</v>
      </c>
      <c r="K261" s="171">
        <v>10.446110000000001</v>
      </c>
      <c r="L261" s="171">
        <v>1.5817999999999999</v>
      </c>
      <c r="M261" s="171">
        <v>0</v>
      </c>
      <c r="N261" s="171">
        <v>1.5817999999999999</v>
      </c>
      <c r="O261" s="171">
        <v>12.02791</v>
      </c>
      <c r="P261" s="171">
        <v>200.01507999999998</v>
      </c>
      <c r="Q261" s="171">
        <v>0</v>
      </c>
      <c r="R261" s="172">
        <v>200.01507999999998</v>
      </c>
    </row>
    <row r="262" spans="1:18" ht="15">
      <c r="A262" s="174"/>
      <c r="B262" s="174"/>
      <c r="C262" s="168" t="s">
        <v>494</v>
      </c>
      <c r="D262" s="168" t="s">
        <v>494</v>
      </c>
      <c r="E262" s="169">
        <v>133</v>
      </c>
      <c r="F262" s="170">
        <v>3583.28749</v>
      </c>
      <c r="G262" s="171">
        <v>0</v>
      </c>
      <c r="H262" s="171">
        <v>3583.28749</v>
      </c>
      <c r="I262" s="171">
        <v>6544.7230899999995</v>
      </c>
      <c r="J262" s="171">
        <v>109.89121</v>
      </c>
      <c r="K262" s="171">
        <v>6654.6143</v>
      </c>
      <c r="L262" s="171">
        <v>122.57302</v>
      </c>
      <c r="M262" s="171">
        <v>0</v>
      </c>
      <c r="N262" s="171">
        <v>122.57302</v>
      </c>
      <c r="O262" s="171">
        <v>10360.47481</v>
      </c>
      <c r="P262" s="171">
        <v>1729.45814</v>
      </c>
      <c r="Q262" s="171">
        <v>0</v>
      </c>
      <c r="R262" s="172">
        <v>1729.45814</v>
      </c>
    </row>
    <row r="263" spans="1:18" ht="15">
      <c r="A263" s="174"/>
      <c r="B263" s="174"/>
      <c r="C263" s="168" t="s">
        <v>495</v>
      </c>
      <c r="D263" s="168" t="s">
        <v>495</v>
      </c>
      <c r="E263" s="169">
        <v>465</v>
      </c>
      <c r="F263" s="170">
        <v>39.85521</v>
      </c>
      <c r="G263" s="171">
        <v>0</v>
      </c>
      <c r="H263" s="171">
        <v>39.85521</v>
      </c>
      <c r="I263" s="171">
        <v>4464.19321</v>
      </c>
      <c r="J263" s="171">
        <v>10.9442</v>
      </c>
      <c r="K263" s="171">
        <v>4475.13741</v>
      </c>
      <c r="L263" s="171">
        <v>130.5015</v>
      </c>
      <c r="M263" s="171">
        <v>0</v>
      </c>
      <c r="N263" s="171">
        <v>130.5015</v>
      </c>
      <c r="O263" s="171">
        <v>4645.49412</v>
      </c>
      <c r="P263" s="171">
        <v>817.7041899999999</v>
      </c>
      <c r="Q263" s="171">
        <v>0</v>
      </c>
      <c r="R263" s="172">
        <v>817.7041899999999</v>
      </c>
    </row>
    <row r="264" spans="1:18" ht="15">
      <c r="A264" s="174"/>
      <c r="B264" s="168" t="s">
        <v>496</v>
      </c>
      <c r="C264" s="168" t="s">
        <v>497</v>
      </c>
      <c r="D264" s="168" t="s">
        <v>498</v>
      </c>
      <c r="E264" s="169">
        <v>56</v>
      </c>
      <c r="F264" s="170">
        <v>1539.30374</v>
      </c>
      <c r="G264" s="171">
        <v>0</v>
      </c>
      <c r="H264" s="171">
        <v>1539.30374</v>
      </c>
      <c r="I264" s="171">
        <v>4402.09506</v>
      </c>
      <c r="J264" s="171">
        <v>0.7447699999999999</v>
      </c>
      <c r="K264" s="171">
        <v>4402.83983</v>
      </c>
      <c r="L264" s="171">
        <v>308.97381</v>
      </c>
      <c r="M264" s="171">
        <v>0</v>
      </c>
      <c r="N264" s="171">
        <v>308.97381</v>
      </c>
      <c r="O264" s="171">
        <v>6251.11738</v>
      </c>
      <c r="P264" s="171">
        <v>2639.7716499999997</v>
      </c>
      <c r="Q264" s="171">
        <v>0</v>
      </c>
      <c r="R264" s="172">
        <v>2639.7716499999997</v>
      </c>
    </row>
    <row r="265" spans="1:18" ht="15">
      <c r="A265" s="174"/>
      <c r="B265" s="174"/>
      <c r="C265" s="174"/>
      <c r="D265" s="168" t="s">
        <v>497</v>
      </c>
      <c r="E265" s="169">
        <v>44</v>
      </c>
      <c r="F265" s="170">
        <v>109909.43889</v>
      </c>
      <c r="G265" s="171">
        <v>453.63232</v>
      </c>
      <c r="H265" s="171">
        <v>110363.07121</v>
      </c>
      <c r="I265" s="171">
        <v>204813.01048</v>
      </c>
      <c r="J265" s="171">
        <v>2509.92689</v>
      </c>
      <c r="K265" s="171">
        <v>207322.93737</v>
      </c>
      <c r="L265" s="171">
        <v>60591.74114</v>
      </c>
      <c r="M265" s="171">
        <v>6888.97531</v>
      </c>
      <c r="N265" s="171">
        <v>67480.71645</v>
      </c>
      <c r="O265" s="171">
        <v>385166.72503</v>
      </c>
      <c r="P265" s="171">
        <v>121491.38561</v>
      </c>
      <c r="Q265" s="171">
        <v>0</v>
      </c>
      <c r="R265" s="172">
        <v>121491.38561</v>
      </c>
    </row>
    <row r="266" spans="1:18" ht="15">
      <c r="A266" s="174"/>
      <c r="B266" s="174"/>
      <c r="C266" s="174"/>
      <c r="D266" s="174"/>
      <c r="E266" s="175">
        <v>533</v>
      </c>
      <c r="F266" s="176">
        <v>3424.36609</v>
      </c>
      <c r="G266" s="177">
        <v>0</v>
      </c>
      <c r="H266" s="177">
        <v>3424.36609</v>
      </c>
      <c r="I266" s="177">
        <v>673.5771500000001</v>
      </c>
      <c r="J266" s="177">
        <v>871.4289399999999</v>
      </c>
      <c r="K266" s="177">
        <v>1545.00609</v>
      </c>
      <c r="L266" s="177">
        <v>8423.17216</v>
      </c>
      <c r="M266" s="177">
        <v>2690.8739</v>
      </c>
      <c r="N266" s="177">
        <v>11114.04606</v>
      </c>
      <c r="O266" s="177">
        <v>16083.41824</v>
      </c>
      <c r="P266" s="177">
        <v>24962.7346</v>
      </c>
      <c r="Q266" s="177">
        <v>0</v>
      </c>
      <c r="R266" s="178">
        <v>24962.7346</v>
      </c>
    </row>
    <row r="267" spans="1:18" ht="15">
      <c r="A267" s="174"/>
      <c r="B267" s="174"/>
      <c r="C267" s="174"/>
      <c r="D267" s="168" t="s">
        <v>499</v>
      </c>
      <c r="E267" s="169">
        <v>561</v>
      </c>
      <c r="F267" s="170">
        <v>10320.485960000002</v>
      </c>
      <c r="G267" s="171">
        <v>0</v>
      </c>
      <c r="H267" s="171">
        <v>10320.485960000002</v>
      </c>
      <c r="I267" s="171">
        <v>760.12469</v>
      </c>
      <c r="J267" s="171">
        <v>0</v>
      </c>
      <c r="K267" s="171">
        <v>760.12469</v>
      </c>
      <c r="L267" s="171">
        <v>5271.696400000001</v>
      </c>
      <c r="M267" s="171">
        <v>93.80586</v>
      </c>
      <c r="N267" s="171">
        <v>5365.50226</v>
      </c>
      <c r="O267" s="171">
        <v>16446.11291</v>
      </c>
      <c r="P267" s="171">
        <v>7888.81938</v>
      </c>
      <c r="Q267" s="171">
        <v>0</v>
      </c>
      <c r="R267" s="172">
        <v>7888.81938</v>
      </c>
    </row>
    <row r="268" spans="1:18" ht="15">
      <c r="A268" s="174"/>
      <c r="B268" s="174"/>
      <c r="C268" s="174"/>
      <c r="D268" s="168" t="s">
        <v>500</v>
      </c>
      <c r="E268" s="169">
        <v>616</v>
      </c>
      <c r="F268" s="170">
        <v>7082.931820000001</v>
      </c>
      <c r="G268" s="171">
        <v>0</v>
      </c>
      <c r="H268" s="171">
        <v>7082.931820000001</v>
      </c>
      <c r="I268" s="171">
        <v>58247.90395</v>
      </c>
      <c r="J268" s="171">
        <v>688.1898299999999</v>
      </c>
      <c r="K268" s="171">
        <v>58936.09378</v>
      </c>
      <c r="L268" s="171">
        <v>4160.0845</v>
      </c>
      <c r="M268" s="171">
        <v>364.46251</v>
      </c>
      <c r="N268" s="171">
        <v>4524.54701</v>
      </c>
      <c r="O268" s="171">
        <v>70543.57261</v>
      </c>
      <c r="P268" s="171">
        <v>23370.09302</v>
      </c>
      <c r="Q268" s="171">
        <v>0</v>
      </c>
      <c r="R268" s="172">
        <v>23370.09302</v>
      </c>
    </row>
    <row r="269" spans="1:18" ht="15">
      <c r="A269" s="174"/>
      <c r="B269" s="174"/>
      <c r="C269" s="174"/>
      <c r="D269" s="168" t="s">
        <v>501</v>
      </c>
      <c r="E269" s="169">
        <v>46</v>
      </c>
      <c r="F269" s="170">
        <v>845.89003</v>
      </c>
      <c r="G269" s="171">
        <v>0</v>
      </c>
      <c r="H269" s="171">
        <v>845.89003</v>
      </c>
      <c r="I269" s="171">
        <v>2791.40643</v>
      </c>
      <c r="J269" s="171">
        <v>0.00227</v>
      </c>
      <c r="K269" s="171">
        <v>2791.4087000000004</v>
      </c>
      <c r="L269" s="171">
        <v>202.22469</v>
      </c>
      <c r="M269" s="171">
        <v>0.7575299999999999</v>
      </c>
      <c r="N269" s="171">
        <v>202.98222</v>
      </c>
      <c r="O269" s="171">
        <v>3840.2809500000003</v>
      </c>
      <c r="P269" s="171">
        <v>1316.31874</v>
      </c>
      <c r="Q269" s="171">
        <v>0</v>
      </c>
      <c r="R269" s="172">
        <v>1316.31874</v>
      </c>
    </row>
    <row r="270" spans="1:18" ht="15">
      <c r="A270" s="174"/>
      <c r="B270" s="174"/>
      <c r="C270" s="174"/>
      <c r="D270" s="168" t="s">
        <v>502</v>
      </c>
      <c r="E270" s="169">
        <v>53</v>
      </c>
      <c r="F270" s="170">
        <v>1990.6892</v>
      </c>
      <c r="G270" s="171">
        <v>1.2678699999999998</v>
      </c>
      <c r="H270" s="171">
        <v>1991.9570700000002</v>
      </c>
      <c r="I270" s="171">
        <v>12006.18898</v>
      </c>
      <c r="J270" s="171">
        <v>0.83831</v>
      </c>
      <c r="K270" s="171">
        <v>12007.02729</v>
      </c>
      <c r="L270" s="171">
        <v>1112.19372</v>
      </c>
      <c r="M270" s="171">
        <v>75.8138</v>
      </c>
      <c r="N270" s="171">
        <v>1188.00752</v>
      </c>
      <c r="O270" s="171">
        <v>15186.991880000001</v>
      </c>
      <c r="P270" s="171">
        <v>2508.19555</v>
      </c>
      <c r="Q270" s="171">
        <v>0</v>
      </c>
      <c r="R270" s="172">
        <v>2508.19555</v>
      </c>
    </row>
    <row r="271" spans="1:18" ht="15">
      <c r="A271" s="174"/>
      <c r="B271" s="174"/>
      <c r="C271" s="174"/>
      <c r="D271" s="168" t="s">
        <v>503</v>
      </c>
      <c r="E271" s="169">
        <v>45</v>
      </c>
      <c r="F271" s="170">
        <v>532.73907</v>
      </c>
      <c r="G271" s="171">
        <v>0</v>
      </c>
      <c r="H271" s="171">
        <v>532.73907</v>
      </c>
      <c r="I271" s="171">
        <v>4708.81134</v>
      </c>
      <c r="J271" s="171">
        <v>0.00132</v>
      </c>
      <c r="K271" s="171">
        <v>4708.8126600000005</v>
      </c>
      <c r="L271" s="171">
        <v>535.5246099999999</v>
      </c>
      <c r="M271" s="171">
        <v>0</v>
      </c>
      <c r="N271" s="171">
        <v>535.5246099999999</v>
      </c>
      <c r="O271" s="171">
        <v>5777.07634</v>
      </c>
      <c r="P271" s="171">
        <v>3515.8469</v>
      </c>
      <c r="Q271" s="171">
        <v>0</v>
      </c>
      <c r="R271" s="172">
        <v>3515.8469</v>
      </c>
    </row>
    <row r="272" spans="1:18" ht="15">
      <c r="A272" s="174"/>
      <c r="B272" s="174"/>
      <c r="C272" s="174"/>
      <c r="D272" s="168" t="s">
        <v>504</v>
      </c>
      <c r="E272" s="169">
        <v>51</v>
      </c>
      <c r="F272" s="170">
        <v>967.56187</v>
      </c>
      <c r="G272" s="171">
        <v>0</v>
      </c>
      <c r="H272" s="171">
        <v>967.56187</v>
      </c>
      <c r="I272" s="171">
        <v>2267.9456600000003</v>
      </c>
      <c r="J272" s="171">
        <v>0.00394</v>
      </c>
      <c r="K272" s="171">
        <v>2267.9496</v>
      </c>
      <c r="L272" s="171">
        <v>111.25739</v>
      </c>
      <c r="M272" s="171">
        <v>0</v>
      </c>
      <c r="N272" s="171">
        <v>111.25739</v>
      </c>
      <c r="O272" s="171">
        <v>3346.7688599999997</v>
      </c>
      <c r="P272" s="171">
        <v>798.10562</v>
      </c>
      <c r="Q272" s="171">
        <v>0</v>
      </c>
      <c r="R272" s="172">
        <v>798.10562</v>
      </c>
    </row>
    <row r="273" spans="1:18" ht="15">
      <c r="A273" s="174"/>
      <c r="B273" s="174"/>
      <c r="C273" s="174"/>
      <c r="D273" s="168" t="s">
        <v>505</v>
      </c>
      <c r="E273" s="169">
        <v>585</v>
      </c>
      <c r="F273" s="170">
        <v>89.01912</v>
      </c>
      <c r="G273" s="171">
        <v>0</v>
      </c>
      <c r="H273" s="171">
        <v>89.01912</v>
      </c>
      <c r="I273" s="171">
        <v>2158.50992</v>
      </c>
      <c r="J273" s="171">
        <v>0</v>
      </c>
      <c r="K273" s="171">
        <v>2158.50992</v>
      </c>
      <c r="L273" s="171">
        <v>280.29010999999997</v>
      </c>
      <c r="M273" s="171">
        <v>11.24334</v>
      </c>
      <c r="N273" s="171">
        <v>291.53345</v>
      </c>
      <c r="O273" s="171">
        <v>2539.0624900000003</v>
      </c>
      <c r="P273" s="171">
        <v>2193.57368</v>
      </c>
      <c r="Q273" s="171">
        <v>0</v>
      </c>
      <c r="R273" s="172">
        <v>2193.57368</v>
      </c>
    </row>
    <row r="274" spans="1:18" ht="15">
      <c r="A274" s="174"/>
      <c r="B274" s="174"/>
      <c r="C274" s="174"/>
      <c r="D274" s="168" t="s">
        <v>506</v>
      </c>
      <c r="E274" s="169">
        <v>49</v>
      </c>
      <c r="F274" s="170">
        <v>229.78368</v>
      </c>
      <c r="G274" s="171">
        <v>0</v>
      </c>
      <c r="H274" s="171">
        <v>229.78368</v>
      </c>
      <c r="I274" s="171">
        <v>1173.9061299999998</v>
      </c>
      <c r="J274" s="171">
        <v>0.21641</v>
      </c>
      <c r="K274" s="171">
        <v>1174.12254</v>
      </c>
      <c r="L274" s="171">
        <v>234.22773</v>
      </c>
      <c r="M274" s="171">
        <v>0</v>
      </c>
      <c r="N274" s="171">
        <v>234.22773</v>
      </c>
      <c r="O274" s="171">
        <v>1638.13395</v>
      </c>
      <c r="P274" s="171">
        <v>1475.88572</v>
      </c>
      <c r="Q274" s="171">
        <v>0</v>
      </c>
      <c r="R274" s="172">
        <v>1475.88572</v>
      </c>
    </row>
    <row r="275" spans="1:18" ht="15">
      <c r="A275" s="174"/>
      <c r="B275" s="174"/>
      <c r="C275" s="174"/>
      <c r="D275" s="168" t="s">
        <v>507</v>
      </c>
      <c r="E275" s="169">
        <v>50</v>
      </c>
      <c r="F275" s="170">
        <v>5555.2377400000005</v>
      </c>
      <c r="G275" s="171">
        <v>0</v>
      </c>
      <c r="H275" s="171">
        <v>5555.2377400000005</v>
      </c>
      <c r="I275" s="171">
        <v>7002.01613</v>
      </c>
      <c r="J275" s="171">
        <v>5.59436</v>
      </c>
      <c r="K275" s="171">
        <v>7007.61049</v>
      </c>
      <c r="L275" s="171">
        <v>1116.22443</v>
      </c>
      <c r="M275" s="171">
        <v>4.44447</v>
      </c>
      <c r="N275" s="171">
        <v>1120.6689</v>
      </c>
      <c r="O275" s="171">
        <v>13683.51713</v>
      </c>
      <c r="P275" s="171">
        <v>3246.0485099999996</v>
      </c>
      <c r="Q275" s="171">
        <v>0</v>
      </c>
      <c r="R275" s="172">
        <v>3246.0485099999996</v>
      </c>
    </row>
    <row r="276" spans="1:18" ht="15">
      <c r="A276" s="174"/>
      <c r="B276" s="174"/>
      <c r="C276" s="174"/>
      <c r="D276" s="168" t="s">
        <v>508</v>
      </c>
      <c r="E276" s="169">
        <v>54</v>
      </c>
      <c r="F276" s="170">
        <v>919.5658000000001</v>
      </c>
      <c r="G276" s="171">
        <v>0</v>
      </c>
      <c r="H276" s="171">
        <v>919.5658000000001</v>
      </c>
      <c r="I276" s="171">
        <v>3560.7594</v>
      </c>
      <c r="J276" s="171">
        <v>6.30684</v>
      </c>
      <c r="K276" s="171">
        <v>3567.06624</v>
      </c>
      <c r="L276" s="171">
        <v>588.3253599999999</v>
      </c>
      <c r="M276" s="171">
        <v>47.886300000000006</v>
      </c>
      <c r="N276" s="171">
        <v>636.21166</v>
      </c>
      <c r="O276" s="171">
        <v>5122.8437</v>
      </c>
      <c r="P276" s="171">
        <v>1107.9746100000002</v>
      </c>
      <c r="Q276" s="171">
        <v>0</v>
      </c>
      <c r="R276" s="172">
        <v>1107.9746100000002</v>
      </c>
    </row>
    <row r="277" spans="1:18" ht="15">
      <c r="A277" s="174"/>
      <c r="B277" s="174"/>
      <c r="C277" s="174"/>
      <c r="D277" s="168" t="s">
        <v>509</v>
      </c>
      <c r="E277" s="169">
        <v>48</v>
      </c>
      <c r="F277" s="170">
        <v>175.3618</v>
      </c>
      <c r="G277" s="171">
        <v>0</v>
      </c>
      <c r="H277" s="171">
        <v>175.3618</v>
      </c>
      <c r="I277" s="171">
        <v>3490.04225</v>
      </c>
      <c r="J277" s="171">
        <v>92.34582</v>
      </c>
      <c r="K277" s="171">
        <v>3582.38807</v>
      </c>
      <c r="L277" s="171">
        <v>208.78109</v>
      </c>
      <c r="M277" s="171">
        <v>0</v>
      </c>
      <c r="N277" s="171">
        <v>208.78109</v>
      </c>
      <c r="O277" s="171">
        <v>3966.53096</v>
      </c>
      <c r="P277" s="171">
        <v>637.62258</v>
      </c>
      <c r="Q277" s="171">
        <v>0</v>
      </c>
      <c r="R277" s="172">
        <v>637.62258</v>
      </c>
    </row>
    <row r="278" spans="1:18" ht="15">
      <c r="A278" s="174"/>
      <c r="B278" s="174"/>
      <c r="C278" s="174"/>
      <c r="D278" s="168" t="s">
        <v>510</v>
      </c>
      <c r="E278" s="169">
        <v>47</v>
      </c>
      <c r="F278" s="170">
        <v>99.25903</v>
      </c>
      <c r="G278" s="171">
        <v>0</v>
      </c>
      <c r="H278" s="171">
        <v>99.25903</v>
      </c>
      <c r="I278" s="171">
        <v>1497.3391100000001</v>
      </c>
      <c r="J278" s="171">
        <v>22.337970000000002</v>
      </c>
      <c r="K278" s="171">
        <v>1519.6770800000002</v>
      </c>
      <c r="L278" s="171">
        <v>155.69514</v>
      </c>
      <c r="M278" s="171">
        <v>0.7974</v>
      </c>
      <c r="N278" s="171">
        <v>156.49254000000002</v>
      </c>
      <c r="O278" s="171">
        <v>1775.4286499999998</v>
      </c>
      <c r="P278" s="171">
        <v>1472.4398700000002</v>
      </c>
      <c r="Q278" s="171">
        <v>0</v>
      </c>
      <c r="R278" s="172">
        <v>1472.4398700000002</v>
      </c>
    </row>
    <row r="279" spans="1:18" ht="15">
      <c r="A279" s="174"/>
      <c r="B279" s="174"/>
      <c r="C279" s="174"/>
      <c r="D279" s="168" t="s">
        <v>511</v>
      </c>
      <c r="E279" s="169">
        <v>55</v>
      </c>
      <c r="F279" s="170">
        <v>861.9231</v>
      </c>
      <c r="G279" s="171">
        <v>0</v>
      </c>
      <c r="H279" s="171">
        <v>861.9231</v>
      </c>
      <c r="I279" s="171">
        <v>1578.99171</v>
      </c>
      <c r="J279" s="171">
        <v>0</v>
      </c>
      <c r="K279" s="171">
        <v>1578.99171</v>
      </c>
      <c r="L279" s="171">
        <v>97.94247</v>
      </c>
      <c r="M279" s="171">
        <v>0</v>
      </c>
      <c r="N279" s="171">
        <v>97.94247</v>
      </c>
      <c r="O279" s="171">
        <v>2538.8572799999997</v>
      </c>
      <c r="P279" s="171">
        <v>1726.9760700000002</v>
      </c>
      <c r="Q279" s="171">
        <v>0</v>
      </c>
      <c r="R279" s="172">
        <v>1726.9760700000002</v>
      </c>
    </row>
    <row r="280" spans="1:18" ht="15">
      <c r="A280" s="174"/>
      <c r="B280" s="174"/>
      <c r="C280" s="174"/>
      <c r="D280" s="168" t="s">
        <v>512</v>
      </c>
      <c r="E280" s="169">
        <v>52</v>
      </c>
      <c r="F280" s="170">
        <v>1197.69255</v>
      </c>
      <c r="G280" s="171">
        <v>0</v>
      </c>
      <c r="H280" s="171">
        <v>1197.69255</v>
      </c>
      <c r="I280" s="171">
        <v>3869.54408</v>
      </c>
      <c r="J280" s="171">
        <v>35.01814</v>
      </c>
      <c r="K280" s="171">
        <v>3904.5622200000003</v>
      </c>
      <c r="L280" s="171">
        <v>798.59676</v>
      </c>
      <c r="M280" s="171">
        <v>0.5502100000000001</v>
      </c>
      <c r="N280" s="171">
        <v>799.14697</v>
      </c>
      <c r="O280" s="171">
        <v>5901.40174</v>
      </c>
      <c r="P280" s="171">
        <v>3273.71383</v>
      </c>
      <c r="Q280" s="171">
        <v>0</v>
      </c>
      <c r="R280" s="172">
        <v>3273.71383</v>
      </c>
    </row>
    <row r="281" spans="1:18" ht="15">
      <c r="A281" s="174"/>
      <c r="B281" s="174"/>
      <c r="C281" s="168" t="s">
        <v>496</v>
      </c>
      <c r="D281" s="168" t="s">
        <v>496</v>
      </c>
      <c r="E281" s="169">
        <v>57</v>
      </c>
      <c r="F281" s="170">
        <v>18096.275670000003</v>
      </c>
      <c r="G281" s="171">
        <v>0</v>
      </c>
      <c r="H281" s="171">
        <v>18096.275670000003</v>
      </c>
      <c r="I281" s="171">
        <v>89638.29512000001</v>
      </c>
      <c r="J281" s="171">
        <v>1606.67733</v>
      </c>
      <c r="K281" s="171">
        <v>91244.97245</v>
      </c>
      <c r="L281" s="171">
        <v>5502.49369</v>
      </c>
      <c r="M281" s="171">
        <v>897.21738</v>
      </c>
      <c r="N281" s="171">
        <v>6399.71107</v>
      </c>
      <c r="O281" s="171">
        <v>115740.95919</v>
      </c>
      <c r="P281" s="171">
        <v>33087.21329</v>
      </c>
      <c r="Q281" s="171">
        <v>0</v>
      </c>
      <c r="R281" s="172">
        <v>33087.21329</v>
      </c>
    </row>
    <row r="282" spans="1:18" ht="15">
      <c r="A282" s="174"/>
      <c r="B282" s="174"/>
      <c r="C282" s="174"/>
      <c r="D282" s="168" t="s">
        <v>513</v>
      </c>
      <c r="E282" s="169">
        <v>62</v>
      </c>
      <c r="F282" s="170">
        <v>3759.62075</v>
      </c>
      <c r="G282" s="171">
        <v>0</v>
      </c>
      <c r="H282" s="171">
        <v>3759.62075</v>
      </c>
      <c r="I282" s="171">
        <v>10908.39303</v>
      </c>
      <c r="J282" s="171">
        <v>0.0005200000000000001</v>
      </c>
      <c r="K282" s="171">
        <v>10908.39355</v>
      </c>
      <c r="L282" s="171">
        <v>807.9343100000001</v>
      </c>
      <c r="M282" s="171">
        <v>0</v>
      </c>
      <c r="N282" s="171">
        <v>807.9343100000001</v>
      </c>
      <c r="O282" s="171">
        <v>15475.94861</v>
      </c>
      <c r="P282" s="171">
        <v>2071.17321</v>
      </c>
      <c r="Q282" s="171">
        <v>0</v>
      </c>
      <c r="R282" s="172">
        <v>2071.17321</v>
      </c>
    </row>
    <row r="283" spans="1:18" ht="15">
      <c r="A283" s="174"/>
      <c r="B283" s="174"/>
      <c r="C283" s="174"/>
      <c r="D283" s="168" t="s">
        <v>514</v>
      </c>
      <c r="E283" s="169">
        <v>61</v>
      </c>
      <c r="F283" s="170">
        <v>6641.279530000001</v>
      </c>
      <c r="G283" s="171">
        <v>0</v>
      </c>
      <c r="H283" s="171">
        <v>6641.279530000001</v>
      </c>
      <c r="I283" s="171">
        <v>6391.13911</v>
      </c>
      <c r="J283" s="171">
        <v>1.28725</v>
      </c>
      <c r="K283" s="171">
        <v>6392.42636</v>
      </c>
      <c r="L283" s="171">
        <v>1008.36251</v>
      </c>
      <c r="M283" s="171">
        <v>0</v>
      </c>
      <c r="N283" s="171">
        <v>1008.36251</v>
      </c>
      <c r="O283" s="171">
        <v>14042.0684</v>
      </c>
      <c r="P283" s="171">
        <v>1857.60378</v>
      </c>
      <c r="Q283" s="171">
        <v>0</v>
      </c>
      <c r="R283" s="172">
        <v>1857.60378</v>
      </c>
    </row>
    <row r="284" spans="1:18" ht="15">
      <c r="A284" s="174"/>
      <c r="B284" s="174"/>
      <c r="C284" s="174"/>
      <c r="D284" s="168" t="s">
        <v>515</v>
      </c>
      <c r="E284" s="169">
        <v>59</v>
      </c>
      <c r="F284" s="170">
        <v>1426.00803</v>
      </c>
      <c r="G284" s="171">
        <v>0</v>
      </c>
      <c r="H284" s="171">
        <v>1426.00803</v>
      </c>
      <c r="I284" s="171">
        <v>3176.2958799999997</v>
      </c>
      <c r="J284" s="171">
        <v>0</v>
      </c>
      <c r="K284" s="171">
        <v>3176.2958799999997</v>
      </c>
      <c r="L284" s="171">
        <v>155.40625</v>
      </c>
      <c r="M284" s="171">
        <v>0</v>
      </c>
      <c r="N284" s="171">
        <v>155.40625</v>
      </c>
      <c r="O284" s="171">
        <v>4757.7101600000005</v>
      </c>
      <c r="P284" s="171">
        <v>1256.02813</v>
      </c>
      <c r="Q284" s="171">
        <v>0</v>
      </c>
      <c r="R284" s="172">
        <v>1256.02813</v>
      </c>
    </row>
    <row r="285" spans="1:18" ht="15">
      <c r="A285" s="174"/>
      <c r="B285" s="174"/>
      <c r="C285" s="174"/>
      <c r="D285" s="168" t="s">
        <v>516</v>
      </c>
      <c r="E285" s="169">
        <v>60</v>
      </c>
      <c r="F285" s="170">
        <v>2287.47577</v>
      </c>
      <c r="G285" s="171">
        <v>0</v>
      </c>
      <c r="H285" s="171">
        <v>2287.47577</v>
      </c>
      <c r="I285" s="171">
        <v>2904.66494</v>
      </c>
      <c r="J285" s="171">
        <v>0</v>
      </c>
      <c r="K285" s="171">
        <v>2904.66494</v>
      </c>
      <c r="L285" s="171">
        <v>363.45324</v>
      </c>
      <c r="M285" s="171">
        <v>0</v>
      </c>
      <c r="N285" s="171">
        <v>363.45324</v>
      </c>
      <c r="O285" s="171">
        <v>5555.59395</v>
      </c>
      <c r="P285" s="171">
        <v>758.8524399999999</v>
      </c>
      <c r="Q285" s="171">
        <v>0</v>
      </c>
      <c r="R285" s="172">
        <v>758.8524399999999</v>
      </c>
    </row>
    <row r="286" spans="1:18" ht="15">
      <c r="A286" s="174"/>
      <c r="B286" s="174"/>
      <c r="C286" s="174"/>
      <c r="D286" s="168" t="s">
        <v>517</v>
      </c>
      <c r="E286" s="169">
        <v>63</v>
      </c>
      <c r="F286" s="170">
        <v>3853.85804</v>
      </c>
      <c r="G286" s="171">
        <v>0</v>
      </c>
      <c r="H286" s="171">
        <v>3853.85804</v>
      </c>
      <c r="I286" s="171">
        <v>3401.13329</v>
      </c>
      <c r="J286" s="171">
        <v>0.00825</v>
      </c>
      <c r="K286" s="171">
        <v>3401.14154</v>
      </c>
      <c r="L286" s="171">
        <v>240.35891</v>
      </c>
      <c r="M286" s="171">
        <v>0</v>
      </c>
      <c r="N286" s="171">
        <v>240.35891</v>
      </c>
      <c r="O286" s="171">
        <v>7495.3584900000005</v>
      </c>
      <c r="P286" s="171">
        <v>1394.84969</v>
      </c>
      <c r="Q286" s="171">
        <v>0</v>
      </c>
      <c r="R286" s="172">
        <v>1394.84969</v>
      </c>
    </row>
    <row r="287" spans="1:18" ht="15">
      <c r="A287" s="174"/>
      <c r="B287" s="174"/>
      <c r="C287" s="174"/>
      <c r="D287" s="168" t="s">
        <v>518</v>
      </c>
      <c r="E287" s="169">
        <v>58</v>
      </c>
      <c r="F287" s="170">
        <v>1322.74696</v>
      </c>
      <c r="G287" s="171">
        <v>0</v>
      </c>
      <c r="H287" s="171">
        <v>1322.74696</v>
      </c>
      <c r="I287" s="171">
        <v>4014.74986</v>
      </c>
      <c r="J287" s="171">
        <v>0</v>
      </c>
      <c r="K287" s="171">
        <v>4014.74986</v>
      </c>
      <c r="L287" s="171">
        <v>326.48717999999997</v>
      </c>
      <c r="M287" s="171">
        <v>0</v>
      </c>
      <c r="N287" s="171">
        <v>326.48717999999997</v>
      </c>
      <c r="O287" s="171">
        <v>5663.984</v>
      </c>
      <c r="P287" s="171">
        <v>3210.48558</v>
      </c>
      <c r="Q287" s="171">
        <v>0</v>
      </c>
      <c r="R287" s="172">
        <v>3210.48558</v>
      </c>
    </row>
    <row r="288" spans="1:18" ht="15">
      <c r="A288" s="174"/>
      <c r="B288" s="174"/>
      <c r="C288" s="168" t="s">
        <v>519</v>
      </c>
      <c r="D288" s="168" t="s">
        <v>519</v>
      </c>
      <c r="E288" s="169">
        <v>64</v>
      </c>
      <c r="F288" s="170">
        <v>16996.48978</v>
      </c>
      <c r="G288" s="171">
        <v>0</v>
      </c>
      <c r="H288" s="171">
        <v>16996.48978</v>
      </c>
      <c r="I288" s="171">
        <v>32762.471309999997</v>
      </c>
      <c r="J288" s="171">
        <v>325.93824</v>
      </c>
      <c r="K288" s="171">
        <v>33088.409550000004</v>
      </c>
      <c r="L288" s="171">
        <v>2621.51163</v>
      </c>
      <c r="M288" s="171">
        <v>5.51402</v>
      </c>
      <c r="N288" s="171">
        <v>2627.02565</v>
      </c>
      <c r="O288" s="171">
        <v>52711.924979999996</v>
      </c>
      <c r="P288" s="171">
        <v>13668.766160000001</v>
      </c>
      <c r="Q288" s="171">
        <v>0</v>
      </c>
      <c r="R288" s="172">
        <v>13668.766160000001</v>
      </c>
    </row>
    <row r="289" spans="1:18" ht="15">
      <c r="A289" s="174"/>
      <c r="B289" s="168" t="s">
        <v>520</v>
      </c>
      <c r="C289" s="168" t="s">
        <v>521</v>
      </c>
      <c r="D289" s="168" t="s">
        <v>521</v>
      </c>
      <c r="E289" s="169">
        <v>262</v>
      </c>
      <c r="F289" s="170">
        <v>22401.1931</v>
      </c>
      <c r="G289" s="171">
        <v>0</v>
      </c>
      <c r="H289" s="171">
        <v>22401.1931</v>
      </c>
      <c r="I289" s="171">
        <v>46110.65294</v>
      </c>
      <c r="J289" s="171">
        <v>380.70163</v>
      </c>
      <c r="K289" s="171">
        <v>46491.35457</v>
      </c>
      <c r="L289" s="171">
        <v>5164.540889999999</v>
      </c>
      <c r="M289" s="171">
        <v>166.97710999999998</v>
      </c>
      <c r="N289" s="171">
        <v>5331.518</v>
      </c>
      <c r="O289" s="171">
        <v>74224.06567</v>
      </c>
      <c r="P289" s="171">
        <v>15627.433070000001</v>
      </c>
      <c r="Q289" s="171">
        <v>0</v>
      </c>
      <c r="R289" s="172">
        <v>15627.433070000001</v>
      </c>
    </row>
    <row r="290" spans="1:18" ht="15">
      <c r="A290" s="174"/>
      <c r="B290" s="174"/>
      <c r="C290" s="174"/>
      <c r="D290" s="168" t="s">
        <v>522</v>
      </c>
      <c r="E290" s="169">
        <v>263</v>
      </c>
      <c r="F290" s="170">
        <v>1316.7036799999998</v>
      </c>
      <c r="G290" s="171">
        <v>0</v>
      </c>
      <c r="H290" s="171">
        <v>1316.7036799999998</v>
      </c>
      <c r="I290" s="171">
        <v>4024.96582</v>
      </c>
      <c r="J290" s="171">
        <v>6.31748</v>
      </c>
      <c r="K290" s="171">
        <v>4031.2832999999996</v>
      </c>
      <c r="L290" s="171">
        <v>1652.8367</v>
      </c>
      <c r="M290" s="171">
        <v>21.6884</v>
      </c>
      <c r="N290" s="171">
        <v>1674.5251</v>
      </c>
      <c r="O290" s="171">
        <v>7022.51208</v>
      </c>
      <c r="P290" s="171">
        <v>2316.97039</v>
      </c>
      <c r="Q290" s="171">
        <v>0</v>
      </c>
      <c r="R290" s="172">
        <v>2316.97039</v>
      </c>
    </row>
    <row r="291" spans="1:18" ht="15">
      <c r="A291" s="174"/>
      <c r="B291" s="174"/>
      <c r="C291" s="174"/>
      <c r="D291" s="168" t="s">
        <v>523</v>
      </c>
      <c r="E291" s="169">
        <v>265</v>
      </c>
      <c r="F291" s="170">
        <v>3669.17746</v>
      </c>
      <c r="G291" s="171">
        <v>0</v>
      </c>
      <c r="H291" s="171">
        <v>3669.17746</v>
      </c>
      <c r="I291" s="171">
        <v>6855.28146</v>
      </c>
      <c r="J291" s="171">
        <v>83.76488</v>
      </c>
      <c r="K291" s="171">
        <v>6939.04634</v>
      </c>
      <c r="L291" s="171">
        <v>274.96754</v>
      </c>
      <c r="M291" s="171">
        <v>8.7714</v>
      </c>
      <c r="N291" s="171">
        <v>283.73894</v>
      </c>
      <c r="O291" s="171">
        <v>10891.96274</v>
      </c>
      <c r="P291" s="171">
        <v>1480.93065</v>
      </c>
      <c r="Q291" s="171">
        <v>0</v>
      </c>
      <c r="R291" s="172">
        <v>1480.93065</v>
      </c>
    </row>
    <row r="292" spans="1:18" ht="15">
      <c r="A292" s="174"/>
      <c r="B292" s="174"/>
      <c r="C292" s="174"/>
      <c r="D292" s="168" t="s">
        <v>524</v>
      </c>
      <c r="E292" s="169">
        <v>264</v>
      </c>
      <c r="F292" s="170">
        <v>918.22112</v>
      </c>
      <c r="G292" s="171">
        <v>0</v>
      </c>
      <c r="H292" s="171">
        <v>918.22112</v>
      </c>
      <c r="I292" s="171">
        <v>4055.14575</v>
      </c>
      <c r="J292" s="171">
        <v>93.78489</v>
      </c>
      <c r="K292" s="171">
        <v>4148.9306400000005</v>
      </c>
      <c r="L292" s="171">
        <v>238.35920000000002</v>
      </c>
      <c r="M292" s="171">
        <v>0.15947999999999998</v>
      </c>
      <c r="N292" s="171">
        <v>238.51868</v>
      </c>
      <c r="O292" s="171">
        <v>5305.670440000001</v>
      </c>
      <c r="P292" s="171">
        <v>1243.71588</v>
      </c>
      <c r="Q292" s="171">
        <v>0</v>
      </c>
      <c r="R292" s="172">
        <v>1243.71588</v>
      </c>
    </row>
    <row r="293" spans="1:18" ht="15">
      <c r="A293" s="174"/>
      <c r="B293" s="174"/>
      <c r="C293" s="174"/>
      <c r="D293" s="168" t="s">
        <v>525</v>
      </c>
      <c r="E293" s="169">
        <v>266</v>
      </c>
      <c r="F293" s="170">
        <v>440.04224</v>
      </c>
      <c r="G293" s="171">
        <v>0</v>
      </c>
      <c r="H293" s="171">
        <v>440.04224</v>
      </c>
      <c r="I293" s="171">
        <v>2565.83691</v>
      </c>
      <c r="J293" s="171">
        <v>0.10362</v>
      </c>
      <c r="K293" s="171">
        <v>2565.94053</v>
      </c>
      <c r="L293" s="171">
        <v>149.35593</v>
      </c>
      <c r="M293" s="171">
        <v>0</v>
      </c>
      <c r="N293" s="171">
        <v>149.35593</v>
      </c>
      <c r="O293" s="171">
        <v>3155.3387000000002</v>
      </c>
      <c r="P293" s="171">
        <v>834.97559</v>
      </c>
      <c r="Q293" s="171">
        <v>0</v>
      </c>
      <c r="R293" s="172">
        <v>834.97559</v>
      </c>
    </row>
    <row r="294" spans="1:18" ht="15">
      <c r="A294" s="174"/>
      <c r="B294" s="174"/>
      <c r="C294" s="168" t="s">
        <v>526</v>
      </c>
      <c r="D294" s="168" t="s">
        <v>453</v>
      </c>
      <c r="E294" s="169">
        <v>248</v>
      </c>
      <c r="F294" s="170">
        <v>2254.1152700000002</v>
      </c>
      <c r="G294" s="171">
        <v>0</v>
      </c>
      <c r="H294" s="171">
        <v>2254.1152700000002</v>
      </c>
      <c r="I294" s="171">
        <v>3661.5114</v>
      </c>
      <c r="J294" s="171">
        <v>11.92811</v>
      </c>
      <c r="K294" s="171">
        <v>3673.4395099999997</v>
      </c>
      <c r="L294" s="171">
        <v>693.35565</v>
      </c>
      <c r="M294" s="171">
        <v>0</v>
      </c>
      <c r="N294" s="171">
        <v>693.35565</v>
      </c>
      <c r="O294" s="171">
        <v>6620.91043</v>
      </c>
      <c r="P294" s="171">
        <v>2071.97698</v>
      </c>
      <c r="Q294" s="171">
        <v>0</v>
      </c>
      <c r="R294" s="172">
        <v>2071.97698</v>
      </c>
    </row>
    <row r="295" spans="1:18" ht="15">
      <c r="A295" s="174"/>
      <c r="B295" s="174"/>
      <c r="C295" s="174"/>
      <c r="D295" s="168" t="s">
        <v>527</v>
      </c>
      <c r="E295" s="169">
        <v>251</v>
      </c>
      <c r="F295" s="170">
        <v>5549.79265</v>
      </c>
      <c r="G295" s="171">
        <v>0</v>
      </c>
      <c r="H295" s="171">
        <v>5549.79265</v>
      </c>
      <c r="I295" s="171">
        <v>6857.57179</v>
      </c>
      <c r="J295" s="171">
        <v>85.33803999999999</v>
      </c>
      <c r="K295" s="171">
        <v>6942.9098300000005</v>
      </c>
      <c r="L295" s="171">
        <v>1299.73861</v>
      </c>
      <c r="M295" s="171">
        <v>114.68641000000001</v>
      </c>
      <c r="N295" s="171">
        <v>1414.4250200000001</v>
      </c>
      <c r="O295" s="171">
        <v>13907.1275</v>
      </c>
      <c r="P295" s="171">
        <v>4215.4864800000005</v>
      </c>
      <c r="Q295" s="171">
        <v>0</v>
      </c>
      <c r="R295" s="172">
        <v>4215.4864800000005</v>
      </c>
    </row>
    <row r="296" spans="1:18" ht="15">
      <c r="A296" s="174"/>
      <c r="B296" s="174"/>
      <c r="C296" s="174"/>
      <c r="D296" s="168" t="s">
        <v>528</v>
      </c>
      <c r="E296" s="169">
        <v>247</v>
      </c>
      <c r="F296" s="170">
        <v>42641.42133</v>
      </c>
      <c r="G296" s="171">
        <v>0</v>
      </c>
      <c r="H296" s="171">
        <v>42641.42133</v>
      </c>
      <c r="I296" s="171">
        <v>44482.68078</v>
      </c>
      <c r="J296" s="171">
        <v>152.66908999999998</v>
      </c>
      <c r="K296" s="171">
        <v>44635.34987</v>
      </c>
      <c r="L296" s="171">
        <v>5494.6539</v>
      </c>
      <c r="M296" s="171">
        <v>459.48792</v>
      </c>
      <c r="N296" s="171">
        <v>5954.141820000001</v>
      </c>
      <c r="O296" s="171">
        <v>93230.91301999999</v>
      </c>
      <c r="P296" s="171">
        <v>32109.78371</v>
      </c>
      <c r="Q296" s="171">
        <v>0</v>
      </c>
      <c r="R296" s="172">
        <v>32109.78371</v>
      </c>
    </row>
    <row r="297" spans="1:18" ht="15">
      <c r="A297" s="174"/>
      <c r="B297" s="174"/>
      <c r="C297" s="174"/>
      <c r="D297" s="168" t="s">
        <v>529</v>
      </c>
      <c r="E297" s="169">
        <v>250</v>
      </c>
      <c r="F297" s="170">
        <v>2724.2093999999997</v>
      </c>
      <c r="G297" s="171">
        <v>0</v>
      </c>
      <c r="H297" s="171">
        <v>2724.2093999999997</v>
      </c>
      <c r="I297" s="171">
        <v>5883.258599999999</v>
      </c>
      <c r="J297" s="171">
        <v>0.27964999999999995</v>
      </c>
      <c r="K297" s="171">
        <v>5883.53825</v>
      </c>
      <c r="L297" s="171">
        <v>135.68508</v>
      </c>
      <c r="M297" s="171">
        <v>0</v>
      </c>
      <c r="N297" s="171">
        <v>135.68508</v>
      </c>
      <c r="O297" s="171">
        <v>8743.43273</v>
      </c>
      <c r="P297" s="171">
        <v>1398.1010700000002</v>
      </c>
      <c r="Q297" s="171">
        <v>0</v>
      </c>
      <c r="R297" s="172">
        <v>1398.1010700000002</v>
      </c>
    </row>
    <row r="298" spans="1:18" ht="15">
      <c r="A298" s="174"/>
      <c r="B298" s="174"/>
      <c r="C298" s="168" t="s">
        <v>530</v>
      </c>
      <c r="D298" s="168" t="s">
        <v>530</v>
      </c>
      <c r="E298" s="169">
        <v>260</v>
      </c>
      <c r="F298" s="170">
        <v>13449.17125</v>
      </c>
      <c r="G298" s="171">
        <v>0</v>
      </c>
      <c r="H298" s="171">
        <v>13449.17125</v>
      </c>
      <c r="I298" s="171">
        <v>36678.95241</v>
      </c>
      <c r="J298" s="171">
        <v>171.80957</v>
      </c>
      <c r="K298" s="171">
        <v>36850.761979999996</v>
      </c>
      <c r="L298" s="171">
        <v>5562.40049</v>
      </c>
      <c r="M298" s="171">
        <v>310.89278</v>
      </c>
      <c r="N298" s="171">
        <v>5873.293269999999</v>
      </c>
      <c r="O298" s="171">
        <v>56173.2265</v>
      </c>
      <c r="P298" s="171">
        <v>15923.43044</v>
      </c>
      <c r="Q298" s="171">
        <v>0</v>
      </c>
      <c r="R298" s="172">
        <v>15923.43044</v>
      </c>
    </row>
    <row r="299" spans="1:18" ht="15">
      <c r="A299" s="174"/>
      <c r="B299" s="174"/>
      <c r="C299" s="174"/>
      <c r="D299" s="168" t="s">
        <v>531</v>
      </c>
      <c r="E299" s="169">
        <v>261</v>
      </c>
      <c r="F299" s="170">
        <v>2879.28794</v>
      </c>
      <c r="G299" s="171">
        <v>0</v>
      </c>
      <c r="H299" s="171">
        <v>2879.28794</v>
      </c>
      <c r="I299" s="171">
        <v>731.3512099999999</v>
      </c>
      <c r="J299" s="171">
        <v>228.61435</v>
      </c>
      <c r="K299" s="171">
        <v>959.9655600000001</v>
      </c>
      <c r="L299" s="171">
        <v>1082.70275</v>
      </c>
      <c r="M299" s="171">
        <v>72.34236</v>
      </c>
      <c r="N299" s="171">
        <v>1155.04511</v>
      </c>
      <c r="O299" s="171">
        <v>4994.298610000001</v>
      </c>
      <c r="P299" s="171">
        <v>3303.93991</v>
      </c>
      <c r="Q299" s="171">
        <v>0</v>
      </c>
      <c r="R299" s="172">
        <v>3303.93991</v>
      </c>
    </row>
    <row r="300" spans="1:18" ht="15">
      <c r="A300" s="174"/>
      <c r="B300" s="174"/>
      <c r="C300" s="168" t="s">
        <v>532</v>
      </c>
      <c r="D300" s="168" t="s">
        <v>533</v>
      </c>
      <c r="E300" s="169">
        <v>252</v>
      </c>
      <c r="F300" s="170">
        <v>35591.15279</v>
      </c>
      <c r="G300" s="171">
        <v>0</v>
      </c>
      <c r="H300" s="171">
        <v>35591.15279</v>
      </c>
      <c r="I300" s="171">
        <v>77064.70794</v>
      </c>
      <c r="J300" s="171">
        <v>993.21451</v>
      </c>
      <c r="K300" s="171">
        <v>78057.92245</v>
      </c>
      <c r="L300" s="171">
        <v>10440.56746</v>
      </c>
      <c r="M300" s="171">
        <v>1548.22415</v>
      </c>
      <c r="N300" s="171">
        <v>11988.79161</v>
      </c>
      <c r="O300" s="171">
        <v>125637.86684999999</v>
      </c>
      <c r="P300" s="171">
        <v>40132.505020000004</v>
      </c>
      <c r="Q300" s="171">
        <v>0</v>
      </c>
      <c r="R300" s="172">
        <v>40132.505020000004</v>
      </c>
    </row>
    <row r="301" spans="1:18" ht="15">
      <c r="A301" s="174"/>
      <c r="B301" s="174"/>
      <c r="C301" s="174"/>
      <c r="D301" s="168" t="s">
        <v>532</v>
      </c>
      <c r="E301" s="169">
        <v>253</v>
      </c>
      <c r="F301" s="170">
        <v>2901.4447</v>
      </c>
      <c r="G301" s="171">
        <v>0</v>
      </c>
      <c r="H301" s="171">
        <v>2901.4447</v>
      </c>
      <c r="I301" s="171">
        <v>29335.14706</v>
      </c>
      <c r="J301" s="171">
        <v>272.64513</v>
      </c>
      <c r="K301" s="171">
        <v>29607.79219</v>
      </c>
      <c r="L301" s="171">
        <v>883.77986</v>
      </c>
      <c r="M301" s="171">
        <v>0.59805</v>
      </c>
      <c r="N301" s="171">
        <v>884.37791</v>
      </c>
      <c r="O301" s="171">
        <v>33393.6148</v>
      </c>
      <c r="P301" s="171">
        <v>1904.1169399999999</v>
      </c>
      <c r="Q301" s="171">
        <v>0</v>
      </c>
      <c r="R301" s="172">
        <v>1904.1169399999999</v>
      </c>
    </row>
    <row r="302" spans="1:18" ht="15">
      <c r="A302" s="174"/>
      <c r="B302" s="174"/>
      <c r="C302" s="174"/>
      <c r="D302" s="168" t="s">
        <v>534</v>
      </c>
      <c r="E302" s="169">
        <v>254</v>
      </c>
      <c r="F302" s="170">
        <v>1198.9271999999999</v>
      </c>
      <c r="G302" s="171">
        <v>0</v>
      </c>
      <c r="H302" s="171">
        <v>1198.9271999999999</v>
      </c>
      <c r="I302" s="171">
        <v>4525.4973899999995</v>
      </c>
      <c r="J302" s="171">
        <v>1.3749200000000001</v>
      </c>
      <c r="K302" s="171">
        <v>4526.87231</v>
      </c>
      <c r="L302" s="171">
        <v>143.06610999999998</v>
      </c>
      <c r="M302" s="171">
        <v>0</v>
      </c>
      <c r="N302" s="171">
        <v>143.06610999999998</v>
      </c>
      <c r="O302" s="171">
        <v>5868.8656200000005</v>
      </c>
      <c r="P302" s="171">
        <v>727.76566</v>
      </c>
      <c r="Q302" s="171">
        <v>0</v>
      </c>
      <c r="R302" s="172">
        <v>727.76566</v>
      </c>
    </row>
    <row r="303" spans="1:18" ht="15">
      <c r="A303" s="174"/>
      <c r="B303" s="174"/>
      <c r="C303" s="168" t="s">
        <v>520</v>
      </c>
      <c r="D303" s="168" t="s">
        <v>535</v>
      </c>
      <c r="E303" s="169">
        <v>587</v>
      </c>
      <c r="F303" s="170">
        <v>15381.4797</v>
      </c>
      <c r="G303" s="171">
        <v>0</v>
      </c>
      <c r="H303" s="171">
        <v>15381.4797</v>
      </c>
      <c r="I303" s="171">
        <v>126941.84484</v>
      </c>
      <c r="J303" s="171">
        <v>9.27572</v>
      </c>
      <c r="K303" s="171">
        <v>126951.12056</v>
      </c>
      <c r="L303" s="171">
        <v>34191.5345</v>
      </c>
      <c r="M303" s="171">
        <v>849.10565</v>
      </c>
      <c r="N303" s="171">
        <v>35040.64015</v>
      </c>
      <c r="O303" s="171">
        <v>177373.24041</v>
      </c>
      <c r="P303" s="171">
        <v>287.77741</v>
      </c>
      <c r="Q303" s="171">
        <v>0</v>
      </c>
      <c r="R303" s="172">
        <v>287.77741</v>
      </c>
    </row>
    <row r="304" spans="1:18" ht="15">
      <c r="A304" s="174"/>
      <c r="B304" s="174"/>
      <c r="C304" s="174"/>
      <c r="D304" s="174"/>
      <c r="E304" s="175">
        <v>836</v>
      </c>
      <c r="F304" s="176">
        <v>20530.454260000002</v>
      </c>
      <c r="G304" s="177">
        <v>0</v>
      </c>
      <c r="H304" s="177">
        <v>20530.454260000002</v>
      </c>
      <c r="I304" s="177">
        <v>35661.13804</v>
      </c>
      <c r="J304" s="177">
        <v>0</v>
      </c>
      <c r="K304" s="177">
        <v>35661.13804</v>
      </c>
      <c r="L304" s="177">
        <v>3993.27761</v>
      </c>
      <c r="M304" s="177">
        <v>1184.7741299999998</v>
      </c>
      <c r="N304" s="177">
        <v>5178.05174</v>
      </c>
      <c r="O304" s="177">
        <v>61369.64404</v>
      </c>
      <c r="P304" s="177">
        <v>16439.51862</v>
      </c>
      <c r="Q304" s="177">
        <v>0</v>
      </c>
      <c r="R304" s="178">
        <v>16439.51862</v>
      </c>
    </row>
    <row r="305" spans="1:18" ht="15">
      <c r="A305" s="174"/>
      <c r="B305" s="174"/>
      <c r="C305" s="174"/>
      <c r="D305" s="168" t="s">
        <v>536</v>
      </c>
      <c r="E305" s="169">
        <v>545</v>
      </c>
      <c r="F305" s="170">
        <v>10284.03882</v>
      </c>
      <c r="G305" s="171">
        <v>0</v>
      </c>
      <c r="H305" s="171">
        <v>10284.03882</v>
      </c>
      <c r="I305" s="171">
        <v>71237.82784999999</v>
      </c>
      <c r="J305" s="171">
        <v>996.74936</v>
      </c>
      <c r="K305" s="171">
        <v>72234.57720999999</v>
      </c>
      <c r="L305" s="171">
        <v>3156.70042</v>
      </c>
      <c r="M305" s="171">
        <v>711.40579</v>
      </c>
      <c r="N305" s="171">
        <v>3868.10621</v>
      </c>
      <c r="O305" s="171">
        <v>86386.72223999999</v>
      </c>
      <c r="P305" s="171">
        <v>19656.68552</v>
      </c>
      <c r="Q305" s="171">
        <v>0</v>
      </c>
      <c r="R305" s="172">
        <v>19656.68552</v>
      </c>
    </row>
    <row r="306" spans="1:18" ht="15">
      <c r="A306" s="174"/>
      <c r="B306" s="174"/>
      <c r="C306" s="174"/>
      <c r="D306" s="168" t="s">
        <v>537</v>
      </c>
      <c r="E306" s="169">
        <v>523</v>
      </c>
      <c r="F306" s="170">
        <v>0</v>
      </c>
      <c r="G306" s="171">
        <v>0</v>
      </c>
      <c r="H306" s="171">
        <v>0</v>
      </c>
      <c r="I306" s="171">
        <v>36263.41535</v>
      </c>
      <c r="J306" s="171">
        <v>209.40701</v>
      </c>
      <c r="K306" s="171">
        <v>36472.82236</v>
      </c>
      <c r="L306" s="171">
        <v>340.25951000000003</v>
      </c>
      <c r="M306" s="171">
        <v>74.59278</v>
      </c>
      <c r="N306" s="171">
        <v>414.85229</v>
      </c>
      <c r="O306" s="171">
        <v>36887.67465</v>
      </c>
      <c r="P306" s="171">
        <v>13418.237369999999</v>
      </c>
      <c r="Q306" s="171">
        <v>0</v>
      </c>
      <c r="R306" s="172">
        <v>13418.237369999999</v>
      </c>
    </row>
    <row r="307" spans="1:18" ht="15">
      <c r="A307" s="174"/>
      <c r="B307" s="174"/>
      <c r="C307" s="174"/>
      <c r="D307" s="174"/>
      <c r="E307" s="175">
        <v>559</v>
      </c>
      <c r="F307" s="176">
        <v>22741.16087</v>
      </c>
      <c r="G307" s="177">
        <v>0</v>
      </c>
      <c r="H307" s="177">
        <v>22741.16087</v>
      </c>
      <c r="I307" s="177">
        <v>48931.76251</v>
      </c>
      <c r="J307" s="177">
        <v>775.5187199999999</v>
      </c>
      <c r="K307" s="177">
        <v>49707.28122999999</v>
      </c>
      <c r="L307" s="177">
        <v>5680.680490000001</v>
      </c>
      <c r="M307" s="177">
        <v>465.63112</v>
      </c>
      <c r="N307" s="177">
        <v>6146.311610000001</v>
      </c>
      <c r="O307" s="177">
        <v>78594.75370999999</v>
      </c>
      <c r="P307" s="177">
        <v>24413.51853</v>
      </c>
      <c r="Q307" s="177">
        <v>0</v>
      </c>
      <c r="R307" s="178">
        <v>24413.51853</v>
      </c>
    </row>
    <row r="308" spans="1:18" ht="15">
      <c r="A308" s="174"/>
      <c r="B308" s="174"/>
      <c r="C308" s="174"/>
      <c r="D308" s="174"/>
      <c r="E308" s="175">
        <v>417</v>
      </c>
      <c r="F308" s="176">
        <v>24553.8335</v>
      </c>
      <c r="G308" s="177">
        <v>0</v>
      </c>
      <c r="H308" s="177">
        <v>24553.8335</v>
      </c>
      <c r="I308" s="177">
        <v>106777.64325</v>
      </c>
      <c r="J308" s="177">
        <v>1468.35595</v>
      </c>
      <c r="K308" s="177">
        <v>108245.9992</v>
      </c>
      <c r="L308" s="177">
        <v>3938.29165</v>
      </c>
      <c r="M308" s="177">
        <v>766.63539</v>
      </c>
      <c r="N308" s="177">
        <v>4704.9270400000005</v>
      </c>
      <c r="O308" s="177">
        <v>137504.75974</v>
      </c>
      <c r="P308" s="177">
        <v>48981.657759999995</v>
      </c>
      <c r="Q308" s="177">
        <v>0</v>
      </c>
      <c r="R308" s="178">
        <v>48981.657759999995</v>
      </c>
    </row>
    <row r="309" spans="1:18" ht="15">
      <c r="A309" s="174"/>
      <c r="B309" s="174"/>
      <c r="C309" s="174"/>
      <c r="D309" s="168" t="s">
        <v>538</v>
      </c>
      <c r="E309" s="169">
        <v>570</v>
      </c>
      <c r="F309" s="170">
        <v>37033.12523</v>
      </c>
      <c r="G309" s="171">
        <v>0</v>
      </c>
      <c r="H309" s="171">
        <v>37033.12523</v>
      </c>
      <c r="I309" s="171">
        <v>62786.75182</v>
      </c>
      <c r="J309" s="171">
        <v>652.27286</v>
      </c>
      <c r="K309" s="171">
        <v>63439.02468</v>
      </c>
      <c r="L309" s="171">
        <v>17625.585420000003</v>
      </c>
      <c r="M309" s="171">
        <v>17375.17886</v>
      </c>
      <c r="N309" s="171">
        <v>35000.76428</v>
      </c>
      <c r="O309" s="171">
        <v>135472.91419</v>
      </c>
      <c r="P309" s="171">
        <v>12792.67497</v>
      </c>
      <c r="Q309" s="171">
        <v>0</v>
      </c>
      <c r="R309" s="172">
        <v>12792.67497</v>
      </c>
    </row>
    <row r="310" spans="1:18" ht="15">
      <c r="A310" s="174"/>
      <c r="B310" s="174"/>
      <c r="C310" s="174"/>
      <c r="D310" s="174"/>
      <c r="E310" s="175">
        <v>526</v>
      </c>
      <c r="F310" s="176">
        <v>15936.830820000001</v>
      </c>
      <c r="G310" s="177">
        <v>0</v>
      </c>
      <c r="H310" s="177">
        <v>15936.830820000001</v>
      </c>
      <c r="I310" s="177">
        <v>150962.15998</v>
      </c>
      <c r="J310" s="177">
        <v>1286.17293</v>
      </c>
      <c r="K310" s="177">
        <v>152248.33291</v>
      </c>
      <c r="L310" s="177">
        <v>14987.79039</v>
      </c>
      <c r="M310" s="177">
        <v>8659.070099999999</v>
      </c>
      <c r="N310" s="177">
        <v>23646.86049</v>
      </c>
      <c r="O310" s="177">
        <v>191832.02422</v>
      </c>
      <c r="P310" s="177">
        <v>11639.46086</v>
      </c>
      <c r="Q310" s="177">
        <v>0</v>
      </c>
      <c r="R310" s="178">
        <v>11639.46086</v>
      </c>
    </row>
    <row r="311" spans="1:18" ht="15">
      <c r="A311" s="174"/>
      <c r="B311" s="174"/>
      <c r="C311" s="174"/>
      <c r="D311" s="174"/>
      <c r="E311" s="175">
        <v>551</v>
      </c>
      <c r="F311" s="176">
        <v>2418.88618</v>
      </c>
      <c r="G311" s="177">
        <v>0</v>
      </c>
      <c r="H311" s="177">
        <v>2418.88618</v>
      </c>
      <c r="I311" s="177">
        <v>110375.364</v>
      </c>
      <c r="J311" s="177">
        <v>3579.88643</v>
      </c>
      <c r="K311" s="177">
        <v>113955.25043</v>
      </c>
      <c r="L311" s="177">
        <v>5062.21241</v>
      </c>
      <c r="M311" s="177">
        <v>423.53084</v>
      </c>
      <c r="N311" s="177">
        <v>5485.74325</v>
      </c>
      <c r="O311" s="177">
        <v>121859.87986</v>
      </c>
      <c r="P311" s="177">
        <v>11830.89118</v>
      </c>
      <c r="Q311" s="177">
        <v>0</v>
      </c>
      <c r="R311" s="178">
        <v>11830.89118</v>
      </c>
    </row>
    <row r="312" spans="1:18" ht="15">
      <c r="A312" s="174"/>
      <c r="B312" s="174"/>
      <c r="C312" s="174"/>
      <c r="D312" s="174"/>
      <c r="E312" s="175">
        <v>612</v>
      </c>
      <c r="F312" s="176">
        <v>12715.47206</v>
      </c>
      <c r="G312" s="177">
        <v>0</v>
      </c>
      <c r="H312" s="177">
        <v>12715.47206</v>
      </c>
      <c r="I312" s="177">
        <v>94774.54695</v>
      </c>
      <c r="J312" s="177">
        <v>2002.67913</v>
      </c>
      <c r="K312" s="177">
        <v>96777.22608</v>
      </c>
      <c r="L312" s="177">
        <v>10390.35026</v>
      </c>
      <c r="M312" s="177">
        <v>10524.721130000002</v>
      </c>
      <c r="N312" s="177">
        <v>20915.07139</v>
      </c>
      <c r="O312" s="177">
        <v>130407.76953</v>
      </c>
      <c r="P312" s="177">
        <v>11293.57092</v>
      </c>
      <c r="Q312" s="177">
        <v>0</v>
      </c>
      <c r="R312" s="178">
        <v>11293.57092</v>
      </c>
    </row>
    <row r="313" spans="1:18" ht="15">
      <c r="A313" s="174"/>
      <c r="B313" s="174"/>
      <c r="C313" s="174"/>
      <c r="D313" s="168" t="s">
        <v>539</v>
      </c>
      <c r="E313" s="169">
        <v>576</v>
      </c>
      <c r="F313" s="170">
        <v>63792.17916</v>
      </c>
      <c r="G313" s="171">
        <v>0</v>
      </c>
      <c r="H313" s="171">
        <v>63792.17916</v>
      </c>
      <c r="I313" s="171">
        <v>146399.06402000002</v>
      </c>
      <c r="J313" s="171">
        <v>1876.10083</v>
      </c>
      <c r="K313" s="171">
        <v>148275.16485</v>
      </c>
      <c r="L313" s="171">
        <v>9812.03803</v>
      </c>
      <c r="M313" s="171">
        <v>10888.18837</v>
      </c>
      <c r="N313" s="171">
        <v>20700.2264</v>
      </c>
      <c r="O313" s="171">
        <v>232767.57041</v>
      </c>
      <c r="P313" s="171">
        <v>20073.45659</v>
      </c>
      <c r="Q313" s="171">
        <v>0</v>
      </c>
      <c r="R313" s="172">
        <v>20073.45659</v>
      </c>
    </row>
    <row r="314" spans="1:18" ht="15">
      <c r="A314" s="174"/>
      <c r="B314" s="174"/>
      <c r="C314" s="174"/>
      <c r="D314" s="168" t="s">
        <v>500</v>
      </c>
      <c r="E314" s="169">
        <v>606</v>
      </c>
      <c r="F314" s="170">
        <v>4045.86515</v>
      </c>
      <c r="G314" s="171">
        <v>0</v>
      </c>
      <c r="H314" s="171">
        <v>4045.86515</v>
      </c>
      <c r="I314" s="171">
        <v>45674.45036</v>
      </c>
      <c r="J314" s="171">
        <v>26.66863</v>
      </c>
      <c r="K314" s="171">
        <v>45701.11899</v>
      </c>
      <c r="L314" s="171">
        <v>2535.49565</v>
      </c>
      <c r="M314" s="171">
        <v>6749.66933</v>
      </c>
      <c r="N314" s="171">
        <v>9285.16498</v>
      </c>
      <c r="O314" s="171">
        <v>59032.149119999995</v>
      </c>
      <c r="P314" s="171">
        <v>5715.28683</v>
      </c>
      <c r="Q314" s="171">
        <v>0</v>
      </c>
      <c r="R314" s="172">
        <v>5715.28683</v>
      </c>
    </row>
    <row r="315" spans="1:18" ht="15">
      <c r="A315" s="174"/>
      <c r="B315" s="174"/>
      <c r="C315" s="174"/>
      <c r="D315" s="174"/>
      <c r="E315" s="175">
        <v>540</v>
      </c>
      <c r="F315" s="176">
        <v>34129.56614</v>
      </c>
      <c r="G315" s="177">
        <v>0</v>
      </c>
      <c r="H315" s="177">
        <v>34129.56614</v>
      </c>
      <c r="I315" s="177">
        <v>131890.00066</v>
      </c>
      <c r="J315" s="177">
        <v>1037.09383</v>
      </c>
      <c r="K315" s="177">
        <v>132927.09449</v>
      </c>
      <c r="L315" s="177">
        <v>24359.071969999997</v>
      </c>
      <c r="M315" s="177">
        <v>8439.77761</v>
      </c>
      <c r="N315" s="177">
        <v>32798.849579999995</v>
      </c>
      <c r="O315" s="177">
        <v>199855.51021</v>
      </c>
      <c r="P315" s="177">
        <v>9221.73883</v>
      </c>
      <c r="Q315" s="177">
        <v>0</v>
      </c>
      <c r="R315" s="178">
        <v>9221.73883</v>
      </c>
    </row>
    <row r="316" spans="1:18" ht="15">
      <c r="A316" s="174"/>
      <c r="B316" s="174"/>
      <c r="C316" s="174"/>
      <c r="D316" s="174"/>
      <c r="E316" s="175">
        <v>581</v>
      </c>
      <c r="F316" s="176">
        <v>0</v>
      </c>
      <c r="G316" s="177">
        <v>0</v>
      </c>
      <c r="H316" s="177">
        <v>0</v>
      </c>
      <c r="I316" s="177">
        <v>54339.682</v>
      </c>
      <c r="J316" s="177">
        <v>0</v>
      </c>
      <c r="K316" s="177">
        <v>54339.682</v>
      </c>
      <c r="L316" s="177">
        <v>764.66933</v>
      </c>
      <c r="M316" s="177">
        <v>379.09385</v>
      </c>
      <c r="N316" s="177">
        <v>1143.76318</v>
      </c>
      <c r="O316" s="177">
        <v>55483.44518</v>
      </c>
      <c r="P316" s="177">
        <v>0</v>
      </c>
      <c r="Q316" s="177">
        <v>0</v>
      </c>
      <c r="R316" s="178">
        <v>0</v>
      </c>
    </row>
    <row r="317" spans="1:18" ht="15">
      <c r="A317" s="174"/>
      <c r="B317" s="174"/>
      <c r="C317" s="174"/>
      <c r="D317" s="168" t="s">
        <v>520</v>
      </c>
      <c r="E317" s="169">
        <v>379</v>
      </c>
      <c r="F317" s="170">
        <v>44370.26001</v>
      </c>
      <c r="G317" s="171">
        <v>0</v>
      </c>
      <c r="H317" s="171">
        <v>44370.26001</v>
      </c>
      <c r="I317" s="171">
        <v>24448.25284</v>
      </c>
      <c r="J317" s="171">
        <v>3240.4573100000002</v>
      </c>
      <c r="K317" s="171">
        <v>27688.71015</v>
      </c>
      <c r="L317" s="171">
        <v>44571.25</v>
      </c>
      <c r="M317" s="171">
        <v>6692.580110000001</v>
      </c>
      <c r="N317" s="171">
        <v>51263.83011</v>
      </c>
      <c r="O317" s="171">
        <v>123322.80026999999</v>
      </c>
      <c r="P317" s="171">
        <v>58902.35571</v>
      </c>
      <c r="Q317" s="171">
        <v>0</v>
      </c>
      <c r="R317" s="172">
        <v>58902.35571</v>
      </c>
    </row>
    <row r="318" spans="1:18" ht="15">
      <c r="A318" s="174"/>
      <c r="B318" s="174"/>
      <c r="C318" s="174"/>
      <c r="D318" s="174"/>
      <c r="E318" s="175">
        <v>382</v>
      </c>
      <c r="F318" s="176">
        <v>28882.55227</v>
      </c>
      <c r="G318" s="177">
        <v>0</v>
      </c>
      <c r="H318" s="177">
        <v>28882.55227</v>
      </c>
      <c r="I318" s="177">
        <v>234788.33124</v>
      </c>
      <c r="J318" s="177">
        <v>4365.280519999999</v>
      </c>
      <c r="K318" s="177">
        <v>239153.61176</v>
      </c>
      <c r="L318" s="177">
        <v>121455.87138</v>
      </c>
      <c r="M318" s="177">
        <v>94381.68688</v>
      </c>
      <c r="N318" s="177">
        <v>215837.55826</v>
      </c>
      <c r="O318" s="177">
        <v>483873.72229</v>
      </c>
      <c r="P318" s="177">
        <v>45945.12827</v>
      </c>
      <c r="Q318" s="177">
        <v>0</v>
      </c>
      <c r="R318" s="178">
        <v>45945.12827</v>
      </c>
    </row>
    <row r="319" spans="1:18" ht="15">
      <c r="A319" s="174"/>
      <c r="B319" s="174"/>
      <c r="C319" s="174"/>
      <c r="D319" s="174"/>
      <c r="E319" s="175">
        <v>520</v>
      </c>
      <c r="F319" s="176">
        <v>16120.83024</v>
      </c>
      <c r="G319" s="177">
        <v>0</v>
      </c>
      <c r="H319" s="177">
        <v>16120.83024</v>
      </c>
      <c r="I319" s="177">
        <v>50973.28343</v>
      </c>
      <c r="J319" s="177">
        <v>4690.49904</v>
      </c>
      <c r="K319" s="177">
        <v>55663.78247</v>
      </c>
      <c r="L319" s="177">
        <v>21644.686879999997</v>
      </c>
      <c r="M319" s="177">
        <v>5383.448230000001</v>
      </c>
      <c r="N319" s="177">
        <v>27028.13511</v>
      </c>
      <c r="O319" s="177">
        <v>98812.74781999999</v>
      </c>
      <c r="P319" s="177">
        <v>52371.62635</v>
      </c>
      <c r="Q319" s="177">
        <v>0</v>
      </c>
      <c r="R319" s="178">
        <v>52371.62635</v>
      </c>
    </row>
    <row r="320" spans="1:18" ht="15">
      <c r="A320" s="174"/>
      <c r="B320" s="174"/>
      <c r="C320" s="174"/>
      <c r="D320" s="174"/>
      <c r="E320" s="175">
        <v>385</v>
      </c>
      <c r="F320" s="176">
        <v>32405.80575</v>
      </c>
      <c r="G320" s="177">
        <v>0</v>
      </c>
      <c r="H320" s="177">
        <v>32405.80575</v>
      </c>
      <c r="I320" s="177">
        <v>225453.974</v>
      </c>
      <c r="J320" s="177">
        <v>2270.9168</v>
      </c>
      <c r="K320" s="177">
        <v>227724.89080000002</v>
      </c>
      <c r="L320" s="177">
        <v>124407.91965000001</v>
      </c>
      <c r="M320" s="177">
        <v>33772.65634</v>
      </c>
      <c r="N320" s="177">
        <v>158180.57599</v>
      </c>
      <c r="O320" s="177">
        <v>418311.27254000003</v>
      </c>
      <c r="P320" s="177">
        <v>13691.52319</v>
      </c>
      <c r="Q320" s="177">
        <v>0</v>
      </c>
      <c r="R320" s="178">
        <v>13691.52319</v>
      </c>
    </row>
    <row r="321" spans="1:18" ht="15">
      <c r="A321" s="174"/>
      <c r="B321" s="174"/>
      <c r="C321" s="174"/>
      <c r="D321" s="168" t="s">
        <v>540</v>
      </c>
      <c r="E321" s="169">
        <v>560</v>
      </c>
      <c r="F321" s="170">
        <v>34371.737689999994</v>
      </c>
      <c r="G321" s="171">
        <v>0</v>
      </c>
      <c r="H321" s="171">
        <v>34371.737689999994</v>
      </c>
      <c r="I321" s="171">
        <v>71885.51148999999</v>
      </c>
      <c r="J321" s="171">
        <v>3417.36124</v>
      </c>
      <c r="K321" s="171">
        <v>75302.87273</v>
      </c>
      <c r="L321" s="171">
        <v>21076.24448</v>
      </c>
      <c r="M321" s="171">
        <v>8215.01766</v>
      </c>
      <c r="N321" s="171">
        <v>29291.26214</v>
      </c>
      <c r="O321" s="171">
        <v>138965.87256</v>
      </c>
      <c r="P321" s="171">
        <v>9629.471210000002</v>
      </c>
      <c r="Q321" s="171">
        <v>0</v>
      </c>
      <c r="R321" s="172">
        <v>9629.471210000002</v>
      </c>
    </row>
    <row r="322" spans="1:18" ht="15">
      <c r="A322" s="174"/>
      <c r="B322" s="174"/>
      <c r="C322" s="174"/>
      <c r="D322" s="168" t="s">
        <v>541</v>
      </c>
      <c r="E322" s="169">
        <v>521</v>
      </c>
      <c r="F322" s="170">
        <v>44811.17845</v>
      </c>
      <c r="G322" s="171">
        <v>0</v>
      </c>
      <c r="H322" s="171">
        <v>44811.17845</v>
      </c>
      <c r="I322" s="171">
        <v>113345.71205</v>
      </c>
      <c r="J322" s="171">
        <v>2495.83338</v>
      </c>
      <c r="K322" s="171">
        <v>115841.54543000001</v>
      </c>
      <c r="L322" s="171">
        <v>8027.38145</v>
      </c>
      <c r="M322" s="171">
        <v>4702.7628700000005</v>
      </c>
      <c r="N322" s="171">
        <v>12730.14432</v>
      </c>
      <c r="O322" s="171">
        <v>173382.8682</v>
      </c>
      <c r="P322" s="171">
        <v>59281.72401</v>
      </c>
      <c r="Q322" s="171">
        <v>0</v>
      </c>
      <c r="R322" s="172">
        <v>59281.72401</v>
      </c>
    </row>
    <row r="323" spans="1:18" ht="15">
      <c r="A323" s="174"/>
      <c r="B323" s="174"/>
      <c r="C323" s="174"/>
      <c r="D323" s="168" t="s">
        <v>542</v>
      </c>
      <c r="E323" s="169">
        <v>547</v>
      </c>
      <c r="F323" s="170">
        <v>3703.12313</v>
      </c>
      <c r="G323" s="171">
        <v>0</v>
      </c>
      <c r="H323" s="171">
        <v>3703.12313</v>
      </c>
      <c r="I323" s="171">
        <v>151622.28063999998</v>
      </c>
      <c r="J323" s="171">
        <v>1623.99203</v>
      </c>
      <c r="K323" s="171">
        <v>153246.27266999998</v>
      </c>
      <c r="L323" s="171">
        <v>2536.19835</v>
      </c>
      <c r="M323" s="171">
        <v>121.70828</v>
      </c>
      <c r="N323" s="171">
        <v>2657.90663</v>
      </c>
      <c r="O323" s="171">
        <v>159607.30243</v>
      </c>
      <c r="P323" s="171">
        <v>20223.11575</v>
      </c>
      <c r="Q323" s="171">
        <v>0</v>
      </c>
      <c r="R323" s="172">
        <v>20223.11575</v>
      </c>
    </row>
    <row r="324" spans="1:18" ht="15">
      <c r="A324" s="174"/>
      <c r="B324" s="174"/>
      <c r="C324" s="174"/>
      <c r="D324" s="168" t="s">
        <v>543</v>
      </c>
      <c r="E324" s="169">
        <v>400</v>
      </c>
      <c r="F324" s="170">
        <v>16312.26764</v>
      </c>
      <c r="G324" s="171">
        <v>0</v>
      </c>
      <c r="H324" s="171">
        <v>16312.26764</v>
      </c>
      <c r="I324" s="171">
        <v>84949.38959</v>
      </c>
      <c r="J324" s="171">
        <v>327.78451</v>
      </c>
      <c r="K324" s="171">
        <v>85277.17409999999</v>
      </c>
      <c r="L324" s="171">
        <v>2994.68991</v>
      </c>
      <c r="M324" s="171">
        <v>318.57298</v>
      </c>
      <c r="N324" s="171">
        <v>3313.26289</v>
      </c>
      <c r="O324" s="171">
        <v>104902.70463</v>
      </c>
      <c r="P324" s="171">
        <v>13358.419380000001</v>
      </c>
      <c r="Q324" s="171">
        <v>0</v>
      </c>
      <c r="R324" s="172">
        <v>13358.419380000001</v>
      </c>
    </row>
    <row r="325" spans="1:18" ht="15">
      <c r="A325" s="174"/>
      <c r="B325" s="174"/>
      <c r="C325" s="174"/>
      <c r="D325" s="168" t="s">
        <v>544</v>
      </c>
      <c r="E325" s="169">
        <v>597</v>
      </c>
      <c r="F325" s="170">
        <v>19708.12755</v>
      </c>
      <c r="G325" s="171">
        <v>0</v>
      </c>
      <c r="H325" s="171">
        <v>19708.12755</v>
      </c>
      <c r="I325" s="171">
        <v>45158.69973</v>
      </c>
      <c r="J325" s="171">
        <v>1839.5903600000001</v>
      </c>
      <c r="K325" s="171">
        <v>46998.29009</v>
      </c>
      <c r="L325" s="171">
        <v>4761.855509999999</v>
      </c>
      <c r="M325" s="171">
        <v>1738.58063</v>
      </c>
      <c r="N325" s="171">
        <v>6500.43614</v>
      </c>
      <c r="O325" s="171">
        <v>73206.85378</v>
      </c>
      <c r="P325" s="171">
        <v>12450.42911</v>
      </c>
      <c r="Q325" s="171">
        <v>0</v>
      </c>
      <c r="R325" s="172">
        <v>12450.42911</v>
      </c>
    </row>
    <row r="326" spans="1:18" ht="15">
      <c r="A326" s="174"/>
      <c r="B326" s="174"/>
      <c r="C326" s="174"/>
      <c r="D326" s="174"/>
      <c r="E326" s="175">
        <v>595</v>
      </c>
      <c r="F326" s="176">
        <v>4402.44437</v>
      </c>
      <c r="G326" s="177">
        <v>0</v>
      </c>
      <c r="H326" s="177">
        <v>4402.44437</v>
      </c>
      <c r="I326" s="177">
        <v>458197.61260000005</v>
      </c>
      <c r="J326" s="177">
        <v>110.0708</v>
      </c>
      <c r="K326" s="177">
        <v>458307.6834</v>
      </c>
      <c r="L326" s="177">
        <v>1331.04296</v>
      </c>
      <c r="M326" s="177">
        <v>1184.3955600000002</v>
      </c>
      <c r="N326" s="177">
        <v>2515.43852</v>
      </c>
      <c r="O326" s="177">
        <v>465225.56629000005</v>
      </c>
      <c r="P326" s="177">
        <v>124.0984</v>
      </c>
      <c r="Q326" s="177">
        <v>0</v>
      </c>
      <c r="R326" s="178">
        <v>124.0984</v>
      </c>
    </row>
    <row r="327" spans="1:18" ht="15">
      <c r="A327" s="174"/>
      <c r="B327" s="174"/>
      <c r="C327" s="174"/>
      <c r="D327" s="168" t="s">
        <v>288</v>
      </c>
      <c r="E327" s="169">
        <v>402</v>
      </c>
      <c r="F327" s="170">
        <v>216522.91527</v>
      </c>
      <c r="G327" s="171">
        <v>0</v>
      </c>
      <c r="H327" s="171">
        <v>216522.91527</v>
      </c>
      <c r="I327" s="171">
        <v>2674.36547</v>
      </c>
      <c r="J327" s="171">
        <v>1567.3716299999999</v>
      </c>
      <c r="K327" s="171">
        <v>4241.737099999999</v>
      </c>
      <c r="L327" s="171">
        <v>53844.90759</v>
      </c>
      <c r="M327" s="171">
        <v>64381.879799999995</v>
      </c>
      <c r="N327" s="171">
        <v>118226.78739</v>
      </c>
      <c r="O327" s="171">
        <v>338991.43976</v>
      </c>
      <c r="P327" s="171">
        <v>24163.49502</v>
      </c>
      <c r="Q327" s="171">
        <v>0</v>
      </c>
      <c r="R327" s="172">
        <v>24163.49502</v>
      </c>
    </row>
    <row r="328" spans="1:18" ht="15">
      <c r="A328" s="174"/>
      <c r="B328" s="174"/>
      <c r="C328" s="174"/>
      <c r="D328" s="168" t="s">
        <v>545</v>
      </c>
      <c r="E328" s="169">
        <v>404</v>
      </c>
      <c r="F328" s="170">
        <v>19598.03959</v>
      </c>
      <c r="G328" s="171">
        <v>0</v>
      </c>
      <c r="H328" s="171">
        <v>19598.03959</v>
      </c>
      <c r="I328" s="171">
        <v>138075.36874</v>
      </c>
      <c r="J328" s="171">
        <v>432.98193</v>
      </c>
      <c r="K328" s="171">
        <v>138508.35066999999</v>
      </c>
      <c r="L328" s="171">
        <v>4899.32499</v>
      </c>
      <c r="M328" s="171">
        <v>785.1566</v>
      </c>
      <c r="N328" s="171">
        <v>5684.481589999999</v>
      </c>
      <c r="O328" s="171">
        <v>163790.87185</v>
      </c>
      <c r="P328" s="171">
        <v>26585.81909</v>
      </c>
      <c r="Q328" s="171">
        <v>0</v>
      </c>
      <c r="R328" s="172">
        <v>26585.81909</v>
      </c>
    </row>
    <row r="329" spans="1:18" ht="15">
      <c r="A329" s="174"/>
      <c r="B329" s="174"/>
      <c r="C329" s="174"/>
      <c r="D329" s="168" t="s">
        <v>546</v>
      </c>
      <c r="E329" s="169">
        <v>431</v>
      </c>
      <c r="F329" s="170">
        <v>95297.63504000001</v>
      </c>
      <c r="G329" s="171">
        <v>0</v>
      </c>
      <c r="H329" s="171">
        <v>95297.63504000001</v>
      </c>
      <c r="I329" s="171">
        <v>345498.57942</v>
      </c>
      <c r="J329" s="171">
        <v>1965.4681</v>
      </c>
      <c r="K329" s="171">
        <v>347464.04751999996</v>
      </c>
      <c r="L329" s="171">
        <v>16700.15501</v>
      </c>
      <c r="M329" s="171">
        <v>16762.70832</v>
      </c>
      <c r="N329" s="171">
        <v>33462.86333</v>
      </c>
      <c r="O329" s="171">
        <v>476224.54589</v>
      </c>
      <c r="P329" s="171">
        <v>12135.11845</v>
      </c>
      <c r="Q329" s="171">
        <v>0</v>
      </c>
      <c r="R329" s="172">
        <v>12135.11845</v>
      </c>
    </row>
    <row r="330" spans="1:18" ht="15">
      <c r="A330" s="174"/>
      <c r="B330" s="174"/>
      <c r="C330" s="174"/>
      <c r="D330" s="174"/>
      <c r="E330" s="175">
        <v>552</v>
      </c>
      <c r="F330" s="176">
        <v>715.87689</v>
      </c>
      <c r="G330" s="177">
        <v>0</v>
      </c>
      <c r="H330" s="177">
        <v>715.87689</v>
      </c>
      <c r="I330" s="177">
        <v>40104.716479999995</v>
      </c>
      <c r="J330" s="177">
        <v>4034.4566400000003</v>
      </c>
      <c r="K330" s="177">
        <v>44139.17312</v>
      </c>
      <c r="L330" s="177">
        <v>3633.65333</v>
      </c>
      <c r="M330" s="177">
        <v>60.32877</v>
      </c>
      <c r="N330" s="177">
        <v>3693.9821</v>
      </c>
      <c r="O330" s="177">
        <v>48549.03211</v>
      </c>
      <c r="P330" s="177">
        <v>18118.62757</v>
      </c>
      <c r="Q330" s="177">
        <v>0</v>
      </c>
      <c r="R330" s="178">
        <v>18118.62757</v>
      </c>
    </row>
    <row r="331" spans="1:18" ht="15">
      <c r="A331" s="174"/>
      <c r="B331" s="174"/>
      <c r="C331" s="174"/>
      <c r="D331" s="174"/>
      <c r="E331" s="175">
        <v>785</v>
      </c>
      <c r="F331" s="176">
        <v>6828294.112840001</v>
      </c>
      <c r="G331" s="177">
        <v>1237108.7243499998</v>
      </c>
      <c r="H331" s="177">
        <v>8065402.837189999</v>
      </c>
      <c r="I331" s="177">
        <v>393264.90959</v>
      </c>
      <c r="J331" s="177">
        <v>9362.172199999999</v>
      </c>
      <c r="K331" s="177">
        <v>402627.08179</v>
      </c>
      <c r="L331" s="177">
        <v>262885.74903999997</v>
      </c>
      <c r="M331" s="177">
        <v>180964.27638</v>
      </c>
      <c r="N331" s="177">
        <v>443850.02542</v>
      </c>
      <c r="O331" s="177">
        <v>8911879.9444</v>
      </c>
      <c r="P331" s="177">
        <v>694745.16595</v>
      </c>
      <c r="Q331" s="177">
        <v>2771.97733</v>
      </c>
      <c r="R331" s="178">
        <v>697517.14328</v>
      </c>
    </row>
    <row r="332" spans="1:18" ht="15">
      <c r="A332" s="174"/>
      <c r="B332" s="174"/>
      <c r="C332" s="174"/>
      <c r="D332" s="168" t="s">
        <v>547</v>
      </c>
      <c r="E332" s="169">
        <v>447</v>
      </c>
      <c r="F332" s="170">
        <v>5706736.681899999</v>
      </c>
      <c r="G332" s="171">
        <v>111778.64243</v>
      </c>
      <c r="H332" s="171">
        <v>5818515.32433</v>
      </c>
      <c r="I332" s="171">
        <v>1008340.08367</v>
      </c>
      <c r="J332" s="171">
        <v>4461.04493</v>
      </c>
      <c r="K332" s="171">
        <v>1012801.1286</v>
      </c>
      <c r="L332" s="171">
        <v>555304.59635</v>
      </c>
      <c r="M332" s="171">
        <v>804830.66386</v>
      </c>
      <c r="N332" s="171">
        <v>1360135.26021</v>
      </c>
      <c r="O332" s="171">
        <v>8191451.713140001</v>
      </c>
      <c r="P332" s="171">
        <v>1897679.18852</v>
      </c>
      <c r="Q332" s="171">
        <v>0</v>
      </c>
      <c r="R332" s="172">
        <v>1897679.18852</v>
      </c>
    </row>
    <row r="333" spans="1:18" ht="15">
      <c r="A333" s="174"/>
      <c r="B333" s="174"/>
      <c r="C333" s="174"/>
      <c r="D333" s="174"/>
      <c r="E333" s="175">
        <v>554</v>
      </c>
      <c r="F333" s="176">
        <v>98.4436</v>
      </c>
      <c r="G333" s="177">
        <v>0</v>
      </c>
      <c r="H333" s="177">
        <v>98.4436</v>
      </c>
      <c r="I333" s="177">
        <v>81205.18423</v>
      </c>
      <c r="J333" s="177">
        <v>1707.08445</v>
      </c>
      <c r="K333" s="177">
        <v>82912.26868000001</v>
      </c>
      <c r="L333" s="177">
        <v>3121.51267</v>
      </c>
      <c r="M333" s="177">
        <v>15.66193</v>
      </c>
      <c r="N333" s="177">
        <v>3137.1746000000003</v>
      </c>
      <c r="O333" s="177">
        <v>86147.88687999999</v>
      </c>
      <c r="P333" s="177">
        <v>5975.82838</v>
      </c>
      <c r="Q333" s="177">
        <v>0</v>
      </c>
      <c r="R333" s="178">
        <v>5975.82838</v>
      </c>
    </row>
    <row r="334" spans="1:18" ht="15">
      <c r="A334" s="174"/>
      <c r="B334" s="174"/>
      <c r="C334" s="174"/>
      <c r="D334" s="174"/>
      <c r="E334" s="175">
        <v>406</v>
      </c>
      <c r="F334" s="176">
        <v>456187.79706</v>
      </c>
      <c r="G334" s="177">
        <v>0</v>
      </c>
      <c r="H334" s="177">
        <v>456187.79706</v>
      </c>
      <c r="I334" s="177">
        <v>194685.6914</v>
      </c>
      <c r="J334" s="177">
        <v>7818.579049999999</v>
      </c>
      <c r="K334" s="177">
        <v>202504.27044999998</v>
      </c>
      <c r="L334" s="177">
        <v>82294.02522</v>
      </c>
      <c r="M334" s="177">
        <v>43288.55427</v>
      </c>
      <c r="N334" s="177">
        <v>125582.57948999999</v>
      </c>
      <c r="O334" s="177">
        <v>784274.647</v>
      </c>
      <c r="P334" s="177">
        <v>16851.20992</v>
      </c>
      <c r="Q334" s="177">
        <v>0</v>
      </c>
      <c r="R334" s="178">
        <v>16851.20992</v>
      </c>
    </row>
    <row r="335" spans="1:18" ht="15">
      <c r="A335" s="174"/>
      <c r="B335" s="174"/>
      <c r="C335" s="174"/>
      <c r="D335" s="168" t="s">
        <v>548</v>
      </c>
      <c r="E335" s="169">
        <v>536</v>
      </c>
      <c r="F335" s="170">
        <v>33325.60552</v>
      </c>
      <c r="G335" s="171">
        <v>0</v>
      </c>
      <c r="H335" s="171">
        <v>33325.60552</v>
      </c>
      <c r="I335" s="171">
        <v>140193.65197</v>
      </c>
      <c r="J335" s="171">
        <v>1975.60278</v>
      </c>
      <c r="K335" s="171">
        <v>142169.25475</v>
      </c>
      <c r="L335" s="171">
        <v>14270.048480000001</v>
      </c>
      <c r="M335" s="171">
        <v>1053.0816499999999</v>
      </c>
      <c r="N335" s="171">
        <v>15323.130130000001</v>
      </c>
      <c r="O335" s="171">
        <v>190817.9904</v>
      </c>
      <c r="P335" s="171">
        <v>49520.24225</v>
      </c>
      <c r="Q335" s="171">
        <v>0</v>
      </c>
      <c r="R335" s="172">
        <v>49520.24225</v>
      </c>
    </row>
    <row r="336" spans="1:18" ht="15">
      <c r="A336" s="174"/>
      <c r="B336" s="174"/>
      <c r="C336" s="174"/>
      <c r="D336" s="174"/>
      <c r="E336" s="175">
        <v>476</v>
      </c>
      <c r="F336" s="176">
        <v>22522.20964</v>
      </c>
      <c r="G336" s="177">
        <v>0</v>
      </c>
      <c r="H336" s="177">
        <v>22522.20964</v>
      </c>
      <c r="I336" s="177">
        <v>72249.80111</v>
      </c>
      <c r="J336" s="177">
        <v>1100.4653400000002</v>
      </c>
      <c r="K336" s="177">
        <v>73350.26645000001</v>
      </c>
      <c r="L336" s="177">
        <v>8833.75745</v>
      </c>
      <c r="M336" s="177">
        <v>3436.81597</v>
      </c>
      <c r="N336" s="177">
        <v>12270.57342</v>
      </c>
      <c r="O336" s="177">
        <v>108143.04951000001</v>
      </c>
      <c r="P336" s="177">
        <v>29215.817420000003</v>
      </c>
      <c r="Q336" s="177">
        <v>0</v>
      </c>
      <c r="R336" s="178">
        <v>29215.817420000003</v>
      </c>
    </row>
    <row r="337" spans="1:18" ht="15">
      <c r="A337" s="174"/>
      <c r="B337" s="174"/>
      <c r="C337" s="174"/>
      <c r="D337" s="168" t="s">
        <v>549</v>
      </c>
      <c r="E337" s="169">
        <v>425</v>
      </c>
      <c r="F337" s="170">
        <v>15954.14703</v>
      </c>
      <c r="G337" s="171">
        <v>0</v>
      </c>
      <c r="H337" s="171">
        <v>15954.14703</v>
      </c>
      <c r="I337" s="171">
        <v>127331.73414</v>
      </c>
      <c r="J337" s="171">
        <v>1078.88348</v>
      </c>
      <c r="K337" s="171">
        <v>128410.61762</v>
      </c>
      <c r="L337" s="171">
        <v>7343.268730000001</v>
      </c>
      <c r="M337" s="171">
        <v>1645.36776</v>
      </c>
      <c r="N337" s="171">
        <v>8988.63649</v>
      </c>
      <c r="O337" s="171">
        <v>153353.40113999997</v>
      </c>
      <c r="P337" s="171">
        <v>34280.57643</v>
      </c>
      <c r="Q337" s="171">
        <v>0</v>
      </c>
      <c r="R337" s="172">
        <v>34280.57643</v>
      </c>
    </row>
    <row r="338" spans="1:18" ht="15">
      <c r="A338" s="174"/>
      <c r="B338" s="174"/>
      <c r="C338" s="174"/>
      <c r="D338" s="168" t="s">
        <v>550</v>
      </c>
      <c r="E338" s="169">
        <v>416</v>
      </c>
      <c r="F338" s="170">
        <v>18249.71836</v>
      </c>
      <c r="G338" s="171">
        <v>0</v>
      </c>
      <c r="H338" s="171">
        <v>18249.71836</v>
      </c>
      <c r="I338" s="171">
        <v>65420.81936</v>
      </c>
      <c r="J338" s="171">
        <v>1426.32537</v>
      </c>
      <c r="K338" s="171">
        <v>66847.14473</v>
      </c>
      <c r="L338" s="171">
        <v>7392.99608</v>
      </c>
      <c r="M338" s="171">
        <v>1183.8008200000002</v>
      </c>
      <c r="N338" s="171">
        <v>8576.796900000001</v>
      </c>
      <c r="O338" s="171">
        <v>93673.65999</v>
      </c>
      <c r="P338" s="171">
        <v>28457.00242</v>
      </c>
      <c r="Q338" s="171">
        <v>0</v>
      </c>
      <c r="R338" s="172">
        <v>28457.00242</v>
      </c>
    </row>
    <row r="339" spans="1:18" ht="15">
      <c r="A339" s="174"/>
      <c r="B339" s="174"/>
      <c r="C339" s="174"/>
      <c r="D339" s="168" t="s">
        <v>320</v>
      </c>
      <c r="E339" s="169">
        <v>529</v>
      </c>
      <c r="F339" s="170">
        <v>36498.117490000004</v>
      </c>
      <c r="G339" s="171">
        <v>0</v>
      </c>
      <c r="H339" s="171">
        <v>36498.117490000004</v>
      </c>
      <c r="I339" s="171">
        <v>41468.718310000004</v>
      </c>
      <c r="J339" s="171">
        <v>2867.6638</v>
      </c>
      <c r="K339" s="171">
        <v>44336.38211</v>
      </c>
      <c r="L339" s="171">
        <v>16075.94157</v>
      </c>
      <c r="M339" s="171">
        <v>15538.617470000001</v>
      </c>
      <c r="N339" s="171">
        <v>31614.55904</v>
      </c>
      <c r="O339" s="171">
        <v>112449.05864</v>
      </c>
      <c r="P339" s="171">
        <v>32077.44336</v>
      </c>
      <c r="Q339" s="171">
        <v>0</v>
      </c>
      <c r="R339" s="172">
        <v>32077.44336</v>
      </c>
    </row>
    <row r="340" spans="1:18" ht="15">
      <c r="A340" s="174"/>
      <c r="B340" s="174"/>
      <c r="C340" s="174"/>
      <c r="D340" s="168" t="s">
        <v>551</v>
      </c>
      <c r="E340" s="169">
        <v>483</v>
      </c>
      <c r="F340" s="170">
        <v>43138.01940999999</v>
      </c>
      <c r="G340" s="171">
        <v>0</v>
      </c>
      <c r="H340" s="171">
        <v>43138.01940999999</v>
      </c>
      <c r="I340" s="171">
        <v>114941.33259</v>
      </c>
      <c r="J340" s="171">
        <v>686.9999300000001</v>
      </c>
      <c r="K340" s="171">
        <v>115628.33252</v>
      </c>
      <c r="L340" s="171">
        <v>9026.44426</v>
      </c>
      <c r="M340" s="171">
        <v>5258.71278</v>
      </c>
      <c r="N340" s="171">
        <v>14285.157039999998</v>
      </c>
      <c r="O340" s="171">
        <v>173051.50897</v>
      </c>
      <c r="P340" s="171">
        <v>13873.808640000001</v>
      </c>
      <c r="Q340" s="171">
        <v>0</v>
      </c>
      <c r="R340" s="172">
        <v>13873.808640000001</v>
      </c>
    </row>
    <row r="341" spans="1:18" ht="15">
      <c r="A341" s="174"/>
      <c r="B341" s="174"/>
      <c r="C341" s="174"/>
      <c r="D341" s="174"/>
      <c r="E341" s="175">
        <v>818</v>
      </c>
      <c r="F341" s="176">
        <v>0</v>
      </c>
      <c r="G341" s="177">
        <v>0</v>
      </c>
      <c r="H341" s="177">
        <v>0</v>
      </c>
      <c r="I341" s="177">
        <v>0</v>
      </c>
      <c r="J341" s="177">
        <v>0</v>
      </c>
      <c r="K341" s="177">
        <v>0</v>
      </c>
      <c r="L341" s="177">
        <v>266.34346</v>
      </c>
      <c r="M341" s="177">
        <v>0</v>
      </c>
      <c r="N341" s="177">
        <v>266.34346</v>
      </c>
      <c r="O341" s="177">
        <v>266.34346</v>
      </c>
      <c r="P341" s="177">
        <v>0</v>
      </c>
      <c r="Q341" s="177">
        <v>0</v>
      </c>
      <c r="R341" s="178">
        <v>0</v>
      </c>
    </row>
    <row r="342" spans="1:18" ht="15">
      <c r="A342" s="174"/>
      <c r="B342" s="174"/>
      <c r="C342" s="174"/>
      <c r="D342" s="168" t="s">
        <v>552</v>
      </c>
      <c r="E342" s="169">
        <v>414</v>
      </c>
      <c r="F342" s="170">
        <v>108265.25364</v>
      </c>
      <c r="G342" s="171">
        <v>0</v>
      </c>
      <c r="H342" s="171">
        <v>108265.25364</v>
      </c>
      <c r="I342" s="171">
        <v>61597.36589</v>
      </c>
      <c r="J342" s="171">
        <v>2189.57305</v>
      </c>
      <c r="K342" s="171">
        <v>63786.93894</v>
      </c>
      <c r="L342" s="171">
        <v>15028.57101</v>
      </c>
      <c r="M342" s="171">
        <v>8733.83636</v>
      </c>
      <c r="N342" s="171">
        <v>23762.40737</v>
      </c>
      <c r="O342" s="171">
        <v>195814.59994999997</v>
      </c>
      <c r="P342" s="171">
        <v>27083.59744</v>
      </c>
      <c r="Q342" s="171">
        <v>0</v>
      </c>
      <c r="R342" s="172">
        <v>27083.59744</v>
      </c>
    </row>
    <row r="343" spans="1:18" ht="15">
      <c r="A343" s="174"/>
      <c r="B343" s="174"/>
      <c r="C343" s="174"/>
      <c r="D343" s="174"/>
      <c r="E343" s="175">
        <v>525</v>
      </c>
      <c r="F343" s="176">
        <v>84769.35133</v>
      </c>
      <c r="G343" s="177">
        <v>0</v>
      </c>
      <c r="H343" s="177">
        <v>84769.35133</v>
      </c>
      <c r="I343" s="177">
        <v>128461.74115</v>
      </c>
      <c r="J343" s="177">
        <v>478.43086</v>
      </c>
      <c r="K343" s="177">
        <v>128940.17201000001</v>
      </c>
      <c r="L343" s="177">
        <v>21468.139890000002</v>
      </c>
      <c r="M343" s="177">
        <v>18922.23992</v>
      </c>
      <c r="N343" s="177">
        <v>40390.379810000006</v>
      </c>
      <c r="O343" s="177">
        <v>254099.90315</v>
      </c>
      <c r="P343" s="177">
        <v>15410.24251</v>
      </c>
      <c r="Q343" s="177">
        <v>0</v>
      </c>
      <c r="R343" s="178">
        <v>15410.24251</v>
      </c>
    </row>
    <row r="344" spans="1:18" ht="15">
      <c r="A344" s="174"/>
      <c r="B344" s="174"/>
      <c r="C344" s="174"/>
      <c r="D344" s="174"/>
      <c r="E344" s="175">
        <v>553</v>
      </c>
      <c r="F344" s="176">
        <v>111.92046</v>
      </c>
      <c r="G344" s="177">
        <v>0</v>
      </c>
      <c r="H344" s="177">
        <v>111.92046</v>
      </c>
      <c r="I344" s="177">
        <v>67089.21257</v>
      </c>
      <c r="J344" s="177">
        <v>3163.7235499999997</v>
      </c>
      <c r="K344" s="177">
        <v>70252.93612</v>
      </c>
      <c r="L344" s="177">
        <v>58.05349</v>
      </c>
      <c r="M344" s="177">
        <v>12.7584</v>
      </c>
      <c r="N344" s="177">
        <v>70.81189</v>
      </c>
      <c r="O344" s="177">
        <v>70435.66847</v>
      </c>
      <c r="P344" s="177">
        <v>9028.05463</v>
      </c>
      <c r="Q344" s="177">
        <v>0</v>
      </c>
      <c r="R344" s="178">
        <v>9028.05463</v>
      </c>
    </row>
    <row r="345" spans="1:18" ht="15">
      <c r="A345" s="174"/>
      <c r="B345" s="174"/>
      <c r="C345" s="174"/>
      <c r="D345" s="174"/>
      <c r="E345" s="175">
        <v>761</v>
      </c>
      <c r="F345" s="176">
        <v>27646.084300000002</v>
      </c>
      <c r="G345" s="177">
        <v>0</v>
      </c>
      <c r="H345" s="177">
        <v>27646.084300000002</v>
      </c>
      <c r="I345" s="177">
        <v>3678.95234</v>
      </c>
      <c r="J345" s="177">
        <v>597.6444200000001</v>
      </c>
      <c r="K345" s="177">
        <v>4276.596759999999</v>
      </c>
      <c r="L345" s="177">
        <v>51262.88833</v>
      </c>
      <c r="M345" s="177">
        <v>15427.62513</v>
      </c>
      <c r="N345" s="177">
        <v>66690.51346</v>
      </c>
      <c r="O345" s="177">
        <v>98613.19451999999</v>
      </c>
      <c r="P345" s="177">
        <v>18741.933370000002</v>
      </c>
      <c r="Q345" s="177">
        <v>0</v>
      </c>
      <c r="R345" s="178">
        <v>18741.933370000002</v>
      </c>
    </row>
    <row r="346" spans="1:18" ht="15">
      <c r="A346" s="174"/>
      <c r="B346" s="174"/>
      <c r="C346" s="174"/>
      <c r="D346" s="168" t="s">
        <v>553</v>
      </c>
      <c r="E346" s="169">
        <v>446</v>
      </c>
      <c r="F346" s="170">
        <v>31081.803010000003</v>
      </c>
      <c r="G346" s="171">
        <v>0</v>
      </c>
      <c r="H346" s="171">
        <v>31081.803010000003</v>
      </c>
      <c r="I346" s="171">
        <v>25896.417859999998</v>
      </c>
      <c r="J346" s="171">
        <v>1076.31483</v>
      </c>
      <c r="K346" s="171">
        <v>26972.73269</v>
      </c>
      <c r="L346" s="171">
        <v>6854.95894</v>
      </c>
      <c r="M346" s="171">
        <v>779.87725</v>
      </c>
      <c r="N346" s="171">
        <v>7634.83619</v>
      </c>
      <c r="O346" s="171">
        <v>65689.37189</v>
      </c>
      <c r="P346" s="171">
        <v>18966.69677</v>
      </c>
      <c r="Q346" s="171">
        <v>0</v>
      </c>
      <c r="R346" s="172">
        <v>18966.69677</v>
      </c>
    </row>
    <row r="347" spans="1:18" ht="15">
      <c r="A347" s="174"/>
      <c r="B347" s="174"/>
      <c r="C347" s="174"/>
      <c r="D347" s="168" t="s">
        <v>554</v>
      </c>
      <c r="E347" s="169">
        <v>469</v>
      </c>
      <c r="F347" s="170">
        <v>16458.70479</v>
      </c>
      <c r="G347" s="171">
        <v>0</v>
      </c>
      <c r="H347" s="171">
        <v>16458.70479</v>
      </c>
      <c r="I347" s="171">
        <v>105337.46865000001</v>
      </c>
      <c r="J347" s="171">
        <v>935.95889</v>
      </c>
      <c r="K347" s="171">
        <v>106273.42754</v>
      </c>
      <c r="L347" s="171">
        <v>6830.97299</v>
      </c>
      <c r="M347" s="171">
        <v>869.58914</v>
      </c>
      <c r="N347" s="171">
        <v>7700.56213</v>
      </c>
      <c r="O347" s="171">
        <v>130432.69446</v>
      </c>
      <c r="P347" s="171">
        <v>23400.787989999997</v>
      </c>
      <c r="Q347" s="171">
        <v>0</v>
      </c>
      <c r="R347" s="172">
        <v>23400.787989999997</v>
      </c>
    </row>
    <row r="348" spans="1:18" ht="15">
      <c r="A348" s="174"/>
      <c r="B348" s="174"/>
      <c r="C348" s="174"/>
      <c r="D348" s="168" t="s">
        <v>231</v>
      </c>
      <c r="E348" s="169">
        <v>615</v>
      </c>
      <c r="F348" s="170">
        <v>20418.35276</v>
      </c>
      <c r="G348" s="171">
        <v>0</v>
      </c>
      <c r="H348" s="171">
        <v>20418.35276</v>
      </c>
      <c r="I348" s="171">
        <v>99395.26414</v>
      </c>
      <c r="J348" s="171">
        <v>995.43238</v>
      </c>
      <c r="K348" s="171">
        <v>100390.69652</v>
      </c>
      <c r="L348" s="171">
        <v>5523.6253</v>
      </c>
      <c r="M348" s="171">
        <v>3251.1419</v>
      </c>
      <c r="N348" s="171">
        <v>8774.767199999998</v>
      </c>
      <c r="O348" s="171">
        <v>129583.81648000001</v>
      </c>
      <c r="P348" s="171">
        <v>29143.012300000002</v>
      </c>
      <c r="Q348" s="171">
        <v>0</v>
      </c>
      <c r="R348" s="172">
        <v>29143.012300000002</v>
      </c>
    </row>
    <row r="349" spans="1:18" ht="15">
      <c r="A349" s="174"/>
      <c r="B349" s="174"/>
      <c r="C349" s="174"/>
      <c r="D349" s="174"/>
      <c r="E349" s="175">
        <v>563</v>
      </c>
      <c r="F349" s="176">
        <v>29046.538379999998</v>
      </c>
      <c r="G349" s="177">
        <v>0</v>
      </c>
      <c r="H349" s="177">
        <v>29046.538379999998</v>
      </c>
      <c r="I349" s="177">
        <v>126720.75713</v>
      </c>
      <c r="J349" s="177">
        <v>1086.7088700000002</v>
      </c>
      <c r="K349" s="177">
        <v>127807.466</v>
      </c>
      <c r="L349" s="177">
        <v>11696.59717</v>
      </c>
      <c r="M349" s="177">
        <v>1900.7381</v>
      </c>
      <c r="N349" s="177">
        <v>13597.33527</v>
      </c>
      <c r="O349" s="177">
        <v>170451.33965</v>
      </c>
      <c r="P349" s="177">
        <v>29871.29246</v>
      </c>
      <c r="Q349" s="177">
        <v>0</v>
      </c>
      <c r="R349" s="178">
        <v>29871.29246</v>
      </c>
    </row>
    <row r="350" spans="1:18" ht="15">
      <c r="A350" s="174"/>
      <c r="B350" s="174"/>
      <c r="C350" s="174"/>
      <c r="D350" s="174"/>
      <c r="E350" s="175">
        <v>642</v>
      </c>
      <c r="F350" s="176">
        <v>1512.96236</v>
      </c>
      <c r="G350" s="177">
        <v>0</v>
      </c>
      <c r="H350" s="177">
        <v>1512.96236</v>
      </c>
      <c r="I350" s="177">
        <v>184975.09972</v>
      </c>
      <c r="J350" s="177">
        <v>0.51947</v>
      </c>
      <c r="K350" s="177">
        <v>184975.61919</v>
      </c>
      <c r="L350" s="177">
        <v>30.26708</v>
      </c>
      <c r="M350" s="177">
        <v>8.25309</v>
      </c>
      <c r="N350" s="177">
        <v>38.52017</v>
      </c>
      <c r="O350" s="177">
        <v>186527.10172</v>
      </c>
      <c r="P350" s="177">
        <v>0</v>
      </c>
      <c r="Q350" s="177">
        <v>0</v>
      </c>
      <c r="R350" s="178">
        <v>0</v>
      </c>
    </row>
    <row r="351" spans="1:18" ht="15">
      <c r="A351" s="174"/>
      <c r="B351" s="174"/>
      <c r="C351" s="174"/>
      <c r="D351" s="174"/>
      <c r="E351" s="175">
        <v>739</v>
      </c>
      <c r="F351" s="176">
        <v>17254.606050000002</v>
      </c>
      <c r="G351" s="177">
        <v>0</v>
      </c>
      <c r="H351" s="177">
        <v>17254.606050000002</v>
      </c>
      <c r="I351" s="177">
        <v>53197.38779</v>
      </c>
      <c r="J351" s="177">
        <v>862.85963</v>
      </c>
      <c r="K351" s="177">
        <v>54060.24742</v>
      </c>
      <c r="L351" s="177">
        <v>3926.65666</v>
      </c>
      <c r="M351" s="177">
        <v>2267.07729</v>
      </c>
      <c r="N351" s="177">
        <v>6193.73395</v>
      </c>
      <c r="O351" s="177">
        <v>77508.58742</v>
      </c>
      <c r="P351" s="177">
        <v>28540.277489999997</v>
      </c>
      <c r="Q351" s="177">
        <v>0</v>
      </c>
      <c r="R351" s="178">
        <v>28540.277489999997</v>
      </c>
    </row>
    <row r="352" spans="1:18" ht="15">
      <c r="A352" s="174"/>
      <c r="B352" s="174"/>
      <c r="C352" s="174"/>
      <c r="D352" s="174"/>
      <c r="E352" s="175">
        <v>824</v>
      </c>
      <c r="F352" s="176">
        <v>0</v>
      </c>
      <c r="G352" s="177">
        <v>0</v>
      </c>
      <c r="H352" s="177">
        <v>0</v>
      </c>
      <c r="I352" s="177">
        <v>0</v>
      </c>
      <c r="J352" s="177">
        <v>0</v>
      </c>
      <c r="K352" s="177">
        <v>0</v>
      </c>
      <c r="L352" s="177">
        <v>2099.3570299999997</v>
      </c>
      <c r="M352" s="177">
        <v>1525.72243</v>
      </c>
      <c r="N352" s="177">
        <v>3625.07946</v>
      </c>
      <c r="O352" s="177">
        <v>3625.07946</v>
      </c>
      <c r="P352" s="177">
        <v>0</v>
      </c>
      <c r="Q352" s="177">
        <v>0</v>
      </c>
      <c r="R352" s="178">
        <v>0</v>
      </c>
    </row>
    <row r="353" spans="1:18" ht="15">
      <c r="A353" s="174"/>
      <c r="B353" s="174"/>
      <c r="C353" s="174"/>
      <c r="D353" s="168" t="s">
        <v>555</v>
      </c>
      <c r="E353" s="169">
        <v>651</v>
      </c>
      <c r="F353" s="170">
        <v>0</v>
      </c>
      <c r="G353" s="171">
        <v>0</v>
      </c>
      <c r="H353" s="171">
        <v>0</v>
      </c>
      <c r="I353" s="171">
        <v>1872.45106</v>
      </c>
      <c r="J353" s="171">
        <v>0</v>
      </c>
      <c r="K353" s="171">
        <v>1872.45106</v>
      </c>
      <c r="L353" s="171">
        <v>369.80488</v>
      </c>
      <c r="M353" s="171">
        <v>19.935</v>
      </c>
      <c r="N353" s="171">
        <v>389.73988</v>
      </c>
      <c r="O353" s="171">
        <v>2262.19094</v>
      </c>
      <c r="P353" s="171">
        <v>0</v>
      </c>
      <c r="Q353" s="171">
        <v>0</v>
      </c>
      <c r="R353" s="172">
        <v>0</v>
      </c>
    </row>
    <row r="354" spans="1:18" ht="15">
      <c r="A354" s="174"/>
      <c r="B354" s="174"/>
      <c r="C354" s="174"/>
      <c r="D354" s="168" t="s">
        <v>556</v>
      </c>
      <c r="E354" s="169">
        <v>573</v>
      </c>
      <c r="F354" s="170">
        <v>10802.62901</v>
      </c>
      <c r="G354" s="171">
        <v>0</v>
      </c>
      <c r="H354" s="171">
        <v>10802.62901</v>
      </c>
      <c r="I354" s="171">
        <v>140909.82661000002</v>
      </c>
      <c r="J354" s="171">
        <v>856.36175</v>
      </c>
      <c r="K354" s="171">
        <v>141766.18836</v>
      </c>
      <c r="L354" s="171">
        <v>3083.54037</v>
      </c>
      <c r="M354" s="171">
        <v>1025.51114</v>
      </c>
      <c r="N354" s="171">
        <v>4109.051509999999</v>
      </c>
      <c r="O354" s="171">
        <v>156677.86888</v>
      </c>
      <c r="P354" s="171">
        <v>12953.57512</v>
      </c>
      <c r="Q354" s="171">
        <v>0</v>
      </c>
      <c r="R354" s="172">
        <v>12953.57512</v>
      </c>
    </row>
    <row r="355" spans="1:18" ht="15">
      <c r="A355" s="174"/>
      <c r="B355" s="174"/>
      <c r="C355" s="174"/>
      <c r="D355" s="168" t="s">
        <v>557</v>
      </c>
      <c r="E355" s="169">
        <v>432</v>
      </c>
      <c r="F355" s="170">
        <v>34676.04979999999</v>
      </c>
      <c r="G355" s="171">
        <v>0</v>
      </c>
      <c r="H355" s="171">
        <v>34676.04979999999</v>
      </c>
      <c r="I355" s="171">
        <v>94982.09913</v>
      </c>
      <c r="J355" s="171">
        <v>7319.52538</v>
      </c>
      <c r="K355" s="171">
        <v>102301.62451000001</v>
      </c>
      <c r="L355" s="171">
        <v>30726.38666</v>
      </c>
      <c r="M355" s="171">
        <v>14211.8272</v>
      </c>
      <c r="N355" s="171">
        <v>44938.213859999996</v>
      </c>
      <c r="O355" s="171">
        <v>181915.88817</v>
      </c>
      <c r="P355" s="171">
        <v>36117.47751</v>
      </c>
      <c r="Q355" s="171">
        <v>0</v>
      </c>
      <c r="R355" s="172">
        <v>36117.47751</v>
      </c>
    </row>
    <row r="356" spans="1:18" ht="15">
      <c r="A356" s="174"/>
      <c r="B356" s="174"/>
      <c r="C356" s="174"/>
      <c r="D356" s="168" t="s">
        <v>558</v>
      </c>
      <c r="E356" s="169">
        <v>394</v>
      </c>
      <c r="F356" s="170">
        <v>26828.75336</v>
      </c>
      <c r="G356" s="171">
        <v>0</v>
      </c>
      <c r="H356" s="171">
        <v>26828.75336</v>
      </c>
      <c r="I356" s="171">
        <v>96768.64806</v>
      </c>
      <c r="J356" s="171">
        <v>1630.99869</v>
      </c>
      <c r="K356" s="171">
        <v>98399.64675</v>
      </c>
      <c r="L356" s="171">
        <v>7284.62677</v>
      </c>
      <c r="M356" s="171">
        <v>1689.33133</v>
      </c>
      <c r="N356" s="171">
        <v>8973.9581</v>
      </c>
      <c r="O356" s="171">
        <v>134202.35821</v>
      </c>
      <c r="P356" s="171">
        <v>34019.542219999996</v>
      </c>
      <c r="Q356" s="171">
        <v>0</v>
      </c>
      <c r="R356" s="172">
        <v>34019.542219999996</v>
      </c>
    </row>
    <row r="357" spans="1:18" ht="15">
      <c r="A357" s="174"/>
      <c r="B357" s="174"/>
      <c r="C357" s="174"/>
      <c r="D357" s="174"/>
      <c r="E357" s="175">
        <v>555</v>
      </c>
      <c r="F357" s="176">
        <v>116.37317999999999</v>
      </c>
      <c r="G357" s="177">
        <v>0</v>
      </c>
      <c r="H357" s="177">
        <v>116.37317999999999</v>
      </c>
      <c r="I357" s="177">
        <v>87234.34434000001</v>
      </c>
      <c r="J357" s="177">
        <v>295.19578</v>
      </c>
      <c r="K357" s="177">
        <v>87529.54012</v>
      </c>
      <c r="L357" s="177">
        <v>263.09434000000005</v>
      </c>
      <c r="M357" s="177">
        <v>219.08772</v>
      </c>
      <c r="N357" s="177">
        <v>482.18206</v>
      </c>
      <c r="O357" s="177">
        <v>88128.09536</v>
      </c>
      <c r="P357" s="177">
        <v>5836.54532</v>
      </c>
      <c r="Q357" s="177">
        <v>0</v>
      </c>
      <c r="R357" s="178">
        <v>5836.54532</v>
      </c>
    </row>
    <row r="358" spans="1:18" ht="15">
      <c r="A358" s="174"/>
      <c r="B358" s="174"/>
      <c r="C358" s="174"/>
      <c r="D358" s="168" t="s">
        <v>559</v>
      </c>
      <c r="E358" s="169">
        <v>527</v>
      </c>
      <c r="F358" s="170">
        <v>7766.49368</v>
      </c>
      <c r="G358" s="171">
        <v>0</v>
      </c>
      <c r="H358" s="171">
        <v>7766.49368</v>
      </c>
      <c r="I358" s="171">
        <v>64155.911909999995</v>
      </c>
      <c r="J358" s="171">
        <v>1147.3909199999998</v>
      </c>
      <c r="K358" s="171">
        <v>65303.30283</v>
      </c>
      <c r="L358" s="171">
        <v>11106.765210000001</v>
      </c>
      <c r="M358" s="171">
        <v>1390.5788400000001</v>
      </c>
      <c r="N358" s="171">
        <v>12497.344050000002</v>
      </c>
      <c r="O358" s="171">
        <v>85567.14056</v>
      </c>
      <c r="P358" s="171">
        <v>28479.53081</v>
      </c>
      <c r="Q358" s="171">
        <v>0</v>
      </c>
      <c r="R358" s="172">
        <v>28479.53081</v>
      </c>
    </row>
    <row r="359" spans="1:18" ht="15">
      <c r="A359" s="174"/>
      <c r="B359" s="174"/>
      <c r="C359" s="174"/>
      <c r="D359" s="168" t="s">
        <v>560</v>
      </c>
      <c r="E359" s="169">
        <v>574</v>
      </c>
      <c r="F359" s="170">
        <v>35838.08244</v>
      </c>
      <c r="G359" s="171">
        <v>0</v>
      </c>
      <c r="H359" s="171">
        <v>35838.08244</v>
      </c>
      <c r="I359" s="171">
        <v>205707.91858000003</v>
      </c>
      <c r="J359" s="171">
        <v>3735.66185</v>
      </c>
      <c r="K359" s="171">
        <v>209443.58043</v>
      </c>
      <c r="L359" s="171">
        <v>8064.6041399999995</v>
      </c>
      <c r="M359" s="171">
        <v>3273.64879</v>
      </c>
      <c r="N359" s="171">
        <v>11338.25293</v>
      </c>
      <c r="O359" s="171">
        <v>256619.91580000002</v>
      </c>
      <c r="P359" s="171">
        <v>24809.210460000002</v>
      </c>
      <c r="Q359" s="171">
        <v>0</v>
      </c>
      <c r="R359" s="172">
        <v>24809.210460000002</v>
      </c>
    </row>
    <row r="360" spans="1:18" ht="15">
      <c r="A360" s="174"/>
      <c r="B360" s="174"/>
      <c r="C360" s="174"/>
      <c r="D360" s="168" t="s">
        <v>561</v>
      </c>
      <c r="E360" s="169">
        <v>558</v>
      </c>
      <c r="F360" s="170">
        <v>118333.6854</v>
      </c>
      <c r="G360" s="171">
        <v>0</v>
      </c>
      <c r="H360" s="171">
        <v>118333.6854</v>
      </c>
      <c r="I360" s="171">
        <v>90161.61021</v>
      </c>
      <c r="J360" s="171">
        <v>1765.45419</v>
      </c>
      <c r="K360" s="171">
        <v>91927.0644</v>
      </c>
      <c r="L360" s="171">
        <v>9227.48369</v>
      </c>
      <c r="M360" s="171">
        <v>554.70605</v>
      </c>
      <c r="N360" s="171">
        <v>9782.18974</v>
      </c>
      <c r="O360" s="171">
        <v>220042.93954</v>
      </c>
      <c r="P360" s="171">
        <v>11792.05088</v>
      </c>
      <c r="Q360" s="171">
        <v>0</v>
      </c>
      <c r="R360" s="172">
        <v>11792.05088</v>
      </c>
    </row>
    <row r="361" spans="1:18" ht="15">
      <c r="A361" s="174"/>
      <c r="B361" s="174"/>
      <c r="C361" s="174"/>
      <c r="D361" s="174"/>
      <c r="E361" s="175">
        <v>826</v>
      </c>
      <c r="F361" s="176">
        <v>140.7357</v>
      </c>
      <c r="G361" s="177">
        <v>0</v>
      </c>
      <c r="H361" s="177">
        <v>140.7357</v>
      </c>
      <c r="I361" s="177">
        <v>0</v>
      </c>
      <c r="J361" s="177">
        <v>0</v>
      </c>
      <c r="K361" s="177">
        <v>0</v>
      </c>
      <c r="L361" s="177">
        <v>27.25656</v>
      </c>
      <c r="M361" s="177">
        <v>0</v>
      </c>
      <c r="N361" s="177">
        <v>27.25656</v>
      </c>
      <c r="O361" s="177">
        <v>167.99226000000002</v>
      </c>
      <c r="P361" s="177">
        <v>0</v>
      </c>
      <c r="Q361" s="177">
        <v>0</v>
      </c>
      <c r="R361" s="178">
        <v>0</v>
      </c>
    </row>
    <row r="362" spans="1:18" ht="15">
      <c r="A362" s="174"/>
      <c r="B362" s="174"/>
      <c r="C362" s="174"/>
      <c r="D362" s="168" t="s">
        <v>562</v>
      </c>
      <c r="E362" s="169">
        <v>392</v>
      </c>
      <c r="F362" s="170">
        <v>18577.7971</v>
      </c>
      <c r="G362" s="171">
        <v>0</v>
      </c>
      <c r="H362" s="171">
        <v>18577.7971</v>
      </c>
      <c r="I362" s="171">
        <v>54412.0236</v>
      </c>
      <c r="J362" s="171">
        <v>1121.65362</v>
      </c>
      <c r="K362" s="171">
        <v>55533.67722</v>
      </c>
      <c r="L362" s="171">
        <v>4876.0190999999995</v>
      </c>
      <c r="M362" s="171">
        <v>2663.31169</v>
      </c>
      <c r="N362" s="171">
        <v>7539.33079</v>
      </c>
      <c r="O362" s="171">
        <v>81650.80511</v>
      </c>
      <c r="P362" s="171">
        <v>21989.48748</v>
      </c>
      <c r="Q362" s="171">
        <v>0</v>
      </c>
      <c r="R362" s="172">
        <v>21989.48748</v>
      </c>
    </row>
    <row r="363" spans="1:18" ht="15">
      <c r="A363" s="174"/>
      <c r="B363" s="174"/>
      <c r="C363" s="168" t="s">
        <v>563</v>
      </c>
      <c r="D363" s="168" t="s">
        <v>564</v>
      </c>
      <c r="E363" s="169">
        <v>255</v>
      </c>
      <c r="F363" s="170">
        <v>185.19351999999998</v>
      </c>
      <c r="G363" s="171">
        <v>0</v>
      </c>
      <c r="H363" s="171">
        <v>185.19351999999998</v>
      </c>
      <c r="I363" s="171">
        <v>10518.83778</v>
      </c>
      <c r="J363" s="171">
        <v>148.5952</v>
      </c>
      <c r="K363" s="171">
        <v>10667.43298</v>
      </c>
      <c r="L363" s="171">
        <v>227.74883</v>
      </c>
      <c r="M363" s="171">
        <v>0.0039900000000000005</v>
      </c>
      <c r="N363" s="171">
        <v>227.75282</v>
      </c>
      <c r="O363" s="171">
        <v>11080.37932</v>
      </c>
      <c r="P363" s="171">
        <v>2402.58056</v>
      </c>
      <c r="Q363" s="171">
        <v>0</v>
      </c>
      <c r="R363" s="172">
        <v>2402.58056</v>
      </c>
    </row>
    <row r="364" spans="1:18" ht="15">
      <c r="A364" s="174"/>
      <c r="B364" s="174"/>
      <c r="C364" s="174"/>
      <c r="D364" s="168" t="s">
        <v>565</v>
      </c>
      <c r="E364" s="169">
        <v>257</v>
      </c>
      <c r="F364" s="170">
        <v>149.06535</v>
      </c>
      <c r="G364" s="171">
        <v>0</v>
      </c>
      <c r="H364" s="171">
        <v>149.06535</v>
      </c>
      <c r="I364" s="171">
        <v>2391.95205</v>
      </c>
      <c r="J364" s="171">
        <v>561.10588</v>
      </c>
      <c r="K364" s="171">
        <v>2953.05793</v>
      </c>
      <c r="L364" s="171">
        <v>18.32096</v>
      </c>
      <c r="M364" s="171">
        <v>0</v>
      </c>
      <c r="N364" s="171">
        <v>18.32096</v>
      </c>
      <c r="O364" s="171">
        <v>3120.4442400000003</v>
      </c>
      <c r="P364" s="171">
        <v>769.45023</v>
      </c>
      <c r="Q364" s="171">
        <v>0</v>
      </c>
      <c r="R364" s="172">
        <v>769.45023</v>
      </c>
    </row>
    <row r="365" spans="1:18" ht="15">
      <c r="A365" s="174"/>
      <c r="B365" s="174"/>
      <c r="C365" s="168" t="s">
        <v>566</v>
      </c>
      <c r="D365" s="168" t="s">
        <v>566</v>
      </c>
      <c r="E365" s="169">
        <v>249</v>
      </c>
      <c r="F365" s="170">
        <v>2.038</v>
      </c>
      <c r="G365" s="171">
        <v>0</v>
      </c>
      <c r="H365" s="171">
        <v>2.038</v>
      </c>
      <c r="I365" s="171">
        <v>18991.73329</v>
      </c>
      <c r="J365" s="171">
        <v>26.536080000000002</v>
      </c>
      <c r="K365" s="171">
        <v>19018.26937</v>
      </c>
      <c r="L365" s="171">
        <v>122.99978</v>
      </c>
      <c r="M365" s="171">
        <v>0</v>
      </c>
      <c r="N365" s="171">
        <v>122.99978</v>
      </c>
      <c r="O365" s="171">
        <v>19143.307149999997</v>
      </c>
      <c r="P365" s="171">
        <v>812.02812</v>
      </c>
      <c r="Q365" s="171">
        <v>0</v>
      </c>
      <c r="R365" s="172">
        <v>812.02812</v>
      </c>
    </row>
    <row r="366" spans="1:18" ht="15">
      <c r="A366" s="174"/>
      <c r="B366" s="174"/>
      <c r="C366" s="168" t="s">
        <v>567</v>
      </c>
      <c r="D366" s="168" t="s">
        <v>567</v>
      </c>
      <c r="E366" s="169">
        <v>244</v>
      </c>
      <c r="F366" s="170">
        <v>2349.81239</v>
      </c>
      <c r="G366" s="171">
        <v>0</v>
      </c>
      <c r="H366" s="171">
        <v>2349.81239</v>
      </c>
      <c r="I366" s="171">
        <v>4770.6712800000005</v>
      </c>
      <c r="J366" s="171">
        <v>0.0039900000000000005</v>
      </c>
      <c r="K366" s="171">
        <v>4770.67527</v>
      </c>
      <c r="L366" s="171">
        <v>85.30444</v>
      </c>
      <c r="M366" s="171">
        <v>0</v>
      </c>
      <c r="N366" s="171">
        <v>85.30444</v>
      </c>
      <c r="O366" s="171">
        <v>7205.7921</v>
      </c>
      <c r="P366" s="171">
        <v>832.3314</v>
      </c>
      <c r="Q366" s="171">
        <v>0</v>
      </c>
      <c r="R366" s="172">
        <v>832.3314</v>
      </c>
    </row>
    <row r="367" spans="1:18" ht="15">
      <c r="A367" s="174"/>
      <c r="B367" s="174"/>
      <c r="C367" s="168" t="s">
        <v>568</v>
      </c>
      <c r="D367" s="168" t="s">
        <v>568</v>
      </c>
      <c r="E367" s="169">
        <v>259</v>
      </c>
      <c r="F367" s="170">
        <v>3414.37564</v>
      </c>
      <c r="G367" s="171">
        <v>0</v>
      </c>
      <c r="H367" s="171">
        <v>3414.37564</v>
      </c>
      <c r="I367" s="171">
        <v>12946.073869999998</v>
      </c>
      <c r="J367" s="171">
        <v>0.00487</v>
      </c>
      <c r="K367" s="171">
        <v>12946.07874</v>
      </c>
      <c r="L367" s="171">
        <v>177.89988</v>
      </c>
      <c r="M367" s="171">
        <v>0</v>
      </c>
      <c r="N367" s="171">
        <v>177.89988</v>
      </c>
      <c r="O367" s="171">
        <v>16538.35426</v>
      </c>
      <c r="P367" s="171">
        <v>1291.9408799999999</v>
      </c>
      <c r="Q367" s="171">
        <v>0</v>
      </c>
      <c r="R367" s="172">
        <v>1291.9408799999999</v>
      </c>
    </row>
    <row r="368" spans="1:18" ht="15">
      <c r="A368" s="174"/>
      <c r="B368" s="174"/>
      <c r="C368" s="168" t="s">
        <v>569</v>
      </c>
      <c r="D368" s="168" t="s">
        <v>570</v>
      </c>
      <c r="E368" s="169">
        <v>268</v>
      </c>
      <c r="F368" s="170">
        <v>2384.80259</v>
      </c>
      <c r="G368" s="171">
        <v>0</v>
      </c>
      <c r="H368" s="171">
        <v>2384.80259</v>
      </c>
      <c r="I368" s="171">
        <v>5296.45817</v>
      </c>
      <c r="J368" s="171">
        <v>4.768689999999999</v>
      </c>
      <c r="K368" s="171">
        <v>5301.226860000001</v>
      </c>
      <c r="L368" s="171">
        <v>48.87668</v>
      </c>
      <c r="M368" s="171">
        <v>0</v>
      </c>
      <c r="N368" s="171">
        <v>48.87668</v>
      </c>
      <c r="O368" s="171">
        <v>7734.90613</v>
      </c>
      <c r="P368" s="171">
        <v>629.04013</v>
      </c>
      <c r="Q368" s="171">
        <v>0</v>
      </c>
      <c r="R368" s="172">
        <v>629.04013</v>
      </c>
    </row>
    <row r="369" spans="1:18" ht="15">
      <c r="A369" s="174"/>
      <c r="B369" s="174"/>
      <c r="C369" s="174"/>
      <c r="D369" s="168" t="s">
        <v>569</v>
      </c>
      <c r="E369" s="169">
        <v>267</v>
      </c>
      <c r="F369" s="170">
        <v>6608.2288</v>
      </c>
      <c r="G369" s="171">
        <v>0</v>
      </c>
      <c r="H369" s="171">
        <v>6608.2288</v>
      </c>
      <c r="I369" s="171">
        <v>14736.38463</v>
      </c>
      <c r="J369" s="171">
        <v>35.55842</v>
      </c>
      <c r="K369" s="171">
        <v>14771.94305</v>
      </c>
      <c r="L369" s="171">
        <v>286.06332000000003</v>
      </c>
      <c r="M369" s="171">
        <v>25.10554</v>
      </c>
      <c r="N369" s="171">
        <v>311.16886</v>
      </c>
      <c r="O369" s="171">
        <v>21691.34071</v>
      </c>
      <c r="P369" s="171">
        <v>629.21942</v>
      </c>
      <c r="Q369" s="171">
        <v>0</v>
      </c>
      <c r="R369" s="172">
        <v>629.21942</v>
      </c>
    </row>
    <row r="370" spans="1:18" ht="15">
      <c r="A370" s="174"/>
      <c r="B370" s="168" t="s">
        <v>571</v>
      </c>
      <c r="C370" s="168" t="s">
        <v>572</v>
      </c>
      <c r="D370" s="168" t="s">
        <v>573</v>
      </c>
      <c r="E370" s="169">
        <v>166</v>
      </c>
      <c r="F370" s="170">
        <v>9851.11437</v>
      </c>
      <c r="G370" s="171">
        <v>0</v>
      </c>
      <c r="H370" s="171">
        <v>9851.11437</v>
      </c>
      <c r="I370" s="171">
        <v>29251.348289999998</v>
      </c>
      <c r="J370" s="171">
        <v>326.0529</v>
      </c>
      <c r="K370" s="171">
        <v>29577.40119</v>
      </c>
      <c r="L370" s="171">
        <v>1372.7476100000001</v>
      </c>
      <c r="M370" s="171">
        <v>1.93346</v>
      </c>
      <c r="N370" s="171">
        <v>1374.68107</v>
      </c>
      <c r="O370" s="171">
        <v>40803.196630000006</v>
      </c>
      <c r="P370" s="171">
        <v>35197.715189999995</v>
      </c>
      <c r="Q370" s="171">
        <v>0</v>
      </c>
      <c r="R370" s="172">
        <v>35197.715189999995</v>
      </c>
    </row>
    <row r="371" spans="1:18" ht="15">
      <c r="A371" s="174"/>
      <c r="B371" s="174"/>
      <c r="C371" s="174"/>
      <c r="D371" s="168" t="s">
        <v>506</v>
      </c>
      <c r="E371" s="169">
        <v>667</v>
      </c>
      <c r="F371" s="170">
        <v>237.98649</v>
      </c>
      <c r="G371" s="171">
        <v>0</v>
      </c>
      <c r="H371" s="171">
        <v>237.98649</v>
      </c>
      <c r="I371" s="171">
        <v>2195.33043</v>
      </c>
      <c r="J371" s="171">
        <v>0</v>
      </c>
      <c r="K371" s="171">
        <v>2195.33043</v>
      </c>
      <c r="L371" s="171">
        <v>2.14</v>
      </c>
      <c r="M371" s="171">
        <v>0</v>
      </c>
      <c r="N371" s="171">
        <v>2.14</v>
      </c>
      <c r="O371" s="171">
        <v>2435.45692</v>
      </c>
      <c r="P371" s="171">
        <v>3337.6229500000004</v>
      </c>
      <c r="Q371" s="171">
        <v>0</v>
      </c>
      <c r="R371" s="172">
        <v>3337.6229500000004</v>
      </c>
    </row>
    <row r="372" spans="1:18" ht="15">
      <c r="A372" s="174"/>
      <c r="B372" s="174"/>
      <c r="C372" s="168" t="s">
        <v>574</v>
      </c>
      <c r="D372" s="168" t="s">
        <v>575</v>
      </c>
      <c r="E372" s="169">
        <v>165</v>
      </c>
      <c r="F372" s="170">
        <v>64089.716909999996</v>
      </c>
      <c r="G372" s="171">
        <v>11657.22943</v>
      </c>
      <c r="H372" s="171">
        <v>75746.94634000001</v>
      </c>
      <c r="I372" s="171">
        <v>91672.70421</v>
      </c>
      <c r="J372" s="171">
        <v>798.96273</v>
      </c>
      <c r="K372" s="171">
        <v>92471.66694</v>
      </c>
      <c r="L372" s="171">
        <v>20263.933510000003</v>
      </c>
      <c r="M372" s="171">
        <v>1563.7455400000001</v>
      </c>
      <c r="N372" s="171">
        <v>21827.679050000002</v>
      </c>
      <c r="O372" s="171">
        <v>190046.29233000003</v>
      </c>
      <c r="P372" s="171">
        <v>183556.93872</v>
      </c>
      <c r="Q372" s="171">
        <v>0</v>
      </c>
      <c r="R372" s="172">
        <v>183556.93872</v>
      </c>
    </row>
    <row r="373" spans="1:18" ht="15">
      <c r="A373" s="174"/>
      <c r="B373" s="174"/>
      <c r="C373" s="174"/>
      <c r="D373" s="168" t="s">
        <v>576</v>
      </c>
      <c r="E373" s="169">
        <v>622</v>
      </c>
      <c r="F373" s="170">
        <v>1153.8062</v>
      </c>
      <c r="G373" s="171">
        <v>0</v>
      </c>
      <c r="H373" s="171">
        <v>1153.8062</v>
      </c>
      <c r="I373" s="171">
        <v>14815.16673</v>
      </c>
      <c r="J373" s="171">
        <v>0.61799</v>
      </c>
      <c r="K373" s="171">
        <v>14815.784720000001</v>
      </c>
      <c r="L373" s="171">
        <v>1077.0674099999999</v>
      </c>
      <c r="M373" s="171">
        <v>1.2758399999999999</v>
      </c>
      <c r="N373" s="171">
        <v>1078.34325</v>
      </c>
      <c r="O373" s="171">
        <v>17047.93417</v>
      </c>
      <c r="P373" s="171">
        <v>84536.87004000001</v>
      </c>
      <c r="Q373" s="171">
        <v>0</v>
      </c>
      <c r="R373" s="172">
        <v>84536.87004000001</v>
      </c>
    </row>
    <row r="374" spans="1:18" ht="15">
      <c r="A374" s="174"/>
      <c r="B374" s="174"/>
      <c r="C374" s="174"/>
      <c r="D374" s="168" t="s">
        <v>577</v>
      </c>
      <c r="E374" s="169">
        <v>575</v>
      </c>
      <c r="F374" s="170">
        <v>1730.879</v>
      </c>
      <c r="G374" s="171">
        <v>0</v>
      </c>
      <c r="H374" s="171">
        <v>1730.879</v>
      </c>
      <c r="I374" s="171">
        <v>24433.966809999998</v>
      </c>
      <c r="J374" s="171">
        <v>42.38147</v>
      </c>
      <c r="K374" s="171">
        <v>24476.348280000002</v>
      </c>
      <c r="L374" s="171">
        <v>1439.34422</v>
      </c>
      <c r="M374" s="171">
        <v>17.68474</v>
      </c>
      <c r="N374" s="171">
        <v>1457.0289599999999</v>
      </c>
      <c r="O374" s="171">
        <v>27664.25624</v>
      </c>
      <c r="P374" s="171">
        <v>55433.25618</v>
      </c>
      <c r="Q374" s="171">
        <v>0</v>
      </c>
      <c r="R374" s="172">
        <v>55433.25618</v>
      </c>
    </row>
    <row r="375" spans="1:18" ht="15">
      <c r="A375" s="174"/>
      <c r="B375" s="174"/>
      <c r="C375" s="174"/>
      <c r="D375" s="168" t="s">
        <v>578</v>
      </c>
      <c r="E375" s="169">
        <v>457</v>
      </c>
      <c r="F375" s="170">
        <v>92.81999</v>
      </c>
      <c r="G375" s="171">
        <v>0</v>
      </c>
      <c r="H375" s="171">
        <v>92.81999</v>
      </c>
      <c r="I375" s="171">
        <v>2002.40814</v>
      </c>
      <c r="J375" s="171">
        <v>0.0183</v>
      </c>
      <c r="K375" s="171">
        <v>2002.42644</v>
      </c>
      <c r="L375" s="171">
        <v>6.6159</v>
      </c>
      <c r="M375" s="171">
        <v>0</v>
      </c>
      <c r="N375" s="171">
        <v>6.6159</v>
      </c>
      <c r="O375" s="171">
        <v>2101.86233</v>
      </c>
      <c r="P375" s="171">
        <v>4779.04246</v>
      </c>
      <c r="Q375" s="171">
        <v>0</v>
      </c>
      <c r="R375" s="172">
        <v>4779.04246</v>
      </c>
    </row>
    <row r="376" spans="1:18" ht="15">
      <c r="A376" s="174"/>
      <c r="B376" s="174"/>
      <c r="C376" s="174"/>
      <c r="D376" s="168" t="s">
        <v>579</v>
      </c>
      <c r="E376" s="169">
        <v>624</v>
      </c>
      <c r="F376" s="170">
        <v>58.30223</v>
      </c>
      <c r="G376" s="171">
        <v>0</v>
      </c>
      <c r="H376" s="171">
        <v>58.30223</v>
      </c>
      <c r="I376" s="171">
        <v>388.93509</v>
      </c>
      <c r="J376" s="171">
        <v>0</v>
      </c>
      <c r="K376" s="171">
        <v>388.93509</v>
      </c>
      <c r="L376" s="171">
        <v>10</v>
      </c>
      <c r="M376" s="171">
        <v>0</v>
      </c>
      <c r="N376" s="171">
        <v>10</v>
      </c>
      <c r="O376" s="171">
        <v>457.23732</v>
      </c>
      <c r="P376" s="171">
        <v>607.6191600000001</v>
      </c>
      <c r="Q376" s="171">
        <v>0</v>
      </c>
      <c r="R376" s="172">
        <v>607.6191600000001</v>
      </c>
    </row>
    <row r="377" spans="1:18" ht="15">
      <c r="A377" s="174"/>
      <c r="B377" s="174"/>
      <c r="C377" s="168" t="s">
        <v>580</v>
      </c>
      <c r="D377" s="168" t="s">
        <v>580</v>
      </c>
      <c r="E377" s="169">
        <v>169</v>
      </c>
      <c r="F377" s="170">
        <v>1986.58198</v>
      </c>
      <c r="G377" s="171">
        <v>0</v>
      </c>
      <c r="H377" s="171">
        <v>1986.58198</v>
      </c>
      <c r="I377" s="171">
        <v>9383.26726</v>
      </c>
      <c r="J377" s="171">
        <v>0.01858</v>
      </c>
      <c r="K377" s="171">
        <v>9383.28584</v>
      </c>
      <c r="L377" s="171">
        <v>106.40483</v>
      </c>
      <c r="M377" s="171">
        <v>0</v>
      </c>
      <c r="N377" s="171">
        <v>106.40483</v>
      </c>
      <c r="O377" s="171">
        <v>11476.27265</v>
      </c>
      <c r="P377" s="171">
        <v>22526.197620000003</v>
      </c>
      <c r="Q377" s="171">
        <v>0</v>
      </c>
      <c r="R377" s="172">
        <v>22526.197620000003</v>
      </c>
    </row>
    <row r="378" spans="1:18" ht="15">
      <c r="A378" s="174"/>
      <c r="B378" s="174"/>
      <c r="C378" s="168" t="s">
        <v>571</v>
      </c>
      <c r="D378" s="168" t="s">
        <v>581</v>
      </c>
      <c r="E378" s="169">
        <v>168</v>
      </c>
      <c r="F378" s="170">
        <v>26528.57917</v>
      </c>
      <c r="G378" s="171">
        <v>0</v>
      </c>
      <c r="H378" s="171">
        <v>26528.57917</v>
      </c>
      <c r="I378" s="171">
        <v>10284.887460000002</v>
      </c>
      <c r="J378" s="171">
        <v>4E-05</v>
      </c>
      <c r="K378" s="171">
        <v>10284.8875</v>
      </c>
      <c r="L378" s="171">
        <v>244.38173</v>
      </c>
      <c r="M378" s="171">
        <v>0</v>
      </c>
      <c r="N378" s="171">
        <v>244.38173</v>
      </c>
      <c r="O378" s="171">
        <v>37057.848399999995</v>
      </c>
      <c r="P378" s="171">
        <v>12354.50611</v>
      </c>
      <c r="Q378" s="171">
        <v>0</v>
      </c>
      <c r="R378" s="172">
        <v>12354.50611</v>
      </c>
    </row>
    <row r="379" spans="1:18" ht="15">
      <c r="A379" s="174"/>
      <c r="B379" s="174"/>
      <c r="C379" s="168" t="s">
        <v>582</v>
      </c>
      <c r="D379" s="168" t="s">
        <v>364</v>
      </c>
      <c r="E379" s="169">
        <v>661</v>
      </c>
      <c r="F379" s="170">
        <v>139.66743</v>
      </c>
      <c r="G379" s="171">
        <v>0</v>
      </c>
      <c r="H379" s="171">
        <v>139.66743</v>
      </c>
      <c r="I379" s="171">
        <v>2744.37145</v>
      </c>
      <c r="J379" s="171">
        <v>0</v>
      </c>
      <c r="K379" s="171">
        <v>2744.37145</v>
      </c>
      <c r="L379" s="171">
        <v>5.35</v>
      </c>
      <c r="M379" s="171">
        <v>0</v>
      </c>
      <c r="N379" s="171">
        <v>5.35</v>
      </c>
      <c r="O379" s="171">
        <v>2889.38888</v>
      </c>
      <c r="P379" s="171">
        <v>2799.3138599999997</v>
      </c>
      <c r="Q379" s="171">
        <v>0</v>
      </c>
      <c r="R379" s="172">
        <v>2799.3138599999997</v>
      </c>
    </row>
    <row r="380" spans="1:18" ht="15">
      <c r="A380" s="174"/>
      <c r="B380" s="174"/>
      <c r="C380" s="174"/>
      <c r="D380" s="168" t="s">
        <v>583</v>
      </c>
      <c r="E380" s="169">
        <v>458</v>
      </c>
      <c r="F380" s="170">
        <v>8198.65546</v>
      </c>
      <c r="G380" s="171">
        <v>0</v>
      </c>
      <c r="H380" s="171">
        <v>8198.65546</v>
      </c>
      <c r="I380" s="171">
        <v>7181.51925</v>
      </c>
      <c r="J380" s="171">
        <v>6.01021</v>
      </c>
      <c r="K380" s="171">
        <v>7187.52946</v>
      </c>
      <c r="L380" s="171">
        <v>302.6615</v>
      </c>
      <c r="M380" s="171">
        <v>0</v>
      </c>
      <c r="N380" s="171">
        <v>302.6615</v>
      </c>
      <c r="O380" s="171">
        <v>15688.84642</v>
      </c>
      <c r="P380" s="171">
        <v>10013.64079</v>
      </c>
      <c r="Q380" s="171">
        <v>0</v>
      </c>
      <c r="R380" s="172">
        <v>10013.64079</v>
      </c>
    </row>
    <row r="381" spans="1:18" ht="15">
      <c r="A381" s="174"/>
      <c r="B381" s="174"/>
      <c r="C381" s="174"/>
      <c r="D381" s="168" t="s">
        <v>584</v>
      </c>
      <c r="E381" s="169">
        <v>840</v>
      </c>
      <c r="F381" s="170">
        <v>13.6355</v>
      </c>
      <c r="G381" s="171">
        <v>0</v>
      </c>
      <c r="H381" s="171">
        <v>13.6355</v>
      </c>
      <c r="I381" s="171">
        <v>408.44003000000004</v>
      </c>
      <c r="J381" s="171">
        <v>0</v>
      </c>
      <c r="K381" s="171">
        <v>408.44003000000004</v>
      </c>
      <c r="L381" s="171">
        <v>8.24</v>
      </c>
      <c r="M381" s="171">
        <v>0</v>
      </c>
      <c r="N381" s="171">
        <v>8.24</v>
      </c>
      <c r="O381" s="171">
        <v>430.31553</v>
      </c>
      <c r="P381" s="171">
        <v>1872.7763799999998</v>
      </c>
      <c r="Q381" s="171">
        <v>0</v>
      </c>
      <c r="R381" s="172">
        <v>1872.7763799999998</v>
      </c>
    </row>
    <row r="382" spans="1:18" ht="15">
      <c r="A382" s="174"/>
      <c r="B382" s="174"/>
      <c r="C382" s="168" t="s">
        <v>585</v>
      </c>
      <c r="D382" s="168" t="s">
        <v>586</v>
      </c>
      <c r="E382" s="169">
        <v>170</v>
      </c>
      <c r="F382" s="170">
        <v>2082.29</v>
      </c>
      <c r="G382" s="171">
        <v>0</v>
      </c>
      <c r="H382" s="171">
        <v>2082.29</v>
      </c>
      <c r="I382" s="171">
        <v>13317.51175</v>
      </c>
      <c r="J382" s="171">
        <v>6.39224</v>
      </c>
      <c r="K382" s="171">
        <v>13323.90399</v>
      </c>
      <c r="L382" s="171">
        <v>181.27622</v>
      </c>
      <c r="M382" s="171">
        <v>0</v>
      </c>
      <c r="N382" s="171">
        <v>181.27622</v>
      </c>
      <c r="O382" s="171">
        <v>15587.470210000001</v>
      </c>
      <c r="P382" s="171">
        <v>27536.050199999998</v>
      </c>
      <c r="Q382" s="171">
        <v>0</v>
      </c>
      <c r="R382" s="172">
        <v>27536.050199999998</v>
      </c>
    </row>
    <row r="383" spans="1:18" ht="15">
      <c r="A383" s="174"/>
      <c r="B383" s="174"/>
      <c r="C383" s="168" t="s">
        <v>587</v>
      </c>
      <c r="D383" s="168" t="s">
        <v>521</v>
      </c>
      <c r="E383" s="169">
        <v>591</v>
      </c>
      <c r="F383" s="170">
        <v>11683.6907</v>
      </c>
      <c r="G383" s="171">
        <v>0</v>
      </c>
      <c r="H383" s="171">
        <v>11683.6907</v>
      </c>
      <c r="I383" s="171">
        <v>9591.15991</v>
      </c>
      <c r="J383" s="171">
        <v>0</v>
      </c>
      <c r="K383" s="171">
        <v>9591.15991</v>
      </c>
      <c r="L383" s="171">
        <v>110.09782000000001</v>
      </c>
      <c r="M383" s="171">
        <v>0</v>
      </c>
      <c r="N383" s="171">
        <v>110.09782000000001</v>
      </c>
      <c r="O383" s="171">
        <v>21384.94843</v>
      </c>
      <c r="P383" s="171">
        <v>5981.04078</v>
      </c>
      <c r="Q383" s="171">
        <v>0</v>
      </c>
      <c r="R383" s="172">
        <v>5981.04078</v>
      </c>
    </row>
    <row r="384" spans="1:18" ht="15">
      <c r="A384" s="174"/>
      <c r="B384" s="168" t="s">
        <v>588</v>
      </c>
      <c r="C384" s="168" t="s">
        <v>589</v>
      </c>
      <c r="D384" s="168" t="s">
        <v>590</v>
      </c>
      <c r="E384" s="169">
        <v>313</v>
      </c>
      <c r="F384" s="170">
        <v>3591.51327</v>
      </c>
      <c r="G384" s="171">
        <v>0</v>
      </c>
      <c r="H384" s="171">
        <v>3591.51327</v>
      </c>
      <c r="I384" s="171">
        <v>8467.38363</v>
      </c>
      <c r="J384" s="171">
        <v>58.88467</v>
      </c>
      <c r="K384" s="171">
        <v>8526.268300000002</v>
      </c>
      <c r="L384" s="171">
        <v>124.91566</v>
      </c>
      <c r="M384" s="171">
        <v>0</v>
      </c>
      <c r="N384" s="171">
        <v>124.91566</v>
      </c>
      <c r="O384" s="171">
        <v>12242.69723</v>
      </c>
      <c r="P384" s="171">
        <v>3389.0641800000003</v>
      </c>
      <c r="Q384" s="171">
        <v>0</v>
      </c>
      <c r="R384" s="172">
        <v>3389.0641800000003</v>
      </c>
    </row>
    <row r="385" spans="1:18" ht="15">
      <c r="A385" s="174"/>
      <c r="B385" s="174"/>
      <c r="C385" s="174"/>
      <c r="D385" s="168" t="s">
        <v>591</v>
      </c>
      <c r="E385" s="169">
        <v>596</v>
      </c>
      <c r="F385" s="170">
        <v>1604.45133</v>
      </c>
      <c r="G385" s="171">
        <v>0</v>
      </c>
      <c r="H385" s="171">
        <v>1604.45133</v>
      </c>
      <c r="I385" s="171">
        <v>3518.17476</v>
      </c>
      <c r="J385" s="171">
        <v>0</v>
      </c>
      <c r="K385" s="171">
        <v>3518.17476</v>
      </c>
      <c r="L385" s="171">
        <v>98.38628999999999</v>
      </c>
      <c r="M385" s="171">
        <v>0</v>
      </c>
      <c r="N385" s="171">
        <v>98.38628999999999</v>
      </c>
      <c r="O385" s="171">
        <v>5221.01238</v>
      </c>
      <c r="P385" s="171">
        <v>1428.38517</v>
      </c>
      <c r="Q385" s="171">
        <v>0</v>
      </c>
      <c r="R385" s="172">
        <v>1428.38517</v>
      </c>
    </row>
    <row r="386" spans="1:18" ht="15">
      <c r="A386" s="174"/>
      <c r="B386" s="174"/>
      <c r="C386" s="168" t="s">
        <v>592</v>
      </c>
      <c r="D386" s="168" t="s">
        <v>592</v>
      </c>
      <c r="E386" s="169">
        <v>312</v>
      </c>
      <c r="F386" s="170">
        <v>32770.57907</v>
      </c>
      <c r="G386" s="171">
        <v>0</v>
      </c>
      <c r="H386" s="171">
        <v>32770.57907</v>
      </c>
      <c r="I386" s="171">
        <v>69062.70698</v>
      </c>
      <c r="J386" s="171">
        <v>440.21576</v>
      </c>
      <c r="K386" s="171">
        <v>69502.92274</v>
      </c>
      <c r="L386" s="171">
        <v>8775.7971</v>
      </c>
      <c r="M386" s="171">
        <v>490.21684000000005</v>
      </c>
      <c r="N386" s="171">
        <v>9266.013939999999</v>
      </c>
      <c r="O386" s="171">
        <v>111539.51575</v>
      </c>
      <c r="P386" s="171">
        <v>37609.49585</v>
      </c>
      <c r="Q386" s="171">
        <v>0</v>
      </c>
      <c r="R386" s="172">
        <v>37609.49585</v>
      </c>
    </row>
    <row r="387" spans="1:18" ht="15">
      <c r="A387" s="174"/>
      <c r="B387" s="174"/>
      <c r="C387" s="168" t="s">
        <v>593</v>
      </c>
      <c r="D387" s="168" t="s">
        <v>593</v>
      </c>
      <c r="E387" s="169">
        <v>666</v>
      </c>
      <c r="F387" s="170">
        <v>730.7286700000001</v>
      </c>
      <c r="G387" s="171">
        <v>0</v>
      </c>
      <c r="H387" s="171">
        <v>730.7286700000001</v>
      </c>
      <c r="I387" s="171">
        <v>3036.50736</v>
      </c>
      <c r="J387" s="171">
        <v>0</v>
      </c>
      <c r="K387" s="171">
        <v>3036.50736</v>
      </c>
      <c r="L387" s="171">
        <v>37.315400000000004</v>
      </c>
      <c r="M387" s="171">
        <v>0</v>
      </c>
      <c r="N387" s="171">
        <v>37.315400000000004</v>
      </c>
      <c r="O387" s="171">
        <v>3804.55143</v>
      </c>
      <c r="P387" s="171">
        <v>567.70862</v>
      </c>
      <c r="Q387" s="171">
        <v>0</v>
      </c>
      <c r="R387" s="172">
        <v>567.70862</v>
      </c>
    </row>
    <row r="388" spans="1:18" ht="15">
      <c r="A388" s="174"/>
      <c r="B388" s="168" t="s">
        <v>594</v>
      </c>
      <c r="C388" s="168" t="s">
        <v>595</v>
      </c>
      <c r="D388" s="168" t="s">
        <v>596</v>
      </c>
      <c r="E388" s="169">
        <v>340</v>
      </c>
      <c r="F388" s="170">
        <v>2014.76583</v>
      </c>
      <c r="G388" s="171">
        <v>0</v>
      </c>
      <c r="H388" s="171">
        <v>2014.76583</v>
      </c>
      <c r="I388" s="171">
        <v>9012.38594</v>
      </c>
      <c r="J388" s="171">
        <v>81.10149</v>
      </c>
      <c r="K388" s="171">
        <v>9093.48743</v>
      </c>
      <c r="L388" s="171">
        <v>309.57345000000004</v>
      </c>
      <c r="M388" s="171">
        <v>0</v>
      </c>
      <c r="N388" s="171">
        <v>309.57345000000004</v>
      </c>
      <c r="O388" s="171">
        <v>11417.826710000001</v>
      </c>
      <c r="P388" s="171">
        <v>2183.25824</v>
      </c>
      <c r="Q388" s="171">
        <v>0</v>
      </c>
      <c r="R388" s="172">
        <v>2183.25824</v>
      </c>
    </row>
    <row r="389" spans="1:18" ht="15">
      <c r="A389" s="174"/>
      <c r="B389" s="174"/>
      <c r="C389" s="174"/>
      <c r="D389" s="168" t="s">
        <v>597</v>
      </c>
      <c r="E389" s="169">
        <v>611</v>
      </c>
      <c r="F389" s="170">
        <v>389.53342</v>
      </c>
      <c r="G389" s="171">
        <v>0</v>
      </c>
      <c r="H389" s="171">
        <v>389.53342</v>
      </c>
      <c r="I389" s="171">
        <v>615.23692</v>
      </c>
      <c r="J389" s="171">
        <v>0</v>
      </c>
      <c r="K389" s="171">
        <v>615.23692</v>
      </c>
      <c r="L389" s="171">
        <v>1.38</v>
      </c>
      <c r="M389" s="171">
        <v>0</v>
      </c>
      <c r="N389" s="171">
        <v>1.38</v>
      </c>
      <c r="O389" s="171">
        <v>1006.1503399999999</v>
      </c>
      <c r="P389" s="171">
        <v>10.186309999999999</v>
      </c>
      <c r="Q389" s="171">
        <v>0</v>
      </c>
      <c r="R389" s="172">
        <v>10.186309999999999</v>
      </c>
    </row>
    <row r="390" spans="1:18" ht="15">
      <c r="A390" s="174"/>
      <c r="B390" s="174"/>
      <c r="C390" s="174"/>
      <c r="D390" s="168" t="s">
        <v>598</v>
      </c>
      <c r="E390" s="169">
        <v>728</v>
      </c>
      <c r="F390" s="170">
        <v>44.58858</v>
      </c>
      <c r="G390" s="171">
        <v>0</v>
      </c>
      <c r="H390" s="171">
        <v>44.58858</v>
      </c>
      <c r="I390" s="171">
        <v>1197.4819499999999</v>
      </c>
      <c r="J390" s="171">
        <v>0</v>
      </c>
      <c r="K390" s="171">
        <v>1197.4819499999999</v>
      </c>
      <c r="L390" s="171">
        <v>21.36607</v>
      </c>
      <c r="M390" s="171">
        <v>101.99942</v>
      </c>
      <c r="N390" s="171">
        <v>123.36549000000001</v>
      </c>
      <c r="O390" s="171">
        <v>1365.43602</v>
      </c>
      <c r="P390" s="171">
        <v>55.638529999999996</v>
      </c>
      <c r="Q390" s="171">
        <v>0</v>
      </c>
      <c r="R390" s="172">
        <v>55.638529999999996</v>
      </c>
    </row>
    <row r="391" spans="1:18" ht="15">
      <c r="A391" s="174"/>
      <c r="B391" s="174"/>
      <c r="C391" s="168" t="s">
        <v>599</v>
      </c>
      <c r="D391" s="168" t="s">
        <v>599</v>
      </c>
      <c r="E391" s="169">
        <v>342</v>
      </c>
      <c r="F391" s="170">
        <v>17217.0845</v>
      </c>
      <c r="G391" s="171">
        <v>0</v>
      </c>
      <c r="H391" s="171">
        <v>17217.0845</v>
      </c>
      <c r="I391" s="171">
        <v>19414.29597</v>
      </c>
      <c r="J391" s="171">
        <v>266.39628999999996</v>
      </c>
      <c r="K391" s="171">
        <v>19680.692260000003</v>
      </c>
      <c r="L391" s="171">
        <v>8189.61909</v>
      </c>
      <c r="M391" s="171">
        <v>1439.24476</v>
      </c>
      <c r="N391" s="171">
        <v>9628.86385</v>
      </c>
      <c r="O391" s="171">
        <v>46526.64061</v>
      </c>
      <c r="P391" s="171">
        <v>9703.17017</v>
      </c>
      <c r="Q391" s="171">
        <v>0</v>
      </c>
      <c r="R391" s="172">
        <v>9703.17017</v>
      </c>
    </row>
    <row r="392" spans="1:18" ht="15">
      <c r="A392" s="174"/>
      <c r="B392" s="174"/>
      <c r="C392" s="168" t="s">
        <v>600</v>
      </c>
      <c r="D392" s="168" t="s">
        <v>594</v>
      </c>
      <c r="E392" s="169">
        <v>338</v>
      </c>
      <c r="F392" s="170">
        <v>66827.8063</v>
      </c>
      <c r="G392" s="171">
        <v>0.00845</v>
      </c>
      <c r="H392" s="171">
        <v>66827.81475</v>
      </c>
      <c r="I392" s="171">
        <v>103044.14813</v>
      </c>
      <c r="J392" s="171">
        <v>1185.69294</v>
      </c>
      <c r="K392" s="171">
        <v>104229.84107</v>
      </c>
      <c r="L392" s="171">
        <v>8747.10002</v>
      </c>
      <c r="M392" s="171">
        <v>3393.44857</v>
      </c>
      <c r="N392" s="171">
        <v>12140.54859</v>
      </c>
      <c r="O392" s="171">
        <v>183198.20441</v>
      </c>
      <c r="P392" s="171">
        <v>24834.08945</v>
      </c>
      <c r="Q392" s="171">
        <v>0</v>
      </c>
      <c r="R392" s="172">
        <v>24834.08945</v>
      </c>
    </row>
    <row r="393" spans="1:18" ht="15">
      <c r="A393" s="174"/>
      <c r="B393" s="174"/>
      <c r="C393" s="174"/>
      <c r="D393" s="168" t="s">
        <v>601</v>
      </c>
      <c r="E393" s="169">
        <v>623</v>
      </c>
      <c r="F393" s="170">
        <v>108.88580999999999</v>
      </c>
      <c r="G393" s="171">
        <v>0</v>
      </c>
      <c r="H393" s="171">
        <v>108.88580999999999</v>
      </c>
      <c r="I393" s="171">
        <v>1425.79219</v>
      </c>
      <c r="J393" s="171">
        <v>0</v>
      </c>
      <c r="K393" s="171">
        <v>1425.79219</v>
      </c>
      <c r="L393" s="171">
        <v>14.93676</v>
      </c>
      <c r="M393" s="171">
        <v>0</v>
      </c>
      <c r="N393" s="171">
        <v>14.93676</v>
      </c>
      <c r="O393" s="171">
        <v>1549.61476</v>
      </c>
      <c r="P393" s="171">
        <v>924.07263</v>
      </c>
      <c r="Q393" s="171">
        <v>0</v>
      </c>
      <c r="R393" s="172">
        <v>924.07263</v>
      </c>
    </row>
    <row r="394" spans="1:18" ht="15">
      <c r="A394" s="174"/>
      <c r="B394" s="174"/>
      <c r="C394" s="174"/>
      <c r="D394" s="168" t="s">
        <v>602</v>
      </c>
      <c r="E394" s="169">
        <v>339</v>
      </c>
      <c r="F394" s="170">
        <v>3189.6300899999997</v>
      </c>
      <c r="G394" s="171">
        <v>0</v>
      </c>
      <c r="H394" s="171">
        <v>3189.6300899999997</v>
      </c>
      <c r="I394" s="171">
        <v>17889.410640000002</v>
      </c>
      <c r="J394" s="171">
        <v>0.37645999999999996</v>
      </c>
      <c r="K394" s="171">
        <v>17889.7871</v>
      </c>
      <c r="L394" s="171">
        <v>111.8918</v>
      </c>
      <c r="M394" s="171">
        <v>0</v>
      </c>
      <c r="N394" s="171">
        <v>111.8918</v>
      </c>
      <c r="O394" s="171">
        <v>21191.308989999998</v>
      </c>
      <c r="P394" s="171">
        <v>530.44332</v>
      </c>
      <c r="Q394" s="171">
        <v>0</v>
      </c>
      <c r="R394" s="172">
        <v>530.44332</v>
      </c>
    </row>
    <row r="395" spans="1:18" ht="15">
      <c r="A395" s="174"/>
      <c r="B395" s="168" t="s">
        <v>603</v>
      </c>
      <c r="C395" s="168" t="s">
        <v>604</v>
      </c>
      <c r="D395" s="168" t="s">
        <v>604</v>
      </c>
      <c r="E395" s="169">
        <v>276</v>
      </c>
      <c r="F395" s="170">
        <v>6451.6898200000005</v>
      </c>
      <c r="G395" s="171">
        <v>0</v>
      </c>
      <c r="H395" s="171">
        <v>6451.6898200000005</v>
      </c>
      <c r="I395" s="171">
        <v>10140.52767</v>
      </c>
      <c r="J395" s="171">
        <v>82.18592</v>
      </c>
      <c r="K395" s="171">
        <v>10222.71359</v>
      </c>
      <c r="L395" s="171">
        <v>962.03643</v>
      </c>
      <c r="M395" s="171">
        <v>3.14853</v>
      </c>
      <c r="N395" s="171">
        <v>965.1849599999999</v>
      </c>
      <c r="O395" s="171">
        <v>17639.58837</v>
      </c>
      <c r="P395" s="171">
        <v>5718.3760999999995</v>
      </c>
      <c r="Q395" s="171">
        <v>0</v>
      </c>
      <c r="R395" s="172">
        <v>5718.3760999999995</v>
      </c>
    </row>
    <row r="396" spans="1:18" ht="15">
      <c r="A396" s="174"/>
      <c r="B396" s="174"/>
      <c r="C396" s="174"/>
      <c r="D396" s="168" t="s">
        <v>605</v>
      </c>
      <c r="E396" s="169">
        <v>562</v>
      </c>
      <c r="F396" s="170">
        <v>450.53459999999995</v>
      </c>
      <c r="G396" s="171">
        <v>0</v>
      </c>
      <c r="H396" s="171">
        <v>450.53459999999995</v>
      </c>
      <c r="I396" s="171">
        <v>4503.82542</v>
      </c>
      <c r="J396" s="171">
        <v>0</v>
      </c>
      <c r="K396" s="171">
        <v>4503.82542</v>
      </c>
      <c r="L396" s="171">
        <v>19.08701</v>
      </c>
      <c r="M396" s="171">
        <v>0</v>
      </c>
      <c r="N396" s="171">
        <v>19.08701</v>
      </c>
      <c r="O396" s="171">
        <v>4973.44703</v>
      </c>
      <c r="P396" s="171">
        <v>597.87203</v>
      </c>
      <c r="Q396" s="171">
        <v>0</v>
      </c>
      <c r="R396" s="172">
        <v>597.87203</v>
      </c>
    </row>
    <row r="397" spans="1:18" ht="15">
      <c r="A397" s="174"/>
      <c r="B397" s="174"/>
      <c r="C397" s="174"/>
      <c r="D397" s="168" t="s">
        <v>606</v>
      </c>
      <c r="E397" s="169">
        <v>278</v>
      </c>
      <c r="F397" s="170">
        <v>2883.51537</v>
      </c>
      <c r="G397" s="171">
        <v>0</v>
      </c>
      <c r="H397" s="171">
        <v>2883.51537</v>
      </c>
      <c r="I397" s="171">
        <v>6315.35154</v>
      </c>
      <c r="J397" s="171">
        <v>0</v>
      </c>
      <c r="K397" s="171">
        <v>6315.35154</v>
      </c>
      <c r="L397" s="171">
        <v>41.2551</v>
      </c>
      <c r="M397" s="171">
        <v>0</v>
      </c>
      <c r="N397" s="171">
        <v>41.2551</v>
      </c>
      <c r="O397" s="171">
        <v>9240.12201</v>
      </c>
      <c r="P397" s="171">
        <v>3876.94142</v>
      </c>
      <c r="Q397" s="171">
        <v>0</v>
      </c>
      <c r="R397" s="172">
        <v>3876.94142</v>
      </c>
    </row>
    <row r="398" spans="1:18" ht="15">
      <c r="A398" s="174"/>
      <c r="B398" s="174"/>
      <c r="C398" s="174"/>
      <c r="D398" s="168" t="s">
        <v>607</v>
      </c>
      <c r="E398" s="169">
        <v>277</v>
      </c>
      <c r="F398" s="170">
        <v>2609.2176600000003</v>
      </c>
      <c r="G398" s="171">
        <v>0</v>
      </c>
      <c r="H398" s="171">
        <v>2609.2176600000003</v>
      </c>
      <c r="I398" s="171">
        <v>13380.548869999999</v>
      </c>
      <c r="J398" s="171">
        <v>64.80593</v>
      </c>
      <c r="K398" s="171">
        <v>13445.354800000001</v>
      </c>
      <c r="L398" s="171">
        <v>113.04042</v>
      </c>
      <c r="M398" s="171">
        <v>0.3987</v>
      </c>
      <c r="N398" s="171">
        <v>113.43911999999999</v>
      </c>
      <c r="O398" s="171">
        <v>16168.01158</v>
      </c>
      <c r="P398" s="171">
        <v>2095.79625</v>
      </c>
      <c r="Q398" s="171">
        <v>0</v>
      </c>
      <c r="R398" s="172">
        <v>2095.79625</v>
      </c>
    </row>
    <row r="399" spans="1:18" ht="15">
      <c r="A399" s="174"/>
      <c r="B399" s="174"/>
      <c r="C399" s="174"/>
      <c r="D399" s="168" t="s">
        <v>608</v>
      </c>
      <c r="E399" s="169">
        <v>620</v>
      </c>
      <c r="F399" s="170">
        <v>1333.01672</v>
      </c>
      <c r="G399" s="171">
        <v>0</v>
      </c>
      <c r="H399" s="171">
        <v>1333.01672</v>
      </c>
      <c r="I399" s="171">
        <v>2977.48316</v>
      </c>
      <c r="J399" s="171">
        <v>0</v>
      </c>
      <c r="K399" s="171">
        <v>2977.48316</v>
      </c>
      <c r="L399" s="171">
        <v>13.867799999999999</v>
      </c>
      <c r="M399" s="171">
        <v>0</v>
      </c>
      <c r="N399" s="171">
        <v>13.867799999999999</v>
      </c>
      <c r="O399" s="171">
        <v>4324.367679999999</v>
      </c>
      <c r="P399" s="171">
        <v>837.91479</v>
      </c>
      <c r="Q399" s="171">
        <v>0</v>
      </c>
      <c r="R399" s="172">
        <v>837.91479</v>
      </c>
    </row>
    <row r="400" spans="1:18" ht="15">
      <c r="A400" s="174"/>
      <c r="B400" s="174"/>
      <c r="C400" s="174"/>
      <c r="D400" s="168" t="s">
        <v>609</v>
      </c>
      <c r="E400" s="169">
        <v>800</v>
      </c>
      <c r="F400" s="170">
        <v>0</v>
      </c>
      <c r="G400" s="171">
        <v>0</v>
      </c>
      <c r="H400" s="171">
        <v>0</v>
      </c>
      <c r="I400" s="171">
        <v>0</v>
      </c>
      <c r="J400" s="171">
        <v>0</v>
      </c>
      <c r="K400" s="171">
        <v>0</v>
      </c>
      <c r="L400" s="171">
        <v>50.21051</v>
      </c>
      <c r="M400" s="171">
        <v>0</v>
      </c>
      <c r="N400" s="171">
        <v>50.21051</v>
      </c>
      <c r="O400" s="171">
        <v>50.21051</v>
      </c>
      <c r="P400" s="171">
        <v>0</v>
      </c>
      <c r="Q400" s="171">
        <v>0</v>
      </c>
      <c r="R400" s="172">
        <v>0</v>
      </c>
    </row>
    <row r="401" spans="1:18" ht="15">
      <c r="A401" s="174"/>
      <c r="B401" s="174"/>
      <c r="C401" s="168" t="s">
        <v>603</v>
      </c>
      <c r="D401" s="168" t="s">
        <v>610</v>
      </c>
      <c r="E401" s="169">
        <v>273</v>
      </c>
      <c r="F401" s="170">
        <v>83023.2065</v>
      </c>
      <c r="G401" s="171">
        <v>1.36124</v>
      </c>
      <c r="H401" s="171">
        <v>83024.56774</v>
      </c>
      <c r="I401" s="171">
        <v>111246.73384999999</v>
      </c>
      <c r="J401" s="171">
        <v>302.6417</v>
      </c>
      <c r="K401" s="171">
        <v>111549.37555</v>
      </c>
      <c r="L401" s="171">
        <v>6344.8373</v>
      </c>
      <c r="M401" s="171">
        <v>1372.40518</v>
      </c>
      <c r="N401" s="171">
        <v>7717.242480000001</v>
      </c>
      <c r="O401" s="171">
        <v>202291.18577</v>
      </c>
      <c r="P401" s="171">
        <v>15219.4963</v>
      </c>
      <c r="Q401" s="171">
        <v>0</v>
      </c>
      <c r="R401" s="172">
        <v>15219.4963</v>
      </c>
    </row>
    <row r="402" spans="1:18" ht="15">
      <c r="A402" s="174"/>
      <c r="B402" s="174"/>
      <c r="C402" s="174"/>
      <c r="D402" s="168" t="s">
        <v>399</v>
      </c>
      <c r="E402" s="169">
        <v>487</v>
      </c>
      <c r="F402" s="170">
        <v>531.63827</v>
      </c>
      <c r="G402" s="171">
        <v>0</v>
      </c>
      <c r="H402" s="171">
        <v>531.63827</v>
      </c>
      <c r="I402" s="171">
        <v>4424.01401</v>
      </c>
      <c r="J402" s="171">
        <v>0.00163</v>
      </c>
      <c r="K402" s="171">
        <v>4424.01564</v>
      </c>
      <c r="L402" s="171">
        <v>68.62955000000001</v>
      </c>
      <c r="M402" s="171">
        <v>0</v>
      </c>
      <c r="N402" s="171">
        <v>68.62955000000001</v>
      </c>
      <c r="O402" s="171">
        <v>5024.28346</v>
      </c>
      <c r="P402" s="171">
        <v>1268.3116699999998</v>
      </c>
      <c r="Q402" s="171">
        <v>0</v>
      </c>
      <c r="R402" s="172">
        <v>1268.3116699999998</v>
      </c>
    </row>
    <row r="403" spans="1:18" ht="15">
      <c r="A403" s="174"/>
      <c r="B403" s="174"/>
      <c r="C403" s="174"/>
      <c r="D403" s="168" t="s">
        <v>611</v>
      </c>
      <c r="E403" s="169">
        <v>640</v>
      </c>
      <c r="F403" s="170">
        <v>44.57957</v>
      </c>
      <c r="G403" s="171">
        <v>0</v>
      </c>
      <c r="H403" s="171">
        <v>44.57957</v>
      </c>
      <c r="I403" s="171">
        <v>1614.4089299999998</v>
      </c>
      <c r="J403" s="171">
        <v>0</v>
      </c>
      <c r="K403" s="171">
        <v>1614.4089299999998</v>
      </c>
      <c r="L403" s="171">
        <v>16.409</v>
      </c>
      <c r="M403" s="171">
        <v>0</v>
      </c>
      <c r="N403" s="171">
        <v>16.409</v>
      </c>
      <c r="O403" s="171">
        <v>1675.3975</v>
      </c>
      <c r="P403" s="171">
        <v>266.13104</v>
      </c>
      <c r="Q403" s="171">
        <v>0</v>
      </c>
      <c r="R403" s="172">
        <v>266.13104</v>
      </c>
    </row>
    <row r="404" spans="1:18" ht="15">
      <c r="A404" s="174"/>
      <c r="B404" s="174"/>
      <c r="C404" s="174"/>
      <c r="D404" s="168" t="s">
        <v>612</v>
      </c>
      <c r="E404" s="169">
        <v>269</v>
      </c>
      <c r="F404" s="170">
        <v>610.9506</v>
      </c>
      <c r="G404" s="171">
        <v>0</v>
      </c>
      <c r="H404" s="171">
        <v>610.9506</v>
      </c>
      <c r="I404" s="171">
        <v>4961.95221</v>
      </c>
      <c r="J404" s="171">
        <v>27.96613</v>
      </c>
      <c r="K404" s="171">
        <v>4989.91834</v>
      </c>
      <c r="L404" s="171">
        <v>120.86294000000001</v>
      </c>
      <c r="M404" s="171">
        <v>0</v>
      </c>
      <c r="N404" s="171">
        <v>120.86294000000001</v>
      </c>
      <c r="O404" s="171">
        <v>5721.73188</v>
      </c>
      <c r="P404" s="171">
        <v>1960.01766</v>
      </c>
      <c r="Q404" s="171">
        <v>0</v>
      </c>
      <c r="R404" s="172">
        <v>1960.01766</v>
      </c>
    </row>
    <row r="405" spans="1:18" ht="15">
      <c r="A405" s="174"/>
      <c r="B405" s="174"/>
      <c r="C405" s="174"/>
      <c r="D405" s="168" t="s">
        <v>613</v>
      </c>
      <c r="E405" s="169">
        <v>639</v>
      </c>
      <c r="F405" s="170">
        <v>2002.2148</v>
      </c>
      <c r="G405" s="171">
        <v>0</v>
      </c>
      <c r="H405" s="171">
        <v>2002.2148</v>
      </c>
      <c r="I405" s="171">
        <v>1403.04369</v>
      </c>
      <c r="J405" s="171">
        <v>0</v>
      </c>
      <c r="K405" s="171">
        <v>1403.04369</v>
      </c>
      <c r="L405" s="171">
        <v>20.24626</v>
      </c>
      <c r="M405" s="171">
        <v>0</v>
      </c>
      <c r="N405" s="171">
        <v>20.24626</v>
      </c>
      <c r="O405" s="171">
        <v>3425.50475</v>
      </c>
      <c r="P405" s="171">
        <v>294.43341</v>
      </c>
      <c r="Q405" s="171">
        <v>0</v>
      </c>
      <c r="R405" s="172">
        <v>294.43341</v>
      </c>
    </row>
    <row r="406" spans="1:18" ht="15">
      <c r="A406" s="174"/>
      <c r="B406" s="174"/>
      <c r="C406" s="168" t="s">
        <v>614</v>
      </c>
      <c r="D406" s="168" t="s">
        <v>615</v>
      </c>
      <c r="E406" s="169">
        <v>274</v>
      </c>
      <c r="F406" s="170">
        <v>1074.0426100000002</v>
      </c>
      <c r="G406" s="171">
        <v>0</v>
      </c>
      <c r="H406" s="171">
        <v>1074.0426100000002</v>
      </c>
      <c r="I406" s="171">
        <v>6801.11302</v>
      </c>
      <c r="J406" s="171">
        <v>65.33525</v>
      </c>
      <c r="K406" s="171">
        <v>6866.44827</v>
      </c>
      <c r="L406" s="171">
        <v>1138.2349</v>
      </c>
      <c r="M406" s="171">
        <v>185.3955</v>
      </c>
      <c r="N406" s="171">
        <v>1323.6304</v>
      </c>
      <c r="O406" s="171">
        <v>9264.12128</v>
      </c>
      <c r="P406" s="171">
        <v>2778.0588900000002</v>
      </c>
      <c r="Q406" s="171">
        <v>0</v>
      </c>
      <c r="R406" s="172">
        <v>2778.0588900000002</v>
      </c>
    </row>
    <row r="407" spans="1:18" ht="15">
      <c r="A407" s="174"/>
      <c r="B407" s="168" t="s">
        <v>616</v>
      </c>
      <c r="C407" s="168" t="s">
        <v>617</v>
      </c>
      <c r="D407" s="168" t="s">
        <v>617</v>
      </c>
      <c r="E407" s="169">
        <v>71</v>
      </c>
      <c r="F407" s="170">
        <v>10640.61859</v>
      </c>
      <c r="G407" s="171">
        <v>0</v>
      </c>
      <c r="H407" s="171">
        <v>10640.61859</v>
      </c>
      <c r="I407" s="171">
        <v>5213.205559999999</v>
      </c>
      <c r="J407" s="171">
        <v>0.2395</v>
      </c>
      <c r="K407" s="171">
        <v>5213.44506</v>
      </c>
      <c r="L407" s="171">
        <v>372.95936</v>
      </c>
      <c r="M407" s="171">
        <v>0</v>
      </c>
      <c r="N407" s="171">
        <v>372.95936</v>
      </c>
      <c r="O407" s="171">
        <v>16227.023009999999</v>
      </c>
      <c r="P407" s="171">
        <v>2069.38684</v>
      </c>
      <c r="Q407" s="171">
        <v>0</v>
      </c>
      <c r="R407" s="172">
        <v>2069.38684</v>
      </c>
    </row>
    <row r="408" spans="1:18" ht="15">
      <c r="A408" s="174"/>
      <c r="B408" s="174"/>
      <c r="C408" s="174"/>
      <c r="D408" s="168" t="s">
        <v>618</v>
      </c>
      <c r="E408" s="169">
        <v>436</v>
      </c>
      <c r="F408" s="170">
        <v>874.21737</v>
      </c>
      <c r="G408" s="171">
        <v>0</v>
      </c>
      <c r="H408" s="171">
        <v>874.21737</v>
      </c>
      <c r="I408" s="171">
        <v>4059.44703</v>
      </c>
      <c r="J408" s="171">
        <v>0.20091</v>
      </c>
      <c r="K408" s="171">
        <v>4059.64794</v>
      </c>
      <c r="L408" s="171">
        <v>76.06006</v>
      </c>
      <c r="M408" s="171">
        <v>0</v>
      </c>
      <c r="N408" s="171">
        <v>76.06006</v>
      </c>
      <c r="O408" s="171">
        <v>5009.92537</v>
      </c>
      <c r="P408" s="171">
        <v>699.9983199999999</v>
      </c>
      <c r="Q408" s="171">
        <v>0</v>
      </c>
      <c r="R408" s="172">
        <v>699.9983199999999</v>
      </c>
    </row>
    <row r="409" spans="1:18" ht="15">
      <c r="A409" s="174"/>
      <c r="B409" s="174"/>
      <c r="C409" s="174"/>
      <c r="D409" s="168" t="s">
        <v>619</v>
      </c>
      <c r="E409" s="169">
        <v>73</v>
      </c>
      <c r="F409" s="170">
        <v>811.0518199999999</v>
      </c>
      <c r="G409" s="171">
        <v>0</v>
      </c>
      <c r="H409" s="171">
        <v>811.0518199999999</v>
      </c>
      <c r="I409" s="171">
        <v>1156.95808</v>
      </c>
      <c r="J409" s="171">
        <v>0</v>
      </c>
      <c r="K409" s="171">
        <v>1156.95808</v>
      </c>
      <c r="L409" s="171">
        <v>6.868</v>
      </c>
      <c r="M409" s="171">
        <v>0</v>
      </c>
      <c r="N409" s="171">
        <v>6.868</v>
      </c>
      <c r="O409" s="171">
        <v>1974.8779</v>
      </c>
      <c r="P409" s="171">
        <v>667.6658100000001</v>
      </c>
      <c r="Q409" s="171">
        <v>0</v>
      </c>
      <c r="R409" s="172">
        <v>667.6658100000001</v>
      </c>
    </row>
    <row r="410" spans="1:18" ht="15">
      <c r="A410" s="174"/>
      <c r="B410" s="174"/>
      <c r="C410" s="174"/>
      <c r="D410" s="168" t="s">
        <v>620</v>
      </c>
      <c r="E410" s="169">
        <v>72</v>
      </c>
      <c r="F410" s="170">
        <v>2689.20471</v>
      </c>
      <c r="G410" s="171">
        <v>0</v>
      </c>
      <c r="H410" s="171">
        <v>2689.20471</v>
      </c>
      <c r="I410" s="171">
        <v>2312.6428300000002</v>
      </c>
      <c r="J410" s="171">
        <v>0.01635</v>
      </c>
      <c r="K410" s="171">
        <v>2312.65918</v>
      </c>
      <c r="L410" s="171">
        <v>28.25028</v>
      </c>
      <c r="M410" s="171">
        <v>0</v>
      </c>
      <c r="N410" s="171">
        <v>28.25028</v>
      </c>
      <c r="O410" s="171">
        <v>5030.11417</v>
      </c>
      <c r="P410" s="171">
        <v>909.97392</v>
      </c>
      <c r="Q410" s="171">
        <v>0</v>
      </c>
      <c r="R410" s="172">
        <v>909.97392</v>
      </c>
    </row>
    <row r="411" spans="1:18" ht="15">
      <c r="A411" s="174"/>
      <c r="B411" s="174"/>
      <c r="C411" s="174"/>
      <c r="D411" s="168" t="s">
        <v>621</v>
      </c>
      <c r="E411" s="169">
        <v>74</v>
      </c>
      <c r="F411" s="170">
        <v>3110.7848799999997</v>
      </c>
      <c r="G411" s="171">
        <v>0</v>
      </c>
      <c r="H411" s="171">
        <v>3110.7848799999997</v>
      </c>
      <c r="I411" s="171">
        <v>2254.04698</v>
      </c>
      <c r="J411" s="171">
        <v>0</v>
      </c>
      <c r="K411" s="171">
        <v>2254.04698</v>
      </c>
      <c r="L411" s="171">
        <v>21.677439999999997</v>
      </c>
      <c r="M411" s="171">
        <v>0</v>
      </c>
      <c r="N411" s="171">
        <v>21.677439999999997</v>
      </c>
      <c r="O411" s="171">
        <v>5386.5093</v>
      </c>
      <c r="P411" s="171">
        <v>1389.8586799999998</v>
      </c>
      <c r="Q411" s="171">
        <v>0</v>
      </c>
      <c r="R411" s="172">
        <v>1389.8586799999998</v>
      </c>
    </row>
    <row r="412" spans="1:18" ht="15">
      <c r="A412" s="174"/>
      <c r="B412" s="174"/>
      <c r="C412" s="174"/>
      <c r="D412" s="168" t="s">
        <v>622</v>
      </c>
      <c r="E412" s="169">
        <v>76</v>
      </c>
      <c r="F412" s="170">
        <v>464.54753999999997</v>
      </c>
      <c r="G412" s="171">
        <v>0</v>
      </c>
      <c r="H412" s="171">
        <v>464.54753999999997</v>
      </c>
      <c r="I412" s="171">
        <v>2084.7995300000002</v>
      </c>
      <c r="J412" s="171">
        <v>0.4243</v>
      </c>
      <c r="K412" s="171">
        <v>2085.22383</v>
      </c>
      <c r="L412" s="171">
        <v>68.45</v>
      </c>
      <c r="M412" s="171">
        <v>0</v>
      </c>
      <c r="N412" s="171">
        <v>68.45</v>
      </c>
      <c r="O412" s="171">
        <v>2618.22137</v>
      </c>
      <c r="P412" s="171">
        <v>1754.5602</v>
      </c>
      <c r="Q412" s="171">
        <v>0</v>
      </c>
      <c r="R412" s="172">
        <v>1754.5602</v>
      </c>
    </row>
    <row r="413" spans="1:18" ht="15">
      <c r="A413" s="174"/>
      <c r="B413" s="174"/>
      <c r="C413" s="168" t="s">
        <v>623</v>
      </c>
      <c r="D413" s="168" t="s">
        <v>623</v>
      </c>
      <c r="E413" s="169">
        <v>77</v>
      </c>
      <c r="F413" s="170">
        <v>9420.310300000001</v>
      </c>
      <c r="G413" s="171">
        <v>0</v>
      </c>
      <c r="H413" s="171">
        <v>9420.310300000001</v>
      </c>
      <c r="I413" s="171">
        <v>14017.55873</v>
      </c>
      <c r="J413" s="171">
        <v>240.23207</v>
      </c>
      <c r="K413" s="171">
        <v>14257.7908</v>
      </c>
      <c r="L413" s="171">
        <v>642.98652</v>
      </c>
      <c r="M413" s="171">
        <v>0</v>
      </c>
      <c r="N413" s="171">
        <v>642.98652</v>
      </c>
      <c r="O413" s="171">
        <v>24321.087620000002</v>
      </c>
      <c r="P413" s="171">
        <v>7099.82736</v>
      </c>
      <c r="Q413" s="171">
        <v>0</v>
      </c>
      <c r="R413" s="172">
        <v>7099.82736</v>
      </c>
    </row>
    <row r="414" spans="1:18" ht="15">
      <c r="A414" s="174"/>
      <c r="B414" s="174"/>
      <c r="C414" s="174"/>
      <c r="D414" s="168" t="s">
        <v>624</v>
      </c>
      <c r="E414" s="169">
        <v>79</v>
      </c>
      <c r="F414" s="170">
        <v>5309.2958</v>
      </c>
      <c r="G414" s="171">
        <v>0</v>
      </c>
      <c r="H414" s="171">
        <v>5309.2958</v>
      </c>
      <c r="I414" s="171">
        <v>7911.62</v>
      </c>
      <c r="J414" s="171">
        <v>0</v>
      </c>
      <c r="K414" s="171">
        <v>7911.62</v>
      </c>
      <c r="L414" s="171">
        <v>297.21513</v>
      </c>
      <c r="M414" s="171">
        <v>0</v>
      </c>
      <c r="N414" s="171">
        <v>297.21513</v>
      </c>
      <c r="O414" s="171">
        <v>13518.13093</v>
      </c>
      <c r="P414" s="171">
        <v>2089.52164</v>
      </c>
      <c r="Q414" s="171">
        <v>0</v>
      </c>
      <c r="R414" s="172">
        <v>2089.52164</v>
      </c>
    </row>
    <row r="415" spans="1:18" ht="15">
      <c r="A415" s="174"/>
      <c r="B415" s="174"/>
      <c r="C415" s="174"/>
      <c r="D415" s="168" t="s">
        <v>625</v>
      </c>
      <c r="E415" s="169">
        <v>78</v>
      </c>
      <c r="F415" s="170">
        <v>591.42803</v>
      </c>
      <c r="G415" s="171">
        <v>0</v>
      </c>
      <c r="H415" s="171">
        <v>591.42803</v>
      </c>
      <c r="I415" s="171">
        <v>2617.6053500000003</v>
      </c>
      <c r="J415" s="171">
        <v>0</v>
      </c>
      <c r="K415" s="171">
        <v>2617.6053500000003</v>
      </c>
      <c r="L415" s="171">
        <v>69.29871</v>
      </c>
      <c r="M415" s="171">
        <v>0</v>
      </c>
      <c r="N415" s="171">
        <v>69.29871</v>
      </c>
      <c r="O415" s="171">
        <v>3278.33209</v>
      </c>
      <c r="P415" s="171">
        <v>1150.88785</v>
      </c>
      <c r="Q415" s="171">
        <v>0</v>
      </c>
      <c r="R415" s="172">
        <v>1150.88785</v>
      </c>
    </row>
    <row r="416" spans="1:18" ht="15">
      <c r="A416" s="174"/>
      <c r="B416" s="174"/>
      <c r="C416" s="168" t="s">
        <v>626</v>
      </c>
      <c r="D416" s="168" t="s">
        <v>627</v>
      </c>
      <c r="E416" s="169">
        <v>80</v>
      </c>
      <c r="F416" s="170">
        <v>7806.227650000001</v>
      </c>
      <c r="G416" s="171">
        <v>0.00718</v>
      </c>
      <c r="H416" s="171">
        <v>7806.23483</v>
      </c>
      <c r="I416" s="171">
        <v>38963.96274</v>
      </c>
      <c r="J416" s="171">
        <v>45.224</v>
      </c>
      <c r="K416" s="171">
        <v>39009.186740000005</v>
      </c>
      <c r="L416" s="171">
        <v>1660.0621299999998</v>
      </c>
      <c r="M416" s="171">
        <v>1.39545</v>
      </c>
      <c r="N416" s="171">
        <v>1661.45758</v>
      </c>
      <c r="O416" s="171">
        <v>48476.87915</v>
      </c>
      <c r="P416" s="171">
        <v>10187.810710000002</v>
      </c>
      <c r="Q416" s="171">
        <v>0</v>
      </c>
      <c r="R416" s="172">
        <v>10187.810710000002</v>
      </c>
    </row>
    <row r="417" spans="1:18" ht="15">
      <c r="A417" s="174"/>
      <c r="B417" s="174"/>
      <c r="C417" s="174"/>
      <c r="D417" s="168" t="s">
        <v>626</v>
      </c>
      <c r="E417" s="169">
        <v>82</v>
      </c>
      <c r="F417" s="170">
        <v>1614.01934</v>
      </c>
      <c r="G417" s="171">
        <v>0</v>
      </c>
      <c r="H417" s="171">
        <v>1614.01934</v>
      </c>
      <c r="I417" s="171">
        <v>11903.86653</v>
      </c>
      <c r="J417" s="171">
        <v>0</v>
      </c>
      <c r="K417" s="171">
        <v>11903.86653</v>
      </c>
      <c r="L417" s="171">
        <v>76.985</v>
      </c>
      <c r="M417" s="171">
        <v>0</v>
      </c>
      <c r="N417" s="171">
        <v>76.985</v>
      </c>
      <c r="O417" s="171">
        <v>13594.870869999999</v>
      </c>
      <c r="P417" s="171">
        <v>1472.52715</v>
      </c>
      <c r="Q417" s="171">
        <v>0</v>
      </c>
      <c r="R417" s="172">
        <v>1472.52715</v>
      </c>
    </row>
    <row r="418" spans="1:18" ht="15">
      <c r="A418" s="174"/>
      <c r="B418" s="174"/>
      <c r="C418" s="174"/>
      <c r="D418" s="168" t="s">
        <v>628</v>
      </c>
      <c r="E418" s="169">
        <v>601</v>
      </c>
      <c r="F418" s="170">
        <v>1499.05844</v>
      </c>
      <c r="G418" s="171">
        <v>0</v>
      </c>
      <c r="H418" s="171">
        <v>1499.05844</v>
      </c>
      <c r="I418" s="171">
        <v>1617.82953</v>
      </c>
      <c r="J418" s="171">
        <v>0</v>
      </c>
      <c r="K418" s="171">
        <v>1617.82953</v>
      </c>
      <c r="L418" s="171">
        <v>64.201</v>
      </c>
      <c r="M418" s="171">
        <v>0</v>
      </c>
      <c r="N418" s="171">
        <v>64.201</v>
      </c>
      <c r="O418" s="171">
        <v>3181.0889700000002</v>
      </c>
      <c r="P418" s="171">
        <v>1224.73078</v>
      </c>
      <c r="Q418" s="171">
        <v>0</v>
      </c>
      <c r="R418" s="172">
        <v>1224.73078</v>
      </c>
    </row>
    <row r="419" spans="1:18" ht="15">
      <c r="A419" s="174"/>
      <c r="B419" s="174"/>
      <c r="C419" s="174"/>
      <c r="D419" s="168" t="s">
        <v>629</v>
      </c>
      <c r="E419" s="169">
        <v>81</v>
      </c>
      <c r="F419" s="170">
        <v>1597.12346</v>
      </c>
      <c r="G419" s="171">
        <v>0</v>
      </c>
      <c r="H419" s="171">
        <v>1597.12346</v>
      </c>
      <c r="I419" s="171">
        <v>1755.50401</v>
      </c>
      <c r="J419" s="171">
        <v>0</v>
      </c>
      <c r="K419" s="171">
        <v>1755.50401</v>
      </c>
      <c r="L419" s="171">
        <v>10.913</v>
      </c>
      <c r="M419" s="171">
        <v>0</v>
      </c>
      <c r="N419" s="171">
        <v>10.913</v>
      </c>
      <c r="O419" s="171">
        <v>3363.5404700000004</v>
      </c>
      <c r="P419" s="171">
        <v>588.40221</v>
      </c>
      <c r="Q419" s="171">
        <v>0</v>
      </c>
      <c r="R419" s="172">
        <v>588.40221</v>
      </c>
    </row>
    <row r="420" spans="1:18" ht="15">
      <c r="A420" s="174"/>
      <c r="B420" s="174"/>
      <c r="C420" s="174"/>
      <c r="D420" s="168" t="s">
        <v>630</v>
      </c>
      <c r="E420" s="169">
        <v>83</v>
      </c>
      <c r="F420" s="170">
        <v>794.9555899999999</v>
      </c>
      <c r="G420" s="171">
        <v>0</v>
      </c>
      <c r="H420" s="171">
        <v>794.9555899999999</v>
      </c>
      <c r="I420" s="171">
        <v>1944.7343899999998</v>
      </c>
      <c r="J420" s="171">
        <v>0</v>
      </c>
      <c r="K420" s="171">
        <v>1944.7343899999998</v>
      </c>
      <c r="L420" s="171">
        <v>31.9027</v>
      </c>
      <c r="M420" s="171">
        <v>0</v>
      </c>
      <c r="N420" s="171">
        <v>31.9027</v>
      </c>
      <c r="O420" s="171">
        <v>2771.59268</v>
      </c>
      <c r="P420" s="171">
        <v>963.77565</v>
      </c>
      <c r="Q420" s="171">
        <v>0</v>
      </c>
      <c r="R420" s="172">
        <v>963.77565</v>
      </c>
    </row>
    <row r="421" spans="1:18" ht="15">
      <c r="A421" s="174"/>
      <c r="B421" s="174"/>
      <c r="C421" s="174"/>
      <c r="D421" s="168" t="s">
        <v>631</v>
      </c>
      <c r="E421" s="169">
        <v>84</v>
      </c>
      <c r="F421" s="170">
        <v>124.56405000000001</v>
      </c>
      <c r="G421" s="171">
        <v>0</v>
      </c>
      <c r="H421" s="171">
        <v>124.56405000000001</v>
      </c>
      <c r="I421" s="171">
        <v>2109.96606</v>
      </c>
      <c r="J421" s="171">
        <v>0</v>
      </c>
      <c r="K421" s="171">
        <v>2109.96606</v>
      </c>
      <c r="L421" s="171">
        <v>18.52</v>
      </c>
      <c r="M421" s="171">
        <v>0</v>
      </c>
      <c r="N421" s="171">
        <v>18.52</v>
      </c>
      <c r="O421" s="171">
        <v>2253.0501099999997</v>
      </c>
      <c r="P421" s="171">
        <v>1022.3161</v>
      </c>
      <c r="Q421" s="171">
        <v>0</v>
      </c>
      <c r="R421" s="172">
        <v>1022.3161</v>
      </c>
    </row>
    <row r="422" spans="1:18" ht="15">
      <c r="A422" s="174"/>
      <c r="B422" s="174"/>
      <c r="C422" s="168" t="s">
        <v>632</v>
      </c>
      <c r="D422" s="168" t="s">
        <v>632</v>
      </c>
      <c r="E422" s="169">
        <v>86</v>
      </c>
      <c r="F422" s="170">
        <v>16895.491</v>
      </c>
      <c r="G422" s="171">
        <v>3869.8586299999997</v>
      </c>
      <c r="H422" s="171">
        <v>20765.34963</v>
      </c>
      <c r="I422" s="171">
        <v>7877.26998</v>
      </c>
      <c r="J422" s="171">
        <v>46.682230000000004</v>
      </c>
      <c r="K422" s="171">
        <v>7923.95221</v>
      </c>
      <c r="L422" s="171">
        <v>5331.0935</v>
      </c>
      <c r="M422" s="171">
        <v>942.8578</v>
      </c>
      <c r="N422" s="171">
        <v>6273.9513</v>
      </c>
      <c r="O422" s="171">
        <v>34963.25314</v>
      </c>
      <c r="P422" s="171">
        <v>12875.47493</v>
      </c>
      <c r="Q422" s="171">
        <v>0</v>
      </c>
      <c r="R422" s="172">
        <v>12875.47493</v>
      </c>
    </row>
    <row r="423" spans="1:18" ht="15">
      <c r="A423" s="174"/>
      <c r="B423" s="174"/>
      <c r="C423" s="174"/>
      <c r="D423" s="168" t="s">
        <v>633</v>
      </c>
      <c r="E423" s="169">
        <v>87</v>
      </c>
      <c r="F423" s="170">
        <v>2070.7010800000003</v>
      </c>
      <c r="G423" s="171">
        <v>0</v>
      </c>
      <c r="H423" s="171">
        <v>2070.7010800000003</v>
      </c>
      <c r="I423" s="171">
        <v>3394.9724300000003</v>
      </c>
      <c r="J423" s="171">
        <v>0.00011999999999999999</v>
      </c>
      <c r="K423" s="171">
        <v>3394.97255</v>
      </c>
      <c r="L423" s="171">
        <v>99.3015</v>
      </c>
      <c r="M423" s="171">
        <v>0</v>
      </c>
      <c r="N423" s="171">
        <v>99.3015</v>
      </c>
      <c r="O423" s="171">
        <v>5564.97513</v>
      </c>
      <c r="P423" s="171">
        <v>1258.4258</v>
      </c>
      <c r="Q423" s="171">
        <v>0</v>
      </c>
      <c r="R423" s="172">
        <v>1258.4258</v>
      </c>
    </row>
    <row r="424" spans="1:18" ht="15">
      <c r="A424" s="174"/>
      <c r="B424" s="174"/>
      <c r="C424" s="174"/>
      <c r="D424" s="168" t="s">
        <v>634</v>
      </c>
      <c r="E424" s="169">
        <v>660</v>
      </c>
      <c r="F424" s="170">
        <v>339.8741</v>
      </c>
      <c r="G424" s="171">
        <v>0</v>
      </c>
      <c r="H424" s="171">
        <v>339.8741</v>
      </c>
      <c r="I424" s="171">
        <v>1623.39748</v>
      </c>
      <c r="J424" s="171">
        <v>0</v>
      </c>
      <c r="K424" s="171">
        <v>1623.39748</v>
      </c>
      <c r="L424" s="171">
        <v>111.01266</v>
      </c>
      <c r="M424" s="171">
        <v>0</v>
      </c>
      <c r="N424" s="171">
        <v>111.01266</v>
      </c>
      <c r="O424" s="171">
        <v>2074.28424</v>
      </c>
      <c r="P424" s="171">
        <v>2407.97915</v>
      </c>
      <c r="Q424" s="171">
        <v>0</v>
      </c>
      <c r="R424" s="172">
        <v>2407.97915</v>
      </c>
    </row>
    <row r="425" spans="1:18" ht="15">
      <c r="A425" s="174"/>
      <c r="B425" s="174"/>
      <c r="C425" s="168" t="s">
        <v>616</v>
      </c>
      <c r="D425" s="168" t="s">
        <v>296</v>
      </c>
      <c r="E425" s="169">
        <v>535</v>
      </c>
      <c r="F425" s="170">
        <v>12055.60643</v>
      </c>
      <c r="G425" s="171">
        <v>0</v>
      </c>
      <c r="H425" s="171">
        <v>12055.60643</v>
      </c>
      <c r="I425" s="171">
        <v>37778.433189999996</v>
      </c>
      <c r="J425" s="171">
        <v>253.26432</v>
      </c>
      <c r="K425" s="171">
        <v>38031.69751</v>
      </c>
      <c r="L425" s="171">
        <v>3031.87671</v>
      </c>
      <c r="M425" s="171">
        <v>930.60013</v>
      </c>
      <c r="N425" s="171">
        <v>3962.47684</v>
      </c>
      <c r="O425" s="171">
        <v>54049.78078</v>
      </c>
      <c r="P425" s="171">
        <v>14143.46364</v>
      </c>
      <c r="Q425" s="171">
        <v>0</v>
      </c>
      <c r="R425" s="172">
        <v>14143.46364</v>
      </c>
    </row>
    <row r="426" spans="1:18" ht="15">
      <c r="A426" s="174"/>
      <c r="B426" s="174"/>
      <c r="C426" s="174"/>
      <c r="D426" s="168" t="s">
        <v>308</v>
      </c>
      <c r="E426" s="169">
        <v>67</v>
      </c>
      <c r="F426" s="170">
        <v>2306.0670499999997</v>
      </c>
      <c r="G426" s="171">
        <v>0</v>
      </c>
      <c r="H426" s="171">
        <v>2306.0670499999997</v>
      </c>
      <c r="I426" s="171">
        <v>5746.3489500000005</v>
      </c>
      <c r="J426" s="171">
        <v>1.17637</v>
      </c>
      <c r="K426" s="171">
        <v>5747.525320000001</v>
      </c>
      <c r="L426" s="171">
        <v>457.09653000000003</v>
      </c>
      <c r="M426" s="171">
        <v>9.5688</v>
      </c>
      <c r="N426" s="171">
        <v>466.66533000000004</v>
      </c>
      <c r="O426" s="171">
        <v>8520.2577</v>
      </c>
      <c r="P426" s="171">
        <v>1846.64878</v>
      </c>
      <c r="Q426" s="171">
        <v>0</v>
      </c>
      <c r="R426" s="172">
        <v>1846.64878</v>
      </c>
    </row>
    <row r="427" spans="1:18" ht="15">
      <c r="A427" s="174"/>
      <c r="B427" s="174"/>
      <c r="C427" s="174"/>
      <c r="D427" s="168" t="s">
        <v>635</v>
      </c>
      <c r="E427" s="169">
        <v>68</v>
      </c>
      <c r="F427" s="170">
        <v>2054.1161</v>
      </c>
      <c r="G427" s="171">
        <v>0</v>
      </c>
      <c r="H427" s="171">
        <v>2054.1161</v>
      </c>
      <c r="I427" s="171">
        <v>4125.51235</v>
      </c>
      <c r="J427" s="171">
        <v>0</v>
      </c>
      <c r="K427" s="171">
        <v>4125.51235</v>
      </c>
      <c r="L427" s="171">
        <v>147.45765</v>
      </c>
      <c r="M427" s="171">
        <v>0</v>
      </c>
      <c r="N427" s="171">
        <v>147.45765</v>
      </c>
      <c r="O427" s="171">
        <v>6327.0860999999995</v>
      </c>
      <c r="P427" s="171">
        <v>2749.3055600000002</v>
      </c>
      <c r="Q427" s="171">
        <v>0</v>
      </c>
      <c r="R427" s="172">
        <v>2749.3055600000002</v>
      </c>
    </row>
    <row r="428" spans="1:18" ht="15">
      <c r="A428" s="174"/>
      <c r="B428" s="174"/>
      <c r="C428" s="174"/>
      <c r="D428" s="168" t="s">
        <v>616</v>
      </c>
      <c r="E428" s="169">
        <v>65</v>
      </c>
      <c r="F428" s="170">
        <v>194117.65985</v>
      </c>
      <c r="G428" s="171">
        <v>158.95922</v>
      </c>
      <c r="H428" s="171">
        <v>194276.61907</v>
      </c>
      <c r="I428" s="171">
        <v>171492.30075999998</v>
      </c>
      <c r="J428" s="171">
        <v>432.33779</v>
      </c>
      <c r="K428" s="171">
        <v>171924.63855</v>
      </c>
      <c r="L428" s="171">
        <v>43738.54932</v>
      </c>
      <c r="M428" s="171">
        <v>14418.75122</v>
      </c>
      <c r="N428" s="171">
        <v>58157.30054</v>
      </c>
      <c r="O428" s="171">
        <v>424358.55816</v>
      </c>
      <c r="P428" s="171">
        <v>101695.9042</v>
      </c>
      <c r="Q428" s="171">
        <v>0</v>
      </c>
      <c r="R428" s="172">
        <v>101695.9042</v>
      </c>
    </row>
    <row r="429" spans="1:18" ht="15">
      <c r="A429" s="174"/>
      <c r="B429" s="174"/>
      <c r="C429" s="174"/>
      <c r="D429" s="174"/>
      <c r="E429" s="175">
        <v>779</v>
      </c>
      <c r="F429" s="176">
        <v>0</v>
      </c>
      <c r="G429" s="177">
        <v>0</v>
      </c>
      <c r="H429" s="177">
        <v>0</v>
      </c>
      <c r="I429" s="177">
        <v>0</v>
      </c>
      <c r="J429" s="177">
        <v>0</v>
      </c>
      <c r="K429" s="177">
        <v>0</v>
      </c>
      <c r="L429" s="177">
        <v>80.89994</v>
      </c>
      <c r="M429" s="177">
        <v>0.022969999999999997</v>
      </c>
      <c r="N429" s="177">
        <v>80.92291</v>
      </c>
      <c r="O429" s="177">
        <v>80.92291</v>
      </c>
      <c r="P429" s="177">
        <v>0</v>
      </c>
      <c r="Q429" s="177">
        <v>0</v>
      </c>
      <c r="R429" s="178">
        <v>0</v>
      </c>
    </row>
    <row r="430" spans="1:18" ht="15">
      <c r="A430" s="174"/>
      <c r="B430" s="174"/>
      <c r="C430" s="174"/>
      <c r="D430" s="168" t="s">
        <v>636</v>
      </c>
      <c r="E430" s="169">
        <v>70</v>
      </c>
      <c r="F430" s="170">
        <v>3197.1077999999998</v>
      </c>
      <c r="G430" s="171">
        <v>0</v>
      </c>
      <c r="H430" s="171">
        <v>3197.1077999999998</v>
      </c>
      <c r="I430" s="171">
        <v>6312.03765</v>
      </c>
      <c r="J430" s="171">
        <v>7.97575</v>
      </c>
      <c r="K430" s="171">
        <v>6320.013400000001</v>
      </c>
      <c r="L430" s="171">
        <v>700.0454</v>
      </c>
      <c r="M430" s="171">
        <v>6.92339</v>
      </c>
      <c r="N430" s="171">
        <v>706.96879</v>
      </c>
      <c r="O430" s="171">
        <v>10224.08999</v>
      </c>
      <c r="P430" s="171">
        <v>3364.88439</v>
      </c>
      <c r="Q430" s="171">
        <v>0</v>
      </c>
      <c r="R430" s="172">
        <v>3364.88439</v>
      </c>
    </row>
    <row r="431" spans="1:18" ht="15">
      <c r="A431" s="174"/>
      <c r="B431" s="174"/>
      <c r="C431" s="174"/>
      <c r="D431" s="168" t="s">
        <v>637</v>
      </c>
      <c r="E431" s="169">
        <v>66</v>
      </c>
      <c r="F431" s="170">
        <v>2353.9865800000002</v>
      </c>
      <c r="G431" s="171">
        <v>0</v>
      </c>
      <c r="H431" s="171">
        <v>2353.9865800000002</v>
      </c>
      <c r="I431" s="171">
        <v>1130.61308</v>
      </c>
      <c r="J431" s="171">
        <v>0.00116</v>
      </c>
      <c r="K431" s="171">
        <v>1130.6142399999999</v>
      </c>
      <c r="L431" s="171">
        <v>2098.8158</v>
      </c>
      <c r="M431" s="171">
        <v>0.95509</v>
      </c>
      <c r="N431" s="171">
        <v>2099.7708900000002</v>
      </c>
      <c r="O431" s="171">
        <v>5584.37171</v>
      </c>
      <c r="P431" s="171">
        <v>2544.10244</v>
      </c>
      <c r="Q431" s="171">
        <v>0</v>
      </c>
      <c r="R431" s="172">
        <v>2544.10244</v>
      </c>
    </row>
    <row r="432" spans="1:18" ht="15">
      <c r="A432" s="174"/>
      <c r="B432" s="174"/>
      <c r="C432" s="168" t="s">
        <v>638</v>
      </c>
      <c r="D432" s="168" t="s">
        <v>638</v>
      </c>
      <c r="E432" s="169">
        <v>69</v>
      </c>
      <c r="F432" s="170">
        <v>8060.13371</v>
      </c>
      <c r="G432" s="171">
        <v>0</v>
      </c>
      <c r="H432" s="171">
        <v>8060.13371</v>
      </c>
      <c r="I432" s="171">
        <v>1995.75017</v>
      </c>
      <c r="J432" s="171">
        <v>0.02026</v>
      </c>
      <c r="K432" s="171">
        <v>1995.77043</v>
      </c>
      <c r="L432" s="171">
        <v>1135.9493</v>
      </c>
      <c r="M432" s="171">
        <v>15.00432</v>
      </c>
      <c r="N432" s="171">
        <v>1150.95362</v>
      </c>
      <c r="O432" s="171">
        <v>11206.857759999999</v>
      </c>
      <c r="P432" s="171">
        <v>1548.24724</v>
      </c>
      <c r="Q432" s="171">
        <v>0</v>
      </c>
      <c r="R432" s="172">
        <v>1548.24724</v>
      </c>
    </row>
    <row r="433" spans="1:18" ht="15">
      <c r="A433" s="174"/>
      <c r="B433" s="174"/>
      <c r="C433" s="168" t="s">
        <v>639</v>
      </c>
      <c r="D433" s="168" t="s">
        <v>639</v>
      </c>
      <c r="E433" s="169">
        <v>88</v>
      </c>
      <c r="F433" s="170">
        <v>37109.55397</v>
      </c>
      <c r="G433" s="171">
        <v>1.96017</v>
      </c>
      <c r="H433" s="171">
        <v>37111.51414</v>
      </c>
      <c r="I433" s="171">
        <v>52450.768840000004</v>
      </c>
      <c r="J433" s="171">
        <v>239.51214000000002</v>
      </c>
      <c r="K433" s="171">
        <v>52690.280979999996</v>
      </c>
      <c r="L433" s="171">
        <v>10152.832849999999</v>
      </c>
      <c r="M433" s="171">
        <v>497.01085</v>
      </c>
      <c r="N433" s="171">
        <v>10649.8437</v>
      </c>
      <c r="O433" s="171">
        <v>100451.63882</v>
      </c>
      <c r="P433" s="171">
        <v>50016.281950000004</v>
      </c>
      <c r="Q433" s="171">
        <v>0</v>
      </c>
      <c r="R433" s="172">
        <v>50016.281950000004</v>
      </c>
    </row>
    <row r="434" spans="1:18" ht="15">
      <c r="A434" s="174"/>
      <c r="B434" s="174"/>
      <c r="C434" s="174"/>
      <c r="D434" s="168" t="s">
        <v>640</v>
      </c>
      <c r="E434" s="169">
        <v>90</v>
      </c>
      <c r="F434" s="170">
        <v>6343.92229</v>
      </c>
      <c r="G434" s="171">
        <v>0</v>
      </c>
      <c r="H434" s="171">
        <v>6343.92229</v>
      </c>
      <c r="I434" s="171">
        <v>1273.14247</v>
      </c>
      <c r="J434" s="171">
        <v>0.6935</v>
      </c>
      <c r="K434" s="171">
        <v>1273.8359699999999</v>
      </c>
      <c r="L434" s="171">
        <v>129.16143</v>
      </c>
      <c r="M434" s="171">
        <v>0</v>
      </c>
      <c r="N434" s="171">
        <v>129.16143</v>
      </c>
      <c r="O434" s="171">
        <v>7746.919690000001</v>
      </c>
      <c r="P434" s="171">
        <v>4649.3909699999995</v>
      </c>
      <c r="Q434" s="171">
        <v>0</v>
      </c>
      <c r="R434" s="172">
        <v>4649.3909699999995</v>
      </c>
    </row>
    <row r="435" spans="1:18" ht="15">
      <c r="A435" s="174"/>
      <c r="B435" s="174"/>
      <c r="C435" s="174"/>
      <c r="D435" s="168" t="s">
        <v>641</v>
      </c>
      <c r="E435" s="169">
        <v>89</v>
      </c>
      <c r="F435" s="170">
        <v>1663.4421499999999</v>
      </c>
      <c r="G435" s="171">
        <v>0</v>
      </c>
      <c r="H435" s="171">
        <v>1663.4421499999999</v>
      </c>
      <c r="I435" s="171">
        <v>5356.11727</v>
      </c>
      <c r="J435" s="171">
        <v>0.19963</v>
      </c>
      <c r="K435" s="171">
        <v>5356.316900000001</v>
      </c>
      <c r="L435" s="171">
        <v>182.13056</v>
      </c>
      <c r="M435" s="171">
        <v>4.8411</v>
      </c>
      <c r="N435" s="171">
        <v>186.97166</v>
      </c>
      <c r="O435" s="171">
        <v>7206.73071</v>
      </c>
      <c r="P435" s="171">
        <v>1399.73352</v>
      </c>
      <c r="Q435" s="171">
        <v>0</v>
      </c>
      <c r="R435" s="172">
        <v>1399.73352</v>
      </c>
    </row>
    <row r="436" spans="1:18" ht="15">
      <c r="A436" s="174"/>
      <c r="B436" s="174"/>
      <c r="C436" s="168" t="s">
        <v>642</v>
      </c>
      <c r="D436" s="168" t="s">
        <v>643</v>
      </c>
      <c r="E436" s="169">
        <v>95</v>
      </c>
      <c r="F436" s="170">
        <v>1135.15076</v>
      </c>
      <c r="G436" s="171">
        <v>0</v>
      </c>
      <c r="H436" s="171">
        <v>1135.15076</v>
      </c>
      <c r="I436" s="171">
        <v>1867.60726</v>
      </c>
      <c r="J436" s="171">
        <v>0</v>
      </c>
      <c r="K436" s="171">
        <v>1867.60726</v>
      </c>
      <c r="L436" s="171">
        <v>258.495</v>
      </c>
      <c r="M436" s="171">
        <v>32.25483</v>
      </c>
      <c r="N436" s="171">
        <v>290.74983000000003</v>
      </c>
      <c r="O436" s="171">
        <v>3293.50785</v>
      </c>
      <c r="P436" s="171">
        <v>1185.1196599999998</v>
      </c>
      <c r="Q436" s="171">
        <v>0</v>
      </c>
      <c r="R436" s="172">
        <v>1185.1196599999998</v>
      </c>
    </row>
    <row r="437" spans="1:18" ht="15">
      <c r="A437" s="174"/>
      <c r="B437" s="174"/>
      <c r="C437" s="174"/>
      <c r="D437" s="168" t="s">
        <v>644</v>
      </c>
      <c r="E437" s="169">
        <v>94</v>
      </c>
      <c r="F437" s="170">
        <v>609.5789599999999</v>
      </c>
      <c r="G437" s="171">
        <v>0</v>
      </c>
      <c r="H437" s="171">
        <v>609.5789599999999</v>
      </c>
      <c r="I437" s="171">
        <v>2162.42723</v>
      </c>
      <c r="J437" s="171">
        <v>0.00207</v>
      </c>
      <c r="K437" s="171">
        <v>2162.4293</v>
      </c>
      <c r="L437" s="171">
        <v>202.35801999999998</v>
      </c>
      <c r="M437" s="171">
        <v>0.039869999999999996</v>
      </c>
      <c r="N437" s="171">
        <v>202.39789000000002</v>
      </c>
      <c r="O437" s="171">
        <v>2974.40615</v>
      </c>
      <c r="P437" s="171">
        <v>1925.85895</v>
      </c>
      <c r="Q437" s="171">
        <v>0</v>
      </c>
      <c r="R437" s="172">
        <v>1925.85895</v>
      </c>
    </row>
    <row r="438" spans="1:18" ht="15">
      <c r="A438" s="174"/>
      <c r="B438" s="174"/>
      <c r="C438" s="174"/>
      <c r="D438" s="168" t="s">
        <v>645</v>
      </c>
      <c r="E438" s="169">
        <v>91</v>
      </c>
      <c r="F438" s="170">
        <v>21513.903260000003</v>
      </c>
      <c r="G438" s="171">
        <v>0</v>
      </c>
      <c r="H438" s="171">
        <v>21513.903260000003</v>
      </c>
      <c r="I438" s="171">
        <v>3148.92927</v>
      </c>
      <c r="J438" s="171">
        <v>57.42024</v>
      </c>
      <c r="K438" s="171">
        <v>3206.3495099999996</v>
      </c>
      <c r="L438" s="171">
        <v>10301.94864</v>
      </c>
      <c r="M438" s="171">
        <v>4792.11548</v>
      </c>
      <c r="N438" s="171">
        <v>15094.06412</v>
      </c>
      <c r="O438" s="171">
        <v>39814.31689</v>
      </c>
      <c r="P438" s="171">
        <v>13377.77784</v>
      </c>
      <c r="Q438" s="171">
        <v>0</v>
      </c>
      <c r="R438" s="172">
        <v>13377.77784</v>
      </c>
    </row>
    <row r="439" spans="1:18" ht="15">
      <c r="A439" s="174"/>
      <c r="B439" s="174"/>
      <c r="C439" s="174"/>
      <c r="D439" s="168" t="s">
        <v>646</v>
      </c>
      <c r="E439" s="169">
        <v>92</v>
      </c>
      <c r="F439" s="170">
        <v>5111.54619</v>
      </c>
      <c r="G439" s="171">
        <v>0</v>
      </c>
      <c r="H439" s="171">
        <v>5111.54619</v>
      </c>
      <c r="I439" s="171">
        <v>1835.58289</v>
      </c>
      <c r="J439" s="171">
        <v>0</v>
      </c>
      <c r="K439" s="171">
        <v>1835.58289</v>
      </c>
      <c r="L439" s="171">
        <v>104.74922000000001</v>
      </c>
      <c r="M439" s="171">
        <v>0</v>
      </c>
      <c r="N439" s="171">
        <v>104.74922000000001</v>
      </c>
      <c r="O439" s="171">
        <v>7051.878299999999</v>
      </c>
      <c r="P439" s="171">
        <v>790.8415699999999</v>
      </c>
      <c r="Q439" s="171">
        <v>0</v>
      </c>
      <c r="R439" s="172">
        <v>790.8415699999999</v>
      </c>
    </row>
    <row r="440" spans="1:18" ht="15">
      <c r="A440" s="174"/>
      <c r="B440" s="174"/>
      <c r="C440" s="174"/>
      <c r="D440" s="168" t="s">
        <v>647</v>
      </c>
      <c r="E440" s="169">
        <v>93</v>
      </c>
      <c r="F440" s="170">
        <v>523.5140200000001</v>
      </c>
      <c r="G440" s="171">
        <v>0</v>
      </c>
      <c r="H440" s="171">
        <v>523.5140200000001</v>
      </c>
      <c r="I440" s="171">
        <v>4945.09355</v>
      </c>
      <c r="J440" s="171">
        <v>12.18156</v>
      </c>
      <c r="K440" s="171">
        <v>4957.2751100000005</v>
      </c>
      <c r="L440" s="171">
        <v>570.7992800000001</v>
      </c>
      <c r="M440" s="171">
        <v>8.30133</v>
      </c>
      <c r="N440" s="171">
        <v>579.10061</v>
      </c>
      <c r="O440" s="171">
        <v>6059.8897400000005</v>
      </c>
      <c r="P440" s="171">
        <v>1084.6613200000002</v>
      </c>
      <c r="Q440" s="171">
        <v>0</v>
      </c>
      <c r="R440" s="172">
        <v>1084.6613200000002</v>
      </c>
    </row>
    <row r="441" spans="1:18" ht="15">
      <c r="A441" s="174"/>
      <c r="B441" s="168" t="s">
        <v>648</v>
      </c>
      <c r="C441" s="168" t="s">
        <v>649</v>
      </c>
      <c r="D441" s="168" t="s">
        <v>650</v>
      </c>
      <c r="E441" s="169">
        <v>356</v>
      </c>
      <c r="F441" s="170">
        <v>4596.52176</v>
      </c>
      <c r="G441" s="171">
        <v>0</v>
      </c>
      <c r="H441" s="171">
        <v>4596.52176</v>
      </c>
      <c r="I441" s="171">
        <v>3888.7556</v>
      </c>
      <c r="J441" s="171">
        <v>0.558</v>
      </c>
      <c r="K441" s="171">
        <v>3889.3136</v>
      </c>
      <c r="L441" s="171">
        <v>383.32620000000003</v>
      </c>
      <c r="M441" s="171">
        <v>1.45526</v>
      </c>
      <c r="N441" s="171">
        <v>384.78146000000004</v>
      </c>
      <c r="O441" s="171">
        <v>8870.616820000001</v>
      </c>
      <c r="P441" s="171">
        <v>1064.19716</v>
      </c>
      <c r="Q441" s="171">
        <v>0</v>
      </c>
      <c r="R441" s="172">
        <v>1064.19716</v>
      </c>
    </row>
    <row r="442" spans="1:18" ht="15">
      <c r="A442" s="174"/>
      <c r="B442" s="174"/>
      <c r="C442" s="174"/>
      <c r="D442" s="168" t="s">
        <v>651</v>
      </c>
      <c r="E442" s="169">
        <v>355</v>
      </c>
      <c r="F442" s="170">
        <v>4904.41097</v>
      </c>
      <c r="G442" s="171">
        <v>0</v>
      </c>
      <c r="H442" s="171">
        <v>4904.41097</v>
      </c>
      <c r="I442" s="171">
        <v>18799.02704</v>
      </c>
      <c r="J442" s="171">
        <v>0.9606699999999999</v>
      </c>
      <c r="K442" s="171">
        <v>18799.98771</v>
      </c>
      <c r="L442" s="171">
        <v>203.94523</v>
      </c>
      <c r="M442" s="171">
        <v>0</v>
      </c>
      <c r="N442" s="171">
        <v>203.94523</v>
      </c>
      <c r="O442" s="171">
        <v>23908.34391</v>
      </c>
      <c r="P442" s="171">
        <v>2280.70707</v>
      </c>
      <c r="Q442" s="171">
        <v>0</v>
      </c>
      <c r="R442" s="172">
        <v>2280.70707</v>
      </c>
    </row>
    <row r="443" spans="1:18" ht="15">
      <c r="A443" s="174"/>
      <c r="B443" s="174"/>
      <c r="C443" s="174"/>
      <c r="D443" s="168" t="s">
        <v>652</v>
      </c>
      <c r="E443" s="169">
        <v>358</v>
      </c>
      <c r="F443" s="170">
        <v>848.49041</v>
      </c>
      <c r="G443" s="171">
        <v>0</v>
      </c>
      <c r="H443" s="171">
        <v>848.49041</v>
      </c>
      <c r="I443" s="171">
        <v>1471.18585</v>
      </c>
      <c r="J443" s="171">
        <v>22.62674</v>
      </c>
      <c r="K443" s="171">
        <v>1493.81259</v>
      </c>
      <c r="L443" s="171">
        <v>49.10873</v>
      </c>
      <c r="M443" s="171">
        <v>0</v>
      </c>
      <c r="N443" s="171">
        <v>49.10873</v>
      </c>
      <c r="O443" s="171">
        <v>2391.41173</v>
      </c>
      <c r="P443" s="171">
        <v>1100.5603600000002</v>
      </c>
      <c r="Q443" s="171">
        <v>0</v>
      </c>
      <c r="R443" s="172">
        <v>1100.5603600000002</v>
      </c>
    </row>
    <row r="444" spans="1:18" ht="15">
      <c r="A444" s="174"/>
      <c r="B444" s="174"/>
      <c r="C444" s="168" t="s">
        <v>653</v>
      </c>
      <c r="D444" s="168" t="s">
        <v>654</v>
      </c>
      <c r="E444" s="169">
        <v>357</v>
      </c>
      <c r="F444" s="170">
        <v>13891.58879</v>
      </c>
      <c r="G444" s="171">
        <v>0</v>
      </c>
      <c r="H444" s="171">
        <v>13891.58879</v>
      </c>
      <c r="I444" s="171">
        <v>28255.409600000003</v>
      </c>
      <c r="J444" s="171">
        <v>5.04656</v>
      </c>
      <c r="K444" s="171">
        <v>28260.45616</v>
      </c>
      <c r="L444" s="171">
        <v>813.32453</v>
      </c>
      <c r="M444" s="171">
        <v>0</v>
      </c>
      <c r="N444" s="171">
        <v>813.32453</v>
      </c>
      <c r="O444" s="171">
        <v>42965.369479999994</v>
      </c>
      <c r="P444" s="171">
        <v>3172.5892599999997</v>
      </c>
      <c r="Q444" s="171">
        <v>0</v>
      </c>
      <c r="R444" s="172">
        <v>3172.5892599999997</v>
      </c>
    </row>
    <row r="445" spans="1:18" ht="15">
      <c r="A445" s="174"/>
      <c r="B445" s="174"/>
      <c r="C445" s="168" t="s">
        <v>655</v>
      </c>
      <c r="D445" s="168" t="s">
        <v>656</v>
      </c>
      <c r="E445" s="169">
        <v>363</v>
      </c>
      <c r="F445" s="170">
        <v>18232.68202</v>
      </c>
      <c r="G445" s="171">
        <v>0</v>
      </c>
      <c r="H445" s="171">
        <v>18232.68202</v>
      </c>
      <c r="I445" s="171">
        <v>28235.41981</v>
      </c>
      <c r="J445" s="171">
        <v>113.27678999999999</v>
      </c>
      <c r="K445" s="171">
        <v>28348.696600000003</v>
      </c>
      <c r="L445" s="171">
        <v>880.2245899999999</v>
      </c>
      <c r="M445" s="171">
        <v>17.27659</v>
      </c>
      <c r="N445" s="171">
        <v>897.5011800000001</v>
      </c>
      <c r="O445" s="171">
        <v>47478.879799999995</v>
      </c>
      <c r="P445" s="171">
        <v>7129.48167</v>
      </c>
      <c r="Q445" s="171">
        <v>0</v>
      </c>
      <c r="R445" s="172">
        <v>7129.48167</v>
      </c>
    </row>
    <row r="446" spans="1:18" ht="15">
      <c r="A446" s="174"/>
      <c r="B446" s="174"/>
      <c r="C446" s="174"/>
      <c r="D446" s="168" t="s">
        <v>657</v>
      </c>
      <c r="E446" s="169">
        <v>647</v>
      </c>
      <c r="F446" s="170">
        <v>4655.97696</v>
      </c>
      <c r="G446" s="171">
        <v>0</v>
      </c>
      <c r="H446" s="171">
        <v>4655.97696</v>
      </c>
      <c r="I446" s="171">
        <v>1073.90896</v>
      </c>
      <c r="J446" s="171">
        <v>0</v>
      </c>
      <c r="K446" s="171">
        <v>1073.90896</v>
      </c>
      <c r="L446" s="171">
        <v>8.875</v>
      </c>
      <c r="M446" s="171">
        <v>0</v>
      </c>
      <c r="N446" s="171">
        <v>8.875</v>
      </c>
      <c r="O446" s="171">
        <v>5738.76092</v>
      </c>
      <c r="P446" s="171">
        <v>1049.7858</v>
      </c>
      <c r="Q446" s="171">
        <v>0</v>
      </c>
      <c r="R446" s="172">
        <v>1049.7858</v>
      </c>
    </row>
    <row r="447" spans="1:18" ht="15">
      <c r="A447" s="174"/>
      <c r="B447" s="174"/>
      <c r="C447" s="168" t="s">
        <v>648</v>
      </c>
      <c r="D447" s="168" t="s">
        <v>648</v>
      </c>
      <c r="E447" s="169">
        <v>349</v>
      </c>
      <c r="F447" s="170">
        <v>81654.00813</v>
      </c>
      <c r="G447" s="171">
        <v>0</v>
      </c>
      <c r="H447" s="171">
        <v>81654.00813</v>
      </c>
      <c r="I447" s="171">
        <v>193926.06457</v>
      </c>
      <c r="J447" s="171">
        <v>2030.36115</v>
      </c>
      <c r="K447" s="171">
        <v>195956.42572</v>
      </c>
      <c r="L447" s="171">
        <v>9994.495710000001</v>
      </c>
      <c r="M447" s="171">
        <v>694.21126</v>
      </c>
      <c r="N447" s="171">
        <v>10688.706970000001</v>
      </c>
      <c r="O447" s="171">
        <v>288299.14082</v>
      </c>
      <c r="P447" s="171">
        <v>64627.29573</v>
      </c>
      <c r="Q447" s="171">
        <v>0</v>
      </c>
      <c r="R447" s="172">
        <v>64627.29573</v>
      </c>
    </row>
    <row r="448" spans="1:18" ht="15">
      <c r="A448" s="174"/>
      <c r="B448" s="174"/>
      <c r="C448" s="174"/>
      <c r="D448" s="168" t="s">
        <v>658</v>
      </c>
      <c r="E448" s="169">
        <v>645</v>
      </c>
      <c r="F448" s="170">
        <v>160.26251000000002</v>
      </c>
      <c r="G448" s="171">
        <v>0</v>
      </c>
      <c r="H448" s="171">
        <v>160.26251000000002</v>
      </c>
      <c r="I448" s="171">
        <v>10527.954539999999</v>
      </c>
      <c r="J448" s="171">
        <v>0</v>
      </c>
      <c r="K448" s="171">
        <v>10527.954539999999</v>
      </c>
      <c r="L448" s="171">
        <v>64.35808</v>
      </c>
      <c r="M448" s="171">
        <v>0</v>
      </c>
      <c r="N448" s="171">
        <v>64.35808</v>
      </c>
      <c r="O448" s="171">
        <v>10752.575130000001</v>
      </c>
      <c r="P448" s="171">
        <v>620.93503</v>
      </c>
      <c r="Q448" s="171">
        <v>0</v>
      </c>
      <c r="R448" s="172">
        <v>620.93503</v>
      </c>
    </row>
    <row r="449" spans="1:18" ht="15">
      <c r="A449" s="174"/>
      <c r="B449" s="174"/>
      <c r="C449" s="168" t="s">
        <v>659</v>
      </c>
      <c r="D449" s="168" t="s">
        <v>660</v>
      </c>
      <c r="E449" s="169">
        <v>369</v>
      </c>
      <c r="F449" s="170">
        <v>90628.44459</v>
      </c>
      <c r="G449" s="171">
        <v>0</v>
      </c>
      <c r="H449" s="171">
        <v>90628.44459</v>
      </c>
      <c r="I449" s="171">
        <v>57419.07336</v>
      </c>
      <c r="J449" s="171">
        <v>150.44259</v>
      </c>
      <c r="K449" s="171">
        <v>57569.51595</v>
      </c>
      <c r="L449" s="171">
        <v>12010.86325</v>
      </c>
      <c r="M449" s="171">
        <v>3630.89727</v>
      </c>
      <c r="N449" s="171">
        <v>15641.76052</v>
      </c>
      <c r="O449" s="171">
        <v>163839.72106</v>
      </c>
      <c r="P449" s="171">
        <v>46195.56945</v>
      </c>
      <c r="Q449" s="171">
        <v>0</v>
      </c>
      <c r="R449" s="172">
        <v>46195.56945</v>
      </c>
    </row>
    <row r="450" spans="1:18" ht="15">
      <c r="A450" s="174"/>
      <c r="B450" s="174"/>
      <c r="C450" s="174"/>
      <c r="D450" s="168" t="s">
        <v>661</v>
      </c>
      <c r="E450" s="169">
        <v>370</v>
      </c>
      <c r="F450" s="170">
        <v>757.03609</v>
      </c>
      <c r="G450" s="171">
        <v>0</v>
      </c>
      <c r="H450" s="171">
        <v>757.03609</v>
      </c>
      <c r="I450" s="171">
        <v>6103.57754</v>
      </c>
      <c r="J450" s="171">
        <v>0</v>
      </c>
      <c r="K450" s="171">
        <v>6103.57754</v>
      </c>
      <c r="L450" s="171">
        <v>54.74568</v>
      </c>
      <c r="M450" s="171">
        <v>0</v>
      </c>
      <c r="N450" s="171">
        <v>54.74568</v>
      </c>
      <c r="O450" s="171">
        <v>6915.35931</v>
      </c>
      <c r="P450" s="171">
        <v>1273.66805</v>
      </c>
      <c r="Q450" s="171">
        <v>0</v>
      </c>
      <c r="R450" s="172">
        <v>1273.66805</v>
      </c>
    </row>
    <row r="451" spans="1:18" ht="15">
      <c r="A451" s="174"/>
      <c r="B451" s="174"/>
      <c r="C451" s="168" t="s">
        <v>662</v>
      </c>
      <c r="D451" s="168" t="s">
        <v>662</v>
      </c>
      <c r="E451" s="169">
        <v>371</v>
      </c>
      <c r="F451" s="170">
        <v>3661.99205</v>
      </c>
      <c r="G451" s="171">
        <v>0</v>
      </c>
      <c r="H451" s="171">
        <v>3661.99205</v>
      </c>
      <c r="I451" s="171">
        <v>10862.74852</v>
      </c>
      <c r="J451" s="171">
        <v>178.08701000000002</v>
      </c>
      <c r="K451" s="171">
        <v>11040.835529999998</v>
      </c>
      <c r="L451" s="171">
        <v>266.06713</v>
      </c>
      <c r="M451" s="171">
        <v>0</v>
      </c>
      <c r="N451" s="171">
        <v>266.06713</v>
      </c>
      <c r="O451" s="171">
        <v>14968.89471</v>
      </c>
      <c r="P451" s="171">
        <v>2178.0822200000002</v>
      </c>
      <c r="Q451" s="171">
        <v>0</v>
      </c>
      <c r="R451" s="172">
        <v>2178.0822200000002</v>
      </c>
    </row>
    <row r="452" spans="1:18" ht="15">
      <c r="A452" s="174"/>
      <c r="B452" s="174"/>
      <c r="C452" s="168" t="s">
        <v>663</v>
      </c>
      <c r="D452" s="168" t="s">
        <v>663</v>
      </c>
      <c r="E452" s="169">
        <v>361</v>
      </c>
      <c r="F452" s="170">
        <v>4697.81622</v>
      </c>
      <c r="G452" s="171">
        <v>0</v>
      </c>
      <c r="H452" s="171">
        <v>4697.81622</v>
      </c>
      <c r="I452" s="171">
        <v>12114.21156</v>
      </c>
      <c r="J452" s="171">
        <v>0</v>
      </c>
      <c r="K452" s="171">
        <v>12114.21156</v>
      </c>
      <c r="L452" s="171">
        <v>558.69856</v>
      </c>
      <c r="M452" s="171">
        <v>0</v>
      </c>
      <c r="N452" s="171">
        <v>558.69856</v>
      </c>
      <c r="O452" s="171">
        <v>17370.72634</v>
      </c>
      <c r="P452" s="171">
        <v>2111.4820499999996</v>
      </c>
      <c r="Q452" s="171">
        <v>0</v>
      </c>
      <c r="R452" s="172">
        <v>2111.4820499999996</v>
      </c>
    </row>
    <row r="453" spans="1:18" ht="15">
      <c r="A453" s="174"/>
      <c r="B453" s="174"/>
      <c r="C453" s="168" t="s">
        <v>664</v>
      </c>
      <c r="D453" s="168" t="s">
        <v>664</v>
      </c>
      <c r="E453" s="169">
        <v>366</v>
      </c>
      <c r="F453" s="170">
        <v>2997.6999</v>
      </c>
      <c r="G453" s="171">
        <v>0</v>
      </c>
      <c r="H453" s="171">
        <v>2997.6999</v>
      </c>
      <c r="I453" s="171">
        <v>18819.529160000002</v>
      </c>
      <c r="J453" s="171">
        <v>0.04378</v>
      </c>
      <c r="K453" s="171">
        <v>18819.572940000002</v>
      </c>
      <c r="L453" s="171">
        <v>349.96166999999997</v>
      </c>
      <c r="M453" s="171">
        <v>0</v>
      </c>
      <c r="N453" s="171">
        <v>349.96166999999997</v>
      </c>
      <c r="O453" s="171">
        <v>22167.234510000002</v>
      </c>
      <c r="P453" s="171">
        <v>1620.5052</v>
      </c>
      <c r="Q453" s="171">
        <v>0</v>
      </c>
      <c r="R453" s="172">
        <v>1620.5052</v>
      </c>
    </row>
    <row r="454" spans="1:18" ht="15">
      <c r="A454" s="174"/>
      <c r="B454" s="174"/>
      <c r="C454" s="174"/>
      <c r="D454" s="168" t="s">
        <v>665</v>
      </c>
      <c r="E454" s="169">
        <v>497</v>
      </c>
      <c r="F454" s="170">
        <v>210.10143</v>
      </c>
      <c r="G454" s="171">
        <v>0</v>
      </c>
      <c r="H454" s="171">
        <v>210.10143</v>
      </c>
      <c r="I454" s="171">
        <v>1855.31847</v>
      </c>
      <c r="J454" s="171">
        <v>12.377049999999999</v>
      </c>
      <c r="K454" s="171">
        <v>1867.69552</v>
      </c>
      <c r="L454" s="171">
        <v>27.888900000000003</v>
      </c>
      <c r="M454" s="171">
        <v>0</v>
      </c>
      <c r="N454" s="171">
        <v>27.888900000000003</v>
      </c>
      <c r="O454" s="171">
        <v>2105.6858500000003</v>
      </c>
      <c r="P454" s="171">
        <v>741.10438</v>
      </c>
      <c r="Q454" s="171">
        <v>0</v>
      </c>
      <c r="R454" s="172">
        <v>741.10438</v>
      </c>
    </row>
    <row r="455" spans="1:18" ht="15">
      <c r="A455" s="174"/>
      <c r="B455" s="174"/>
      <c r="C455" s="168" t="s">
        <v>666</v>
      </c>
      <c r="D455" s="168" t="s">
        <v>667</v>
      </c>
      <c r="E455" s="169">
        <v>351</v>
      </c>
      <c r="F455" s="170">
        <v>888.7338199999999</v>
      </c>
      <c r="G455" s="171">
        <v>0</v>
      </c>
      <c r="H455" s="171">
        <v>888.7338199999999</v>
      </c>
      <c r="I455" s="171">
        <v>1938.72843</v>
      </c>
      <c r="J455" s="171">
        <v>11.91918</v>
      </c>
      <c r="K455" s="171">
        <v>1950.6476100000002</v>
      </c>
      <c r="L455" s="171">
        <v>65.75107000000001</v>
      </c>
      <c r="M455" s="171">
        <v>0</v>
      </c>
      <c r="N455" s="171">
        <v>65.75107000000001</v>
      </c>
      <c r="O455" s="171">
        <v>2905.1325</v>
      </c>
      <c r="P455" s="171">
        <v>1226.52555</v>
      </c>
      <c r="Q455" s="171">
        <v>0</v>
      </c>
      <c r="R455" s="172">
        <v>1226.52555</v>
      </c>
    </row>
    <row r="456" spans="1:18" ht="15">
      <c r="A456" s="174"/>
      <c r="B456" s="174"/>
      <c r="C456" s="174"/>
      <c r="D456" s="168" t="s">
        <v>668</v>
      </c>
      <c r="E456" s="169">
        <v>353</v>
      </c>
      <c r="F456" s="170">
        <v>71.98389</v>
      </c>
      <c r="G456" s="171">
        <v>0</v>
      </c>
      <c r="H456" s="171">
        <v>71.98389</v>
      </c>
      <c r="I456" s="171">
        <v>1660.1276</v>
      </c>
      <c r="J456" s="171">
        <v>11.98915</v>
      </c>
      <c r="K456" s="171">
        <v>1672.11675</v>
      </c>
      <c r="L456" s="171">
        <v>3.621</v>
      </c>
      <c r="M456" s="171">
        <v>0</v>
      </c>
      <c r="N456" s="171">
        <v>3.621</v>
      </c>
      <c r="O456" s="171">
        <v>1747.72164</v>
      </c>
      <c r="P456" s="171">
        <v>1361.96077</v>
      </c>
      <c r="Q456" s="171">
        <v>0</v>
      </c>
      <c r="R456" s="172">
        <v>1361.96077</v>
      </c>
    </row>
    <row r="457" spans="1:18" ht="15">
      <c r="A457" s="174"/>
      <c r="B457" s="174"/>
      <c r="C457" s="174"/>
      <c r="D457" s="168" t="s">
        <v>666</v>
      </c>
      <c r="E457" s="169">
        <v>350</v>
      </c>
      <c r="F457" s="170">
        <v>14384.3631</v>
      </c>
      <c r="G457" s="171">
        <v>0</v>
      </c>
      <c r="H457" s="171">
        <v>14384.3631</v>
      </c>
      <c r="I457" s="171">
        <v>43941.95504</v>
      </c>
      <c r="J457" s="171">
        <v>0.44092000000000003</v>
      </c>
      <c r="K457" s="171">
        <v>43942.39596</v>
      </c>
      <c r="L457" s="171">
        <v>956.32623</v>
      </c>
      <c r="M457" s="171">
        <v>5.9805</v>
      </c>
      <c r="N457" s="171">
        <v>962.30673</v>
      </c>
      <c r="O457" s="171">
        <v>59289.06579</v>
      </c>
      <c r="P457" s="171">
        <v>6144.866349999999</v>
      </c>
      <c r="Q457" s="171">
        <v>0</v>
      </c>
      <c r="R457" s="172">
        <v>6144.866349999999</v>
      </c>
    </row>
    <row r="458" spans="1:18" ht="15">
      <c r="A458" s="174"/>
      <c r="B458" s="174"/>
      <c r="C458" s="168" t="s">
        <v>669</v>
      </c>
      <c r="D458" s="168" t="s">
        <v>670</v>
      </c>
      <c r="E458" s="169">
        <v>482</v>
      </c>
      <c r="F458" s="170">
        <v>7856.7798</v>
      </c>
      <c r="G458" s="171">
        <v>0</v>
      </c>
      <c r="H458" s="171">
        <v>7856.7798</v>
      </c>
      <c r="I458" s="171">
        <v>20578.080690000003</v>
      </c>
      <c r="J458" s="171">
        <v>0</v>
      </c>
      <c r="K458" s="171">
        <v>20578.080690000003</v>
      </c>
      <c r="L458" s="171">
        <v>478.79907000000003</v>
      </c>
      <c r="M458" s="171">
        <v>0</v>
      </c>
      <c r="N458" s="171">
        <v>478.79907000000003</v>
      </c>
      <c r="O458" s="171">
        <v>28913.65956</v>
      </c>
      <c r="P458" s="171">
        <v>3168.0616</v>
      </c>
      <c r="Q458" s="171">
        <v>0</v>
      </c>
      <c r="R458" s="172">
        <v>3168.0616</v>
      </c>
    </row>
    <row r="459" spans="1:18" ht="15">
      <c r="A459" s="174"/>
      <c r="B459" s="174"/>
      <c r="C459" s="174"/>
      <c r="D459" s="168" t="s">
        <v>671</v>
      </c>
      <c r="E459" s="169">
        <v>594</v>
      </c>
      <c r="F459" s="170">
        <v>261.69507999999996</v>
      </c>
      <c r="G459" s="171">
        <v>0</v>
      </c>
      <c r="H459" s="171">
        <v>261.69507999999996</v>
      </c>
      <c r="I459" s="171">
        <v>2045.49517</v>
      </c>
      <c r="J459" s="171">
        <v>0</v>
      </c>
      <c r="K459" s="171">
        <v>2045.49517</v>
      </c>
      <c r="L459" s="171">
        <v>23.55427</v>
      </c>
      <c r="M459" s="171">
        <v>0</v>
      </c>
      <c r="N459" s="171">
        <v>23.55427</v>
      </c>
      <c r="O459" s="171">
        <v>2330.74452</v>
      </c>
      <c r="P459" s="171">
        <v>1387.81949</v>
      </c>
      <c r="Q459" s="171">
        <v>0</v>
      </c>
      <c r="R459" s="172">
        <v>1387.81949</v>
      </c>
    </row>
    <row r="460" spans="1:18" ht="15">
      <c r="A460" s="174"/>
      <c r="B460" s="174"/>
      <c r="C460" s="168" t="s">
        <v>672</v>
      </c>
      <c r="D460" s="168" t="s">
        <v>673</v>
      </c>
      <c r="E460" s="169">
        <v>352</v>
      </c>
      <c r="F460" s="170">
        <v>3797.88393</v>
      </c>
      <c r="G460" s="171">
        <v>0</v>
      </c>
      <c r="H460" s="171">
        <v>3797.88393</v>
      </c>
      <c r="I460" s="171">
        <v>11847.91572</v>
      </c>
      <c r="J460" s="171">
        <v>0</v>
      </c>
      <c r="K460" s="171">
        <v>11847.91572</v>
      </c>
      <c r="L460" s="171">
        <v>327.46984999999995</v>
      </c>
      <c r="M460" s="171">
        <v>0</v>
      </c>
      <c r="N460" s="171">
        <v>327.46984999999995</v>
      </c>
      <c r="O460" s="171">
        <v>15973.2695</v>
      </c>
      <c r="P460" s="171">
        <v>810.79601</v>
      </c>
      <c r="Q460" s="171">
        <v>0</v>
      </c>
      <c r="R460" s="172">
        <v>810.79601</v>
      </c>
    </row>
    <row r="461" spans="1:18" ht="15">
      <c r="A461" s="174"/>
      <c r="B461" s="174"/>
      <c r="C461" s="168" t="s">
        <v>674</v>
      </c>
      <c r="D461" s="168" t="s">
        <v>674</v>
      </c>
      <c r="E461" s="169">
        <v>359</v>
      </c>
      <c r="F461" s="170">
        <v>6597.01015</v>
      </c>
      <c r="G461" s="171">
        <v>0</v>
      </c>
      <c r="H461" s="171">
        <v>6597.01015</v>
      </c>
      <c r="I461" s="171">
        <v>18896.6811</v>
      </c>
      <c r="J461" s="171">
        <v>48.76193</v>
      </c>
      <c r="K461" s="171">
        <v>18945.443030000002</v>
      </c>
      <c r="L461" s="171">
        <v>427.06699</v>
      </c>
      <c r="M461" s="171">
        <v>0</v>
      </c>
      <c r="N461" s="171">
        <v>427.06699</v>
      </c>
      <c r="O461" s="171">
        <v>25969.520170000003</v>
      </c>
      <c r="P461" s="171">
        <v>2223.5493500000002</v>
      </c>
      <c r="Q461" s="171">
        <v>0</v>
      </c>
      <c r="R461" s="172">
        <v>2223.5493500000002</v>
      </c>
    </row>
    <row r="462" spans="1:18" ht="15">
      <c r="A462" s="174"/>
      <c r="B462" s="174"/>
      <c r="C462" s="168" t="s">
        <v>675</v>
      </c>
      <c r="D462" s="168" t="s">
        <v>675</v>
      </c>
      <c r="E462" s="169">
        <v>495</v>
      </c>
      <c r="F462" s="170">
        <v>838.4154</v>
      </c>
      <c r="G462" s="171">
        <v>0</v>
      </c>
      <c r="H462" s="171">
        <v>838.4154</v>
      </c>
      <c r="I462" s="171">
        <v>5968.36628</v>
      </c>
      <c r="J462" s="171">
        <v>0.16052000000000002</v>
      </c>
      <c r="K462" s="171">
        <v>5968.5268</v>
      </c>
      <c r="L462" s="171">
        <v>112.28161999999999</v>
      </c>
      <c r="M462" s="171">
        <v>0</v>
      </c>
      <c r="N462" s="171">
        <v>112.28161999999999</v>
      </c>
      <c r="O462" s="171">
        <v>6919.22382</v>
      </c>
      <c r="P462" s="171">
        <v>1745.16604</v>
      </c>
      <c r="Q462" s="171">
        <v>0</v>
      </c>
      <c r="R462" s="172">
        <v>1745.16604</v>
      </c>
    </row>
    <row r="463" spans="1:18" ht="15">
      <c r="A463" s="174"/>
      <c r="B463" s="168" t="s">
        <v>676</v>
      </c>
      <c r="C463" s="168" t="s">
        <v>372</v>
      </c>
      <c r="D463" s="168" t="s">
        <v>372</v>
      </c>
      <c r="E463" s="169">
        <v>180</v>
      </c>
      <c r="F463" s="170">
        <v>5980.06877</v>
      </c>
      <c r="G463" s="171">
        <v>0</v>
      </c>
      <c r="H463" s="171">
        <v>5980.06877</v>
      </c>
      <c r="I463" s="171">
        <v>7290.25597</v>
      </c>
      <c r="J463" s="171">
        <v>93.49846000000001</v>
      </c>
      <c r="K463" s="171">
        <v>7383.75443</v>
      </c>
      <c r="L463" s="171">
        <v>542.36427</v>
      </c>
      <c r="M463" s="171">
        <v>60.875029999999995</v>
      </c>
      <c r="N463" s="171">
        <v>603.2393000000001</v>
      </c>
      <c r="O463" s="171">
        <v>13967.0625</v>
      </c>
      <c r="P463" s="171">
        <v>5969.284519999999</v>
      </c>
      <c r="Q463" s="171">
        <v>0</v>
      </c>
      <c r="R463" s="172">
        <v>5969.284519999999</v>
      </c>
    </row>
    <row r="464" spans="1:18" ht="15">
      <c r="A464" s="174"/>
      <c r="B464" s="174"/>
      <c r="C464" s="168" t="s">
        <v>677</v>
      </c>
      <c r="D464" s="168" t="s">
        <v>678</v>
      </c>
      <c r="E464" s="169">
        <v>176</v>
      </c>
      <c r="F464" s="170">
        <v>17984.176059999998</v>
      </c>
      <c r="G464" s="171">
        <v>0</v>
      </c>
      <c r="H464" s="171">
        <v>17984.176059999998</v>
      </c>
      <c r="I464" s="171">
        <v>15107.20918</v>
      </c>
      <c r="J464" s="171">
        <v>192.09142</v>
      </c>
      <c r="K464" s="171">
        <v>15299.3006</v>
      </c>
      <c r="L464" s="171">
        <v>1309.5998200000001</v>
      </c>
      <c r="M464" s="171">
        <v>0.86518</v>
      </c>
      <c r="N464" s="171">
        <v>1310.465</v>
      </c>
      <c r="O464" s="171">
        <v>34593.94166</v>
      </c>
      <c r="P464" s="171">
        <v>28977.94823</v>
      </c>
      <c r="Q464" s="171">
        <v>0</v>
      </c>
      <c r="R464" s="172">
        <v>28977.94823</v>
      </c>
    </row>
    <row r="465" spans="1:18" ht="15">
      <c r="A465" s="174"/>
      <c r="B465" s="174"/>
      <c r="C465" s="168" t="s">
        <v>679</v>
      </c>
      <c r="D465" s="168" t="s">
        <v>679</v>
      </c>
      <c r="E465" s="169">
        <v>171</v>
      </c>
      <c r="F465" s="170">
        <v>40485.28346</v>
      </c>
      <c r="G465" s="171">
        <v>19.37136</v>
      </c>
      <c r="H465" s="171">
        <v>40504.65482</v>
      </c>
      <c r="I465" s="171">
        <v>36463.679189999995</v>
      </c>
      <c r="J465" s="171">
        <v>329.29548</v>
      </c>
      <c r="K465" s="171">
        <v>36792.97467</v>
      </c>
      <c r="L465" s="171">
        <v>5951.092070000001</v>
      </c>
      <c r="M465" s="171">
        <v>400.44076</v>
      </c>
      <c r="N465" s="171">
        <v>6351.53283</v>
      </c>
      <c r="O465" s="171">
        <v>83649.16231999999</v>
      </c>
      <c r="P465" s="171">
        <v>34706.15517</v>
      </c>
      <c r="Q465" s="171">
        <v>0</v>
      </c>
      <c r="R465" s="172">
        <v>34706.15517</v>
      </c>
    </row>
    <row r="466" spans="1:18" ht="15">
      <c r="A466" s="174"/>
      <c r="B466" s="174"/>
      <c r="C466" s="174"/>
      <c r="D466" s="168" t="s">
        <v>680</v>
      </c>
      <c r="E466" s="169">
        <v>444</v>
      </c>
      <c r="F466" s="170">
        <v>1764.34949</v>
      </c>
      <c r="G466" s="171">
        <v>0</v>
      </c>
      <c r="H466" s="171">
        <v>1764.34949</v>
      </c>
      <c r="I466" s="171">
        <v>10793.465779999999</v>
      </c>
      <c r="J466" s="171">
        <v>0.0004</v>
      </c>
      <c r="K466" s="171">
        <v>10793.46618</v>
      </c>
      <c r="L466" s="171">
        <v>368.84184999999997</v>
      </c>
      <c r="M466" s="171">
        <v>0</v>
      </c>
      <c r="N466" s="171">
        <v>368.84184999999997</v>
      </c>
      <c r="O466" s="171">
        <v>12926.657519999999</v>
      </c>
      <c r="P466" s="171">
        <v>6661.68367</v>
      </c>
      <c r="Q466" s="171">
        <v>0</v>
      </c>
      <c r="R466" s="172">
        <v>6661.68367</v>
      </c>
    </row>
    <row r="467" spans="1:18" ht="15">
      <c r="A467" s="174"/>
      <c r="B467" s="174"/>
      <c r="C467" s="168" t="s">
        <v>681</v>
      </c>
      <c r="D467" s="168" t="s">
        <v>682</v>
      </c>
      <c r="E467" s="169">
        <v>505</v>
      </c>
      <c r="F467" s="170">
        <v>4041.3628799999997</v>
      </c>
      <c r="G467" s="171">
        <v>0</v>
      </c>
      <c r="H467" s="171">
        <v>4041.3628799999997</v>
      </c>
      <c r="I467" s="171">
        <v>11194.617199999999</v>
      </c>
      <c r="J467" s="171">
        <v>0.0016799999999999999</v>
      </c>
      <c r="K467" s="171">
        <v>11194.61888</v>
      </c>
      <c r="L467" s="171">
        <v>1068.7808300000002</v>
      </c>
      <c r="M467" s="171">
        <v>7.974</v>
      </c>
      <c r="N467" s="171">
        <v>1076.75483</v>
      </c>
      <c r="O467" s="171">
        <v>16312.73659</v>
      </c>
      <c r="P467" s="171">
        <v>5138.67368</v>
      </c>
      <c r="Q467" s="171">
        <v>0</v>
      </c>
      <c r="R467" s="172">
        <v>5138.67368</v>
      </c>
    </row>
    <row r="468" spans="1:18" ht="15">
      <c r="A468" s="174"/>
      <c r="B468" s="174"/>
      <c r="C468" s="174"/>
      <c r="D468" s="168" t="s">
        <v>681</v>
      </c>
      <c r="E468" s="169">
        <v>177</v>
      </c>
      <c r="F468" s="170">
        <v>5526.10821</v>
      </c>
      <c r="G468" s="171">
        <v>0</v>
      </c>
      <c r="H468" s="171">
        <v>5526.10821</v>
      </c>
      <c r="I468" s="171">
        <v>6169.30297</v>
      </c>
      <c r="J468" s="171">
        <v>60.9375</v>
      </c>
      <c r="K468" s="171">
        <v>6230.24047</v>
      </c>
      <c r="L468" s="171">
        <v>1777.72798</v>
      </c>
      <c r="M468" s="171">
        <v>0.46288999999999997</v>
      </c>
      <c r="N468" s="171">
        <v>1778.1908700000001</v>
      </c>
      <c r="O468" s="171">
        <v>13534.539550000001</v>
      </c>
      <c r="P468" s="171">
        <v>8977.53792</v>
      </c>
      <c r="Q468" s="171">
        <v>0</v>
      </c>
      <c r="R468" s="172">
        <v>8977.53792</v>
      </c>
    </row>
    <row r="469" spans="1:18" ht="15">
      <c r="A469" s="174"/>
      <c r="B469" s="174"/>
      <c r="C469" s="174"/>
      <c r="D469" s="168" t="s">
        <v>683</v>
      </c>
      <c r="E469" s="169">
        <v>710</v>
      </c>
      <c r="F469" s="170">
        <v>1483.0251899999998</v>
      </c>
      <c r="G469" s="171">
        <v>0</v>
      </c>
      <c r="H469" s="171">
        <v>1483.0251899999998</v>
      </c>
      <c r="I469" s="171">
        <v>3320.55417</v>
      </c>
      <c r="J469" s="171">
        <v>0</v>
      </c>
      <c r="K469" s="171">
        <v>3320.55417</v>
      </c>
      <c r="L469" s="171">
        <v>92.06394999999999</v>
      </c>
      <c r="M469" s="171">
        <v>0</v>
      </c>
      <c r="N469" s="171">
        <v>92.06394999999999</v>
      </c>
      <c r="O469" s="171">
        <v>4895.6433099999995</v>
      </c>
      <c r="P469" s="171">
        <v>2580.47433</v>
      </c>
      <c r="Q469" s="171">
        <v>0</v>
      </c>
      <c r="R469" s="172">
        <v>2580.47433</v>
      </c>
    </row>
    <row r="470" spans="1:18" ht="15">
      <c r="A470" s="174"/>
      <c r="B470" s="174"/>
      <c r="C470" s="168" t="s">
        <v>676</v>
      </c>
      <c r="D470" s="168" t="s">
        <v>684</v>
      </c>
      <c r="E470" s="169">
        <v>179</v>
      </c>
      <c r="F470" s="170">
        <v>41166.1247</v>
      </c>
      <c r="G470" s="171">
        <v>0</v>
      </c>
      <c r="H470" s="171">
        <v>41166.1247</v>
      </c>
      <c r="I470" s="171">
        <v>76708.35121</v>
      </c>
      <c r="J470" s="171">
        <v>566.54607</v>
      </c>
      <c r="K470" s="171">
        <v>77274.89728</v>
      </c>
      <c r="L470" s="171">
        <v>6233.07204</v>
      </c>
      <c r="M470" s="171">
        <v>1382.58838</v>
      </c>
      <c r="N470" s="171">
        <v>7615.66042</v>
      </c>
      <c r="O470" s="171">
        <v>126056.6824</v>
      </c>
      <c r="P470" s="171">
        <v>73310.93995</v>
      </c>
      <c r="Q470" s="171">
        <v>0</v>
      </c>
      <c r="R470" s="172">
        <v>73310.93995</v>
      </c>
    </row>
    <row r="471" spans="1:18" ht="15">
      <c r="A471" s="174"/>
      <c r="B471" s="174"/>
      <c r="C471" s="174"/>
      <c r="D471" s="168" t="s">
        <v>685</v>
      </c>
      <c r="E471" s="169">
        <v>625</v>
      </c>
      <c r="F471" s="170">
        <v>1599.14506</v>
      </c>
      <c r="G471" s="171">
        <v>0</v>
      </c>
      <c r="H471" s="171">
        <v>1599.14506</v>
      </c>
      <c r="I471" s="171">
        <v>14732.819539999999</v>
      </c>
      <c r="J471" s="171">
        <v>0</v>
      </c>
      <c r="K471" s="171">
        <v>14732.819539999999</v>
      </c>
      <c r="L471" s="171">
        <v>879.1568199999999</v>
      </c>
      <c r="M471" s="171">
        <v>44.44875</v>
      </c>
      <c r="N471" s="171">
        <v>923.60557</v>
      </c>
      <c r="O471" s="171">
        <v>17255.570170000003</v>
      </c>
      <c r="P471" s="171">
        <v>2177.3347999999996</v>
      </c>
      <c r="Q471" s="171">
        <v>0</v>
      </c>
      <c r="R471" s="172">
        <v>2177.3347999999996</v>
      </c>
    </row>
    <row r="472" spans="1:18" ht="15">
      <c r="A472" s="174"/>
      <c r="B472" s="174"/>
      <c r="C472" s="168" t="s">
        <v>686</v>
      </c>
      <c r="D472" s="168" t="s">
        <v>686</v>
      </c>
      <c r="E472" s="169">
        <v>182</v>
      </c>
      <c r="F472" s="170">
        <v>8811.154859999999</v>
      </c>
      <c r="G472" s="171">
        <v>0</v>
      </c>
      <c r="H472" s="171">
        <v>8811.154859999999</v>
      </c>
      <c r="I472" s="171">
        <v>29865.60967</v>
      </c>
      <c r="J472" s="171">
        <v>50.66281</v>
      </c>
      <c r="K472" s="171">
        <v>29916.27248</v>
      </c>
      <c r="L472" s="171">
        <v>1294.5043400000002</v>
      </c>
      <c r="M472" s="171">
        <v>13.695350000000001</v>
      </c>
      <c r="N472" s="171">
        <v>1308.19969</v>
      </c>
      <c r="O472" s="171">
        <v>40035.62703</v>
      </c>
      <c r="P472" s="171">
        <v>9222.576509999999</v>
      </c>
      <c r="Q472" s="171">
        <v>0</v>
      </c>
      <c r="R472" s="172">
        <v>9222.576509999999</v>
      </c>
    </row>
    <row r="473" spans="1:18" ht="15">
      <c r="A473" s="174"/>
      <c r="B473" s="174"/>
      <c r="C473" s="174"/>
      <c r="D473" s="168" t="s">
        <v>687</v>
      </c>
      <c r="E473" s="169">
        <v>649</v>
      </c>
      <c r="F473" s="170">
        <v>524.93659</v>
      </c>
      <c r="G473" s="171">
        <v>0</v>
      </c>
      <c r="H473" s="171">
        <v>524.93659</v>
      </c>
      <c r="I473" s="171">
        <v>4459.71324</v>
      </c>
      <c r="J473" s="171">
        <v>0</v>
      </c>
      <c r="K473" s="171">
        <v>4459.71324</v>
      </c>
      <c r="L473" s="171">
        <v>50.008489999999995</v>
      </c>
      <c r="M473" s="171">
        <v>0</v>
      </c>
      <c r="N473" s="171">
        <v>50.008489999999995</v>
      </c>
      <c r="O473" s="171">
        <v>5034.6583200000005</v>
      </c>
      <c r="P473" s="171">
        <v>2143.36056</v>
      </c>
      <c r="Q473" s="171">
        <v>0</v>
      </c>
      <c r="R473" s="172">
        <v>2143.36056</v>
      </c>
    </row>
    <row r="474" spans="1:18" ht="15">
      <c r="A474" s="174"/>
      <c r="B474" s="174"/>
      <c r="C474" s="174"/>
      <c r="D474" s="168" t="s">
        <v>688</v>
      </c>
      <c r="E474" s="169">
        <v>183</v>
      </c>
      <c r="F474" s="170">
        <v>2243.6075</v>
      </c>
      <c r="G474" s="171">
        <v>0</v>
      </c>
      <c r="H474" s="171">
        <v>2243.6075</v>
      </c>
      <c r="I474" s="171">
        <v>17472.30387</v>
      </c>
      <c r="J474" s="171">
        <v>0.1854</v>
      </c>
      <c r="K474" s="171">
        <v>17472.48927</v>
      </c>
      <c r="L474" s="171">
        <v>80.2092</v>
      </c>
      <c r="M474" s="171">
        <v>35.883</v>
      </c>
      <c r="N474" s="171">
        <v>116.09219999999999</v>
      </c>
      <c r="O474" s="171">
        <v>19832.18897</v>
      </c>
      <c r="P474" s="171">
        <v>5545.55653</v>
      </c>
      <c r="Q474" s="171">
        <v>0</v>
      </c>
      <c r="R474" s="172">
        <v>5545.55653</v>
      </c>
    </row>
    <row r="475" spans="1:18" ht="15">
      <c r="A475" s="174"/>
      <c r="B475" s="174"/>
      <c r="C475" s="168" t="s">
        <v>689</v>
      </c>
      <c r="D475" s="168" t="s">
        <v>690</v>
      </c>
      <c r="E475" s="169">
        <v>172</v>
      </c>
      <c r="F475" s="170">
        <v>2185.70675</v>
      </c>
      <c r="G475" s="171">
        <v>0</v>
      </c>
      <c r="H475" s="171">
        <v>2185.70675</v>
      </c>
      <c r="I475" s="171">
        <v>4396.63826</v>
      </c>
      <c r="J475" s="171">
        <v>4.03759</v>
      </c>
      <c r="K475" s="171">
        <v>4400.67585</v>
      </c>
      <c r="L475" s="171">
        <v>402.1096</v>
      </c>
      <c r="M475" s="171">
        <v>0.25517</v>
      </c>
      <c r="N475" s="171">
        <v>402.36477</v>
      </c>
      <c r="O475" s="171">
        <v>6988.74737</v>
      </c>
      <c r="P475" s="171">
        <v>4707.43166</v>
      </c>
      <c r="Q475" s="171">
        <v>0</v>
      </c>
      <c r="R475" s="172">
        <v>4707.43166</v>
      </c>
    </row>
    <row r="476" spans="1:18" ht="15">
      <c r="A476" s="174"/>
      <c r="B476" s="174"/>
      <c r="C476" s="168" t="s">
        <v>691</v>
      </c>
      <c r="D476" s="168" t="s">
        <v>692</v>
      </c>
      <c r="E476" s="169">
        <v>174</v>
      </c>
      <c r="F476" s="170">
        <v>4972.82962</v>
      </c>
      <c r="G476" s="171">
        <v>0</v>
      </c>
      <c r="H476" s="171">
        <v>4972.82962</v>
      </c>
      <c r="I476" s="171">
        <v>4258.76248</v>
      </c>
      <c r="J476" s="171">
        <v>0.00296</v>
      </c>
      <c r="K476" s="171">
        <v>4258.76544</v>
      </c>
      <c r="L476" s="171">
        <v>167.3682</v>
      </c>
      <c r="M476" s="171">
        <v>0</v>
      </c>
      <c r="N476" s="171">
        <v>167.3682</v>
      </c>
      <c r="O476" s="171">
        <v>9398.96326</v>
      </c>
      <c r="P476" s="171">
        <v>6625.1012</v>
      </c>
      <c r="Q476" s="171">
        <v>0</v>
      </c>
      <c r="R476" s="172">
        <v>6625.1012</v>
      </c>
    </row>
    <row r="477" spans="1:18" ht="15">
      <c r="A477" s="174"/>
      <c r="B477" s="174"/>
      <c r="C477" s="168" t="s">
        <v>693</v>
      </c>
      <c r="D477" s="168" t="s">
        <v>693</v>
      </c>
      <c r="E477" s="169">
        <v>504</v>
      </c>
      <c r="F477" s="170">
        <v>3863.837</v>
      </c>
      <c r="G477" s="171">
        <v>0</v>
      </c>
      <c r="H477" s="171">
        <v>3863.837</v>
      </c>
      <c r="I477" s="171">
        <v>9395.54383</v>
      </c>
      <c r="J477" s="171">
        <v>0.25246</v>
      </c>
      <c r="K477" s="171">
        <v>9395.796289999998</v>
      </c>
      <c r="L477" s="171">
        <v>515.95996</v>
      </c>
      <c r="M477" s="171">
        <v>0</v>
      </c>
      <c r="N477" s="171">
        <v>515.95996</v>
      </c>
      <c r="O477" s="171">
        <v>13775.59325</v>
      </c>
      <c r="P477" s="171">
        <v>11560.10425</v>
      </c>
      <c r="Q477" s="171">
        <v>0</v>
      </c>
      <c r="R477" s="172">
        <v>11560.10425</v>
      </c>
    </row>
    <row r="478" spans="1:18" ht="15">
      <c r="A478" s="174"/>
      <c r="B478" s="174"/>
      <c r="C478" s="174"/>
      <c r="D478" s="168" t="s">
        <v>694</v>
      </c>
      <c r="E478" s="169">
        <v>743</v>
      </c>
      <c r="F478" s="170">
        <v>48.44446</v>
      </c>
      <c r="G478" s="171">
        <v>0</v>
      </c>
      <c r="H478" s="171">
        <v>48.44446</v>
      </c>
      <c r="I478" s="171">
        <v>1478.8264</v>
      </c>
      <c r="J478" s="171">
        <v>0</v>
      </c>
      <c r="K478" s="171">
        <v>1478.8264</v>
      </c>
      <c r="L478" s="171">
        <v>26.131330000000002</v>
      </c>
      <c r="M478" s="171">
        <v>0</v>
      </c>
      <c r="N478" s="171">
        <v>26.131330000000002</v>
      </c>
      <c r="O478" s="171">
        <v>1553.40219</v>
      </c>
      <c r="P478" s="171">
        <v>2368.25565</v>
      </c>
      <c r="Q478" s="171">
        <v>0</v>
      </c>
      <c r="R478" s="172">
        <v>2368.25565</v>
      </c>
    </row>
    <row r="479" spans="1:18" ht="15">
      <c r="A479" s="174"/>
      <c r="B479" s="174"/>
      <c r="C479" s="168" t="s">
        <v>695</v>
      </c>
      <c r="D479" s="168" t="s">
        <v>695</v>
      </c>
      <c r="E479" s="169">
        <v>181</v>
      </c>
      <c r="F479" s="170">
        <v>6724.8016</v>
      </c>
      <c r="G479" s="171">
        <v>0</v>
      </c>
      <c r="H479" s="171">
        <v>6724.8016</v>
      </c>
      <c r="I479" s="171">
        <v>4421.88325</v>
      </c>
      <c r="J479" s="171">
        <v>0</v>
      </c>
      <c r="K479" s="171">
        <v>4421.88325</v>
      </c>
      <c r="L479" s="171">
        <v>448.69451000000004</v>
      </c>
      <c r="M479" s="171">
        <v>0.7974</v>
      </c>
      <c r="N479" s="171">
        <v>449.49190999999996</v>
      </c>
      <c r="O479" s="171">
        <v>11596.17676</v>
      </c>
      <c r="P479" s="171">
        <v>3306.95317</v>
      </c>
      <c r="Q479" s="171">
        <v>0</v>
      </c>
      <c r="R479" s="172">
        <v>3306.95317</v>
      </c>
    </row>
    <row r="480" spans="1:18" ht="15">
      <c r="A480" s="174"/>
      <c r="B480" s="168" t="s">
        <v>696</v>
      </c>
      <c r="C480" s="168" t="s">
        <v>696</v>
      </c>
      <c r="D480" s="168" t="s">
        <v>697</v>
      </c>
      <c r="E480" s="169">
        <v>598</v>
      </c>
      <c r="F480" s="170">
        <v>1342.90897</v>
      </c>
      <c r="G480" s="171">
        <v>0</v>
      </c>
      <c r="H480" s="171">
        <v>1342.90897</v>
      </c>
      <c r="I480" s="171">
        <v>14638.802169999999</v>
      </c>
      <c r="J480" s="171">
        <v>0</v>
      </c>
      <c r="K480" s="171">
        <v>14638.802169999999</v>
      </c>
      <c r="L480" s="171">
        <v>1274.68128</v>
      </c>
      <c r="M480" s="171">
        <v>157.58255</v>
      </c>
      <c r="N480" s="171">
        <v>1432.26383</v>
      </c>
      <c r="O480" s="171">
        <v>17413.97497</v>
      </c>
      <c r="P480" s="171">
        <v>2220.50056</v>
      </c>
      <c r="Q480" s="171">
        <v>0</v>
      </c>
      <c r="R480" s="172">
        <v>2220.50056</v>
      </c>
    </row>
    <row r="481" spans="1:18" ht="15">
      <c r="A481" s="174"/>
      <c r="B481" s="174"/>
      <c r="C481" s="174"/>
      <c r="D481" s="168" t="s">
        <v>698</v>
      </c>
      <c r="E481" s="169">
        <v>568</v>
      </c>
      <c r="F481" s="170">
        <v>1042.83292</v>
      </c>
      <c r="G481" s="171">
        <v>0</v>
      </c>
      <c r="H481" s="171">
        <v>1042.83292</v>
      </c>
      <c r="I481" s="171">
        <v>21038.016760000002</v>
      </c>
      <c r="J481" s="171">
        <v>0</v>
      </c>
      <c r="K481" s="171">
        <v>21038.016760000002</v>
      </c>
      <c r="L481" s="171">
        <v>1294.2396</v>
      </c>
      <c r="M481" s="171">
        <v>113.72311</v>
      </c>
      <c r="N481" s="171">
        <v>1407.96271</v>
      </c>
      <c r="O481" s="171">
        <v>23488.81239</v>
      </c>
      <c r="P481" s="171">
        <v>3759.39257</v>
      </c>
      <c r="Q481" s="171">
        <v>0</v>
      </c>
      <c r="R481" s="172">
        <v>3759.39257</v>
      </c>
    </row>
    <row r="482" spans="1:18" ht="15">
      <c r="A482" s="174"/>
      <c r="B482" s="174"/>
      <c r="C482" s="174"/>
      <c r="D482" s="168" t="s">
        <v>696</v>
      </c>
      <c r="E482" s="169">
        <v>343</v>
      </c>
      <c r="F482" s="170">
        <v>163030.55117</v>
      </c>
      <c r="G482" s="171">
        <v>141.36335</v>
      </c>
      <c r="H482" s="171">
        <v>163171.91452000002</v>
      </c>
      <c r="I482" s="171">
        <v>170138.98179</v>
      </c>
      <c r="J482" s="171">
        <v>3077.05231</v>
      </c>
      <c r="K482" s="171">
        <v>173216.0341</v>
      </c>
      <c r="L482" s="171">
        <v>18671.37471</v>
      </c>
      <c r="M482" s="171">
        <v>3769.95876</v>
      </c>
      <c r="N482" s="171">
        <v>22441.333469999998</v>
      </c>
      <c r="O482" s="171">
        <v>358829.28209</v>
      </c>
      <c r="P482" s="171">
        <v>54790.70609000001</v>
      </c>
      <c r="Q482" s="171">
        <v>0</v>
      </c>
      <c r="R482" s="172">
        <v>54790.70609000001</v>
      </c>
    </row>
    <row r="483" spans="1:18" ht="15">
      <c r="A483" s="174"/>
      <c r="B483" s="174"/>
      <c r="C483" s="174"/>
      <c r="D483" s="174"/>
      <c r="E483" s="175">
        <v>345</v>
      </c>
      <c r="F483" s="176">
        <v>0</v>
      </c>
      <c r="G483" s="177">
        <v>0</v>
      </c>
      <c r="H483" s="177">
        <v>0</v>
      </c>
      <c r="I483" s="177">
        <v>449.47211</v>
      </c>
      <c r="J483" s="177">
        <v>0</v>
      </c>
      <c r="K483" s="177">
        <v>449.47211</v>
      </c>
      <c r="L483" s="177">
        <v>18.7925</v>
      </c>
      <c r="M483" s="177">
        <v>0</v>
      </c>
      <c r="N483" s="177">
        <v>18.7925</v>
      </c>
      <c r="O483" s="177">
        <v>468.26461</v>
      </c>
      <c r="P483" s="177">
        <v>38.522169999999996</v>
      </c>
      <c r="Q483" s="177">
        <v>0</v>
      </c>
      <c r="R483" s="178">
        <v>38.522169999999996</v>
      </c>
    </row>
    <row r="484" spans="1:18" ht="15">
      <c r="A484" s="174"/>
      <c r="B484" s="174"/>
      <c r="C484" s="174"/>
      <c r="D484" s="168" t="s">
        <v>699</v>
      </c>
      <c r="E484" s="169">
        <v>705</v>
      </c>
      <c r="F484" s="170">
        <v>3645.97133</v>
      </c>
      <c r="G484" s="171">
        <v>0</v>
      </c>
      <c r="H484" s="171">
        <v>3645.97133</v>
      </c>
      <c r="I484" s="171">
        <v>8977.679039999999</v>
      </c>
      <c r="J484" s="171">
        <v>0</v>
      </c>
      <c r="K484" s="171">
        <v>8977.679039999999</v>
      </c>
      <c r="L484" s="171">
        <v>2096.43054</v>
      </c>
      <c r="M484" s="171">
        <v>172.38495999999998</v>
      </c>
      <c r="N484" s="171">
        <v>2268.8155</v>
      </c>
      <c r="O484" s="171">
        <v>14892.46587</v>
      </c>
      <c r="P484" s="171">
        <v>2923.05017</v>
      </c>
      <c r="Q484" s="171">
        <v>0</v>
      </c>
      <c r="R484" s="172">
        <v>2923.05017</v>
      </c>
    </row>
    <row r="485" spans="1:18" ht="15">
      <c r="A485" s="174"/>
      <c r="B485" s="174"/>
      <c r="C485" s="168" t="s">
        <v>700</v>
      </c>
      <c r="D485" s="168" t="s">
        <v>700</v>
      </c>
      <c r="E485" s="169">
        <v>348</v>
      </c>
      <c r="F485" s="170">
        <v>70.19883</v>
      </c>
      <c r="G485" s="171">
        <v>0</v>
      </c>
      <c r="H485" s="171">
        <v>70.19883</v>
      </c>
      <c r="I485" s="171">
        <v>1245.0405700000001</v>
      </c>
      <c r="J485" s="171">
        <v>0.00188</v>
      </c>
      <c r="K485" s="171">
        <v>1245.04245</v>
      </c>
      <c r="L485" s="171">
        <v>26.655549999999998</v>
      </c>
      <c r="M485" s="171">
        <v>0</v>
      </c>
      <c r="N485" s="171">
        <v>26.655549999999998</v>
      </c>
      <c r="O485" s="171">
        <v>1341.8968300000001</v>
      </c>
      <c r="P485" s="171">
        <v>242.65901000000002</v>
      </c>
      <c r="Q485" s="171">
        <v>0</v>
      </c>
      <c r="R485" s="172">
        <v>242.65901000000002</v>
      </c>
    </row>
    <row r="486" spans="1:18" ht="15">
      <c r="A486" s="174"/>
      <c r="B486" s="174"/>
      <c r="C486" s="168" t="s">
        <v>701</v>
      </c>
      <c r="D486" s="168" t="s">
        <v>701</v>
      </c>
      <c r="E486" s="169">
        <v>347</v>
      </c>
      <c r="F486" s="170">
        <v>92.82748</v>
      </c>
      <c r="G486" s="171">
        <v>0</v>
      </c>
      <c r="H486" s="171">
        <v>92.82748</v>
      </c>
      <c r="I486" s="171">
        <v>2300.94637</v>
      </c>
      <c r="J486" s="171">
        <v>32.02044</v>
      </c>
      <c r="K486" s="171">
        <v>2332.96681</v>
      </c>
      <c r="L486" s="171">
        <v>84.01856</v>
      </c>
      <c r="M486" s="171">
        <v>0</v>
      </c>
      <c r="N486" s="171">
        <v>84.01856</v>
      </c>
      <c r="O486" s="171">
        <v>2509.8128500000003</v>
      </c>
      <c r="P486" s="171">
        <v>987.76359</v>
      </c>
      <c r="Q486" s="171">
        <v>0</v>
      </c>
      <c r="R486" s="172">
        <v>987.76359</v>
      </c>
    </row>
    <row r="487" spans="1:18" ht="15">
      <c r="A487" s="174"/>
      <c r="B487" s="174"/>
      <c r="C487" s="168" t="s">
        <v>702</v>
      </c>
      <c r="D487" s="168" t="s">
        <v>703</v>
      </c>
      <c r="E487" s="169">
        <v>346</v>
      </c>
      <c r="F487" s="170">
        <v>527.80832</v>
      </c>
      <c r="G487" s="171">
        <v>0</v>
      </c>
      <c r="H487" s="171">
        <v>527.80832</v>
      </c>
      <c r="I487" s="171">
        <v>2382.03193</v>
      </c>
      <c r="J487" s="171">
        <v>0.25936000000000003</v>
      </c>
      <c r="K487" s="171">
        <v>2382.29129</v>
      </c>
      <c r="L487" s="171">
        <v>294.22171000000003</v>
      </c>
      <c r="M487" s="171">
        <v>0</v>
      </c>
      <c r="N487" s="171">
        <v>294.22171000000003</v>
      </c>
      <c r="O487" s="171">
        <v>3204.32132</v>
      </c>
      <c r="P487" s="171">
        <v>777.53198</v>
      </c>
      <c r="Q487" s="171">
        <v>0</v>
      </c>
      <c r="R487" s="172">
        <v>777.53198</v>
      </c>
    </row>
    <row r="488" spans="1:18" ht="15">
      <c r="A488" s="174"/>
      <c r="B488" s="168" t="s">
        <v>704</v>
      </c>
      <c r="C488" s="168" t="s">
        <v>705</v>
      </c>
      <c r="D488" s="168" t="s">
        <v>706</v>
      </c>
      <c r="E488" s="169">
        <v>97</v>
      </c>
      <c r="F488" s="170">
        <v>2504.05783</v>
      </c>
      <c r="G488" s="171">
        <v>0</v>
      </c>
      <c r="H488" s="171">
        <v>2504.05783</v>
      </c>
      <c r="I488" s="171">
        <v>8017.092570000001</v>
      </c>
      <c r="J488" s="171">
        <v>24.00584</v>
      </c>
      <c r="K488" s="171">
        <v>8041.0984100000005</v>
      </c>
      <c r="L488" s="171">
        <v>353.6837</v>
      </c>
      <c r="M488" s="171">
        <v>0.3987</v>
      </c>
      <c r="N488" s="171">
        <v>354.0824</v>
      </c>
      <c r="O488" s="171">
        <v>10899.238640000001</v>
      </c>
      <c r="P488" s="171">
        <v>12268.79022</v>
      </c>
      <c r="Q488" s="171">
        <v>0</v>
      </c>
      <c r="R488" s="172">
        <v>12268.79022</v>
      </c>
    </row>
    <row r="489" spans="1:18" ht="15">
      <c r="A489" s="174"/>
      <c r="B489" s="174"/>
      <c r="C489" s="168" t="s">
        <v>704</v>
      </c>
      <c r="D489" s="168" t="s">
        <v>704</v>
      </c>
      <c r="E489" s="169">
        <v>96</v>
      </c>
      <c r="F489" s="170">
        <v>32931.98335</v>
      </c>
      <c r="G489" s="171">
        <v>7993.35596</v>
      </c>
      <c r="H489" s="171">
        <v>40925.33931</v>
      </c>
      <c r="I489" s="171">
        <v>58843.2306</v>
      </c>
      <c r="J489" s="171">
        <v>597.18676</v>
      </c>
      <c r="K489" s="171">
        <v>59440.41736</v>
      </c>
      <c r="L489" s="171">
        <v>10733.41865</v>
      </c>
      <c r="M489" s="171">
        <v>6127.27367</v>
      </c>
      <c r="N489" s="171">
        <v>16860.692320000002</v>
      </c>
      <c r="O489" s="171">
        <v>117226.44898999999</v>
      </c>
      <c r="P489" s="171">
        <v>69579.77356999999</v>
      </c>
      <c r="Q489" s="171">
        <v>0</v>
      </c>
      <c r="R489" s="172">
        <v>69579.77356999999</v>
      </c>
    </row>
    <row r="490" spans="1:18" ht="15">
      <c r="A490" s="174"/>
      <c r="B490" s="174"/>
      <c r="C490" s="168" t="s">
        <v>707</v>
      </c>
      <c r="D490" s="168" t="s">
        <v>708</v>
      </c>
      <c r="E490" s="169">
        <v>641</v>
      </c>
      <c r="F490" s="170">
        <v>1377.1698700000002</v>
      </c>
      <c r="G490" s="171">
        <v>0</v>
      </c>
      <c r="H490" s="171">
        <v>1377.1698700000002</v>
      </c>
      <c r="I490" s="171">
        <v>488.63031</v>
      </c>
      <c r="J490" s="171">
        <v>61.152660000000004</v>
      </c>
      <c r="K490" s="171">
        <v>549.78297</v>
      </c>
      <c r="L490" s="171">
        <v>356.97921</v>
      </c>
      <c r="M490" s="171">
        <v>30.62136</v>
      </c>
      <c r="N490" s="171">
        <v>387.60057</v>
      </c>
      <c r="O490" s="171">
        <v>2314.55341</v>
      </c>
      <c r="P490" s="171">
        <v>8798.201570000001</v>
      </c>
      <c r="Q490" s="171">
        <v>0</v>
      </c>
      <c r="R490" s="172">
        <v>8798.201570000001</v>
      </c>
    </row>
    <row r="491" spans="1:18" ht="15">
      <c r="A491" s="174"/>
      <c r="B491" s="174"/>
      <c r="C491" s="174"/>
      <c r="D491" s="174"/>
      <c r="E491" s="175">
        <v>830</v>
      </c>
      <c r="F491" s="176">
        <v>0</v>
      </c>
      <c r="G491" s="177">
        <v>0</v>
      </c>
      <c r="H491" s="177">
        <v>0</v>
      </c>
      <c r="I491" s="177">
        <v>0</v>
      </c>
      <c r="J491" s="177">
        <v>0</v>
      </c>
      <c r="K491" s="177">
        <v>0</v>
      </c>
      <c r="L491" s="177">
        <v>47.711949999999995</v>
      </c>
      <c r="M491" s="177">
        <v>0</v>
      </c>
      <c r="N491" s="177">
        <v>47.711949999999995</v>
      </c>
      <c r="O491" s="177">
        <v>47.711949999999995</v>
      </c>
      <c r="P491" s="177">
        <v>2699.16283</v>
      </c>
      <c r="Q491" s="177">
        <v>0</v>
      </c>
      <c r="R491" s="178">
        <v>2699.16283</v>
      </c>
    </row>
    <row r="492" spans="1:18" ht="15">
      <c r="A492" s="174"/>
      <c r="B492" s="174"/>
      <c r="C492" s="174"/>
      <c r="D492" s="168" t="s">
        <v>707</v>
      </c>
      <c r="E492" s="169">
        <v>600</v>
      </c>
      <c r="F492" s="170">
        <v>1030.2162700000001</v>
      </c>
      <c r="G492" s="171">
        <v>0</v>
      </c>
      <c r="H492" s="171">
        <v>1030.2162700000001</v>
      </c>
      <c r="I492" s="171">
        <v>8357.28434</v>
      </c>
      <c r="J492" s="171">
        <v>0</v>
      </c>
      <c r="K492" s="171">
        <v>8357.28434</v>
      </c>
      <c r="L492" s="171">
        <v>760.60001</v>
      </c>
      <c r="M492" s="171">
        <v>0</v>
      </c>
      <c r="N492" s="171">
        <v>760.60001</v>
      </c>
      <c r="O492" s="171">
        <v>10148.10062</v>
      </c>
      <c r="P492" s="171">
        <v>4192.19308</v>
      </c>
      <c r="Q492" s="171">
        <v>0</v>
      </c>
      <c r="R492" s="172">
        <v>4192.19308</v>
      </c>
    </row>
    <row r="493" spans="1:18" ht="15">
      <c r="A493" s="174"/>
      <c r="B493" s="168" t="s">
        <v>585</v>
      </c>
      <c r="C493" s="168" t="s">
        <v>709</v>
      </c>
      <c r="D493" s="168" t="s">
        <v>710</v>
      </c>
      <c r="E493" s="169">
        <v>184</v>
      </c>
      <c r="F493" s="170">
        <v>47777.63556</v>
      </c>
      <c r="G493" s="171">
        <v>0.00163</v>
      </c>
      <c r="H493" s="171">
        <v>47777.637189999994</v>
      </c>
      <c r="I493" s="171">
        <v>71323.93255</v>
      </c>
      <c r="J493" s="171">
        <v>791.03254</v>
      </c>
      <c r="K493" s="171">
        <v>72114.96509</v>
      </c>
      <c r="L493" s="171">
        <v>11482.22641</v>
      </c>
      <c r="M493" s="171">
        <v>1538.7553</v>
      </c>
      <c r="N493" s="171">
        <v>13020.98171</v>
      </c>
      <c r="O493" s="171">
        <v>132913.58398999998</v>
      </c>
      <c r="P493" s="171">
        <v>122299.39343000001</v>
      </c>
      <c r="Q493" s="171">
        <v>0</v>
      </c>
      <c r="R493" s="172">
        <v>122299.39343000001</v>
      </c>
    </row>
    <row r="494" spans="1:18" ht="15">
      <c r="A494" s="174"/>
      <c r="B494" s="174"/>
      <c r="C494" s="174"/>
      <c r="D494" s="168" t="s">
        <v>711</v>
      </c>
      <c r="E494" s="169">
        <v>609</v>
      </c>
      <c r="F494" s="170">
        <v>413.7702</v>
      </c>
      <c r="G494" s="171">
        <v>0</v>
      </c>
      <c r="H494" s="171">
        <v>413.7702</v>
      </c>
      <c r="I494" s="171">
        <v>2727.3404100000002</v>
      </c>
      <c r="J494" s="171">
        <v>0</v>
      </c>
      <c r="K494" s="171">
        <v>2727.3404100000002</v>
      </c>
      <c r="L494" s="171">
        <v>371.34393</v>
      </c>
      <c r="M494" s="171">
        <v>10.545620000000001</v>
      </c>
      <c r="N494" s="171">
        <v>381.88955</v>
      </c>
      <c r="O494" s="171">
        <v>3523.00016</v>
      </c>
      <c r="P494" s="171">
        <v>2741.3398199999997</v>
      </c>
      <c r="Q494" s="171">
        <v>0</v>
      </c>
      <c r="R494" s="172">
        <v>2741.3398199999997</v>
      </c>
    </row>
    <row r="495" spans="1:18" ht="15">
      <c r="A495" s="174"/>
      <c r="B495" s="174"/>
      <c r="C495" s="174"/>
      <c r="D495" s="168" t="s">
        <v>712</v>
      </c>
      <c r="E495" s="169">
        <v>508</v>
      </c>
      <c r="F495" s="170">
        <v>1150.1084799999999</v>
      </c>
      <c r="G495" s="171">
        <v>0</v>
      </c>
      <c r="H495" s="171">
        <v>1150.1084799999999</v>
      </c>
      <c r="I495" s="171">
        <v>38220.81527000001</v>
      </c>
      <c r="J495" s="171">
        <v>4.90386</v>
      </c>
      <c r="K495" s="171">
        <v>38225.719130000005</v>
      </c>
      <c r="L495" s="171">
        <v>624.2316</v>
      </c>
      <c r="M495" s="171">
        <v>11.69128</v>
      </c>
      <c r="N495" s="171">
        <v>635.92288</v>
      </c>
      <c r="O495" s="171">
        <v>40011.75049</v>
      </c>
      <c r="P495" s="171">
        <v>7759.25501</v>
      </c>
      <c r="Q495" s="171">
        <v>0</v>
      </c>
      <c r="R495" s="172">
        <v>7759.25501</v>
      </c>
    </row>
    <row r="496" spans="1:18" ht="15">
      <c r="A496" s="174"/>
      <c r="B496" s="174"/>
      <c r="C496" s="168" t="s">
        <v>713</v>
      </c>
      <c r="D496" s="168" t="s">
        <v>713</v>
      </c>
      <c r="E496" s="169">
        <v>506</v>
      </c>
      <c r="F496" s="170">
        <v>2867.80994</v>
      </c>
      <c r="G496" s="171">
        <v>0</v>
      </c>
      <c r="H496" s="171">
        <v>2867.80994</v>
      </c>
      <c r="I496" s="171">
        <v>14255.1126</v>
      </c>
      <c r="J496" s="171">
        <v>5.83625</v>
      </c>
      <c r="K496" s="171">
        <v>14260.948849999999</v>
      </c>
      <c r="L496" s="171">
        <v>731.37799</v>
      </c>
      <c r="M496" s="171">
        <v>0.0039900000000000005</v>
      </c>
      <c r="N496" s="171">
        <v>731.38198</v>
      </c>
      <c r="O496" s="171">
        <v>17860.140769999998</v>
      </c>
      <c r="P496" s="171">
        <v>3618.1434900000004</v>
      </c>
      <c r="Q496" s="171">
        <v>0</v>
      </c>
      <c r="R496" s="172">
        <v>3618.1434900000004</v>
      </c>
    </row>
    <row r="497" spans="1:18" ht="15">
      <c r="A497" s="174"/>
      <c r="B497" s="174"/>
      <c r="C497" s="174"/>
      <c r="D497" s="168" t="s">
        <v>714</v>
      </c>
      <c r="E497" s="169">
        <v>697</v>
      </c>
      <c r="F497" s="170">
        <v>332.75215999999995</v>
      </c>
      <c r="G497" s="171">
        <v>0</v>
      </c>
      <c r="H497" s="171">
        <v>332.75215999999995</v>
      </c>
      <c r="I497" s="171">
        <v>3902.4448399999997</v>
      </c>
      <c r="J497" s="171">
        <v>0</v>
      </c>
      <c r="K497" s="171">
        <v>3902.4448399999997</v>
      </c>
      <c r="L497" s="171">
        <v>98.99496</v>
      </c>
      <c r="M497" s="171">
        <v>0</v>
      </c>
      <c r="N497" s="171">
        <v>98.99496</v>
      </c>
      <c r="O497" s="171">
        <v>4334.19196</v>
      </c>
      <c r="P497" s="171">
        <v>2050.9344499999997</v>
      </c>
      <c r="Q497" s="171">
        <v>0</v>
      </c>
      <c r="R497" s="172">
        <v>2050.9344499999997</v>
      </c>
    </row>
    <row r="498" spans="1:18" ht="15">
      <c r="A498" s="174"/>
      <c r="B498" s="174"/>
      <c r="C498" s="168" t="s">
        <v>715</v>
      </c>
      <c r="D498" s="168" t="s">
        <v>716</v>
      </c>
      <c r="E498" s="169">
        <v>185</v>
      </c>
      <c r="F498" s="170">
        <v>12636.64286</v>
      </c>
      <c r="G498" s="171">
        <v>0</v>
      </c>
      <c r="H498" s="171">
        <v>12636.64286</v>
      </c>
      <c r="I498" s="171">
        <v>13029.13774</v>
      </c>
      <c r="J498" s="171">
        <v>5.89095</v>
      </c>
      <c r="K498" s="171">
        <v>13035.02869</v>
      </c>
      <c r="L498" s="171">
        <v>215.76036</v>
      </c>
      <c r="M498" s="171">
        <v>0</v>
      </c>
      <c r="N498" s="171">
        <v>215.76036</v>
      </c>
      <c r="O498" s="171">
        <v>25887.43191</v>
      </c>
      <c r="P498" s="171">
        <v>7812.24004</v>
      </c>
      <c r="Q498" s="171">
        <v>0</v>
      </c>
      <c r="R498" s="172">
        <v>7812.24004</v>
      </c>
    </row>
    <row r="499" spans="1:18" ht="15">
      <c r="A499" s="174"/>
      <c r="B499" s="174"/>
      <c r="C499" s="168" t="s">
        <v>717</v>
      </c>
      <c r="D499" s="168" t="s">
        <v>717</v>
      </c>
      <c r="E499" s="169">
        <v>507</v>
      </c>
      <c r="F499" s="170">
        <v>255.64860000000002</v>
      </c>
      <c r="G499" s="171">
        <v>0</v>
      </c>
      <c r="H499" s="171">
        <v>255.64860000000002</v>
      </c>
      <c r="I499" s="171">
        <v>770.58513</v>
      </c>
      <c r="J499" s="171">
        <v>1.3067</v>
      </c>
      <c r="K499" s="171">
        <v>771.8918299999999</v>
      </c>
      <c r="L499" s="171">
        <v>7.85019</v>
      </c>
      <c r="M499" s="171">
        <v>0</v>
      </c>
      <c r="N499" s="171">
        <v>7.85019</v>
      </c>
      <c r="O499" s="171">
        <v>1035.39062</v>
      </c>
      <c r="P499" s="171">
        <v>2115.9908100000002</v>
      </c>
      <c r="Q499" s="171">
        <v>0</v>
      </c>
      <c r="R499" s="172">
        <v>2115.9908100000002</v>
      </c>
    </row>
    <row r="500" spans="1:18" ht="15">
      <c r="A500" s="168" t="s">
        <v>718</v>
      </c>
      <c r="B500" s="168" t="s">
        <v>210</v>
      </c>
      <c r="C500" s="168" t="s">
        <v>213</v>
      </c>
      <c r="D500" s="168" t="s">
        <v>213</v>
      </c>
      <c r="E500" s="169">
        <v>21</v>
      </c>
      <c r="F500" s="170">
        <v>0</v>
      </c>
      <c r="G500" s="171">
        <v>0</v>
      </c>
      <c r="H500" s="171">
        <v>0</v>
      </c>
      <c r="I500" s="171">
        <v>0</v>
      </c>
      <c r="J500" s="171">
        <v>0</v>
      </c>
      <c r="K500" s="171">
        <v>0</v>
      </c>
      <c r="L500" s="171">
        <v>0</v>
      </c>
      <c r="M500" s="171">
        <v>0</v>
      </c>
      <c r="N500" s="171">
        <v>0</v>
      </c>
      <c r="O500" s="171">
        <v>0</v>
      </c>
      <c r="P500" s="171">
        <v>2885.88041</v>
      </c>
      <c r="Q500" s="171">
        <v>0</v>
      </c>
      <c r="R500" s="172">
        <v>2885.88041</v>
      </c>
    </row>
    <row r="501" spans="1:18" ht="15">
      <c r="A501" s="174"/>
      <c r="B501" s="174"/>
      <c r="C501" s="168" t="s">
        <v>214</v>
      </c>
      <c r="D501" s="168" t="s">
        <v>215</v>
      </c>
      <c r="E501" s="169">
        <v>27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5862.98931</v>
      </c>
      <c r="Q501" s="171">
        <v>428.57996</v>
      </c>
      <c r="R501" s="172">
        <v>6291.56927</v>
      </c>
    </row>
    <row r="502" spans="1:18" ht="15">
      <c r="A502" s="174"/>
      <c r="B502" s="168" t="s">
        <v>228</v>
      </c>
      <c r="C502" s="168" t="s">
        <v>230</v>
      </c>
      <c r="D502" s="168" t="s">
        <v>230</v>
      </c>
      <c r="E502" s="169">
        <v>19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4763.7253200000005</v>
      </c>
      <c r="Q502" s="171">
        <v>0</v>
      </c>
      <c r="R502" s="172">
        <v>4763.7253200000005</v>
      </c>
    </row>
    <row r="503" spans="1:18" ht="15">
      <c r="A503" s="174"/>
      <c r="B503" s="174"/>
      <c r="C503" s="168" t="s">
        <v>235</v>
      </c>
      <c r="D503" s="168" t="s">
        <v>236</v>
      </c>
      <c r="E503" s="169">
        <v>37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19129.3838</v>
      </c>
      <c r="Q503" s="171">
        <v>250.64116</v>
      </c>
      <c r="R503" s="172">
        <v>19380.024960000002</v>
      </c>
    </row>
    <row r="504" spans="1:18" ht="15">
      <c r="A504" s="174"/>
      <c r="B504" s="168" t="s">
        <v>267</v>
      </c>
      <c r="C504" s="168" t="s">
        <v>270</v>
      </c>
      <c r="D504" s="168" t="s">
        <v>270</v>
      </c>
      <c r="E504" s="169">
        <v>31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6356.741849999999</v>
      </c>
      <c r="Q504" s="171">
        <v>0</v>
      </c>
      <c r="R504" s="172">
        <v>6356.741849999999</v>
      </c>
    </row>
    <row r="505" spans="1:18" ht="15">
      <c r="A505" s="174"/>
      <c r="B505" s="168" t="s">
        <v>284</v>
      </c>
      <c r="C505" s="168" t="s">
        <v>284</v>
      </c>
      <c r="D505" s="168" t="s">
        <v>285</v>
      </c>
      <c r="E505" s="169">
        <v>8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22258.46866</v>
      </c>
      <c r="Q505" s="171">
        <v>0</v>
      </c>
      <c r="R505" s="172">
        <v>22258.46866</v>
      </c>
    </row>
    <row r="506" spans="1:18" ht="15">
      <c r="A506" s="174"/>
      <c r="B506" s="168" t="s">
        <v>312</v>
      </c>
      <c r="C506" s="168" t="s">
        <v>313</v>
      </c>
      <c r="D506" s="168" t="s">
        <v>312</v>
      </c>
      <c r="E506" s="169">
        <v>11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11417.49141</v>
      </c>
      <c r="Q506" s="171">
        <v>0</v>
      </c>
      <c r="R506" s="172">
        <v>11417.49141</v>
      </c>
    </row>
    <row r="507" spans="1:18" ht="15">
      <c r="A507" s="174"/>
      <c r="B507" s="174"/>
      <c r="C507" s="168" t="s">
        <v>318</v>
      </c>
      <c r="D507" s="168" t="s">
        <v>319</v>
      </c>
      <c r="E507" s="169">
        <v>30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12845.38198</v>
      </c>
      <c r="Q507" s="171">
        <v>0</v>
      </c>
      <c r="R507" s="172">
        <v>12845.38198</v>
      </c>
    </row>
    <row r="508" spans="1:18" ht="15">
      <c r="A508" s="174"/>
      <c r="B508" s="168" t="s">
        <v>339</v>
      </c>
      <c r="C508" s="168" t="s">
        <v>339</v>
      </c>
      <c r="D508" s="168" t="s">
        <v>339</v>
      </c>
      <c r="E508" s="169">
        <v>9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10573.03396</v>
      </c>
      <c r="Q508" s="171">
        <v>0</v>
      </c>
      <c r="R508" s="172">
        <v>10573.03396</v>
      </c>
    </row>
    <row r="509" spans="1:18" ht="15">
      <c r="A509" s="174"/>
      <c r="B509" s="174"/>
      <c r="C509" s="168" t="s">
        <v>358</v>
      </c>
      <c r="D509" s="168" t="s">
        <v>358</v>
      </c>
      <c r="E509" s="169">
        <v>28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6657.655059999999</v>
      </c>
      <c r="Q509" s="171">
        <v>337.85818</v>
      </c>
      <c r="R509" s="172">
        <v>6995.51324</v>
      </c>
    </row>
    <row r="510" spans="1:18" ht="15">
      <c r="A510" s="174"/>
      <c r="B510" s="168" t="s">
        <v>375</v>
      </c>
      <c r="C510" s="168" t="s">
        <v>375</v>
      </c>
      <c r="D510" s="168" t="s">
        <v>382</v>
      </c>
      <c r="E510" s="169">
        <v>7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15041.15558</v>
      </c>
      <c r="Q510" s="171">
        <v>0</v>
      </c>
      <c r="R510" s="172">
        <v>15041.15558</v>
      </c>
    </row>
    <row r="511" spans="1:18" ht="15">
      <c r="A511" s="174"/>
      <c r="B511" s="174"/>
      <c r="C511" s="168" t="s">
        <v>384</v>
      </c>
      <c r="D511" s="168" t="s">
        <v>385</v>
      </c>
      <c r="E511" s="169">
        <v>22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3417.8420499999997</v>
      </c>
      <c r="Q511" s="171">
        <v>0</v>
      </c>
      <c r="R511" s="172">
        <v>3417.8420499999997</v>
      </c>
    </row>
    <row r="512" spans="1:18" ht="15">
      <c r="A512" s="174"/>
      <c r="B512" s="168" t="s">
        <v>416</v>
      </c>
      <c r="C512" s="168" t="s">
        <v>418</v>
      </c>
      <c r="D512" s="168" t="s">
        <v>419</v>
      </c>
      <c r="E512" s="169">
        <v>35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14222.28149</v>
      </c>
      <c r="Q512" s="171">
        <v>0</v>
      </c>
      <c r="R512" s="172">
        <v>14222.28149</v>
      </c>
    </row>
    <row r="513" spans="1:18" ht="15">
      <c r="A513" s="174"/>
      <c r="B513" s="168" t="s">
        <v>437</v>
      </c>
      <c r="C513" s="168" t="s">
        <v>438</v>
      </c>
      <c r="D513" s="168" t="s">
        <v>439</v>
      </c>
      <c r="E513" s="169">
        <v>14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11564.534679999999</v>
      </c>
      <c r="Q513" s="171">
        <v>1073.40799</v>
      </c>
      <c r="R513" s="172">
        <v>12637.94267</v>
      </c>
    </row>
    <row r="514" spans="1:18" ht="15">
      <c r="A514" s="174"/>
      <c r="B514" s="168" t="s">
        <v>445</v>
      </c>
      <c r="C514" s="168" t="s">
        <v>446</v>
      </c>
      <c r="D514" s="168" t="s">
        <v>446</v>
      </c>
      <c r="E514" s="169">
        <v>17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641.8745799999999</v>
      </c>
      <c r="Q514" s="171">
        <v>0</v>
      </c>
      <c r="R514" s="172">
        <v>641.8745799999999</v>
      </c>
    </row>
    <row r="515" spans="1:18" ht="15">
      <c r="A515" s="174"/>
      <c r="B515" s="174"/>
      <c r="C515" s="174"/>
      <c r="D515" s="168" t="s">
        <v>447</v>
      </c>
      <c r="E515" s="169">
        <v>25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4286.97963</v>
      </c>
      <c r="Q515" s="171">
        <v>648.5525600000001</v>
      </c>
      <c r="R515" s="172">
        <v>4935.532190000001</v>
      </c>
    </row>
    <row r="516" spans="1:18" ht="15">
      <c r="A516" s="174"/>
      <c r="B516" s="174"/>
      <c r="C516" s="168" t="s">
        <v>452</v>
      </c>
      <c r="D516" s="168" t="s">
        <v>452</v>
      </c>
      <c r="E516" s="169">
        <v>5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25114.86438</v>
      </c>
      <c r="Q516" s="171">
        <v>0</v>
      </c>
      <c r="R516" s="172">
        <v>25114.86438</v>
      </c>
    </row>
    <row r="517" spans="1:18" ht="15">
      <c r="A517" s="174"/>
      <c r="B517" s="174"/>
      <c r="C517" s="168" t="s">
        <v>459</v>
      </c>
      <c r="D517" s="168" t="s">
        <v>459</v>
      </c>
      <c r="E517" s="169">
        <v>24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12021.08068</v>
      </c>
      <c r="Q517" s="171">
        <v>0</v>
      </c>
      <c r="R517" s="172">
        <v>12021.08068</v>
      </c>
    </row>
    <row r="518" spans="1:18" ht="15">
      <c r="A518" s="174"/>
      <c r="B518" s="168" t="s">
        <v>465</v>
      </c>
      <c r="C518" s="168" t="s">
        <v>478</v>
      </c>
      <c r="D518" s="168" t="s">
        <v>478</v>
      </c>
      <c r="E518" s="169">
        <v>3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14081.61546</v>
      </c>
      <c r="Q518" s="171">
        <v>0</v>
      </c>
      <c r="R518" s="172">
        <v>14081.61546</v>
      </c>
    </row>
    <row r="519" spans="1:18" ht="15">
      <c r="A519" s="174"/>
      <c r="B519" s="168" t="s">
        <v>496</v>
      </c>
      <c r="C519" s="168" t="s">
        <v>497</v>
      </c>
      <c r="D519" s="168" t="s">
        <v>497</v>
      </c>
      <c r="E519" s="169">
        <v>12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17923.3665</v>
      </c>
      <c r="Q519" s="171">
        <v>0</v>
      </c>
      <c r="R519" s="172">
        <v>17923.3665</v>
      </c>
    </row>
    <row r="520" spans="1:18" ht="15">
      <c r="A520" s="174"/>
      <c r="B520" s="168" t="s">
        <v>520</v>
      </c>
      <c r="C520" s="168" t="s">
        <v>532</v>
      </c>
      <c r="D520" s="168" t="s">
        <v>533</v>
      </c>
      <c r="E520" s="169">
        <v>15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12942.463539999999</v>
      </c>
      <c r="Q520" s="171">
        <v>0</v>
      </c>
      <c r="R520" s="172">
        <v>12942.463539999999</v>
      </c>
    </row>
    <row r="521" spans="1:18" ht="15">
      <c r="A521" s="174"/>
      <c r="B521" s="174"/>
      <c r="C521" s="168" t="s">
        <v>520</v>
      </c>
      <c r="D521" s="168" t="s">
        <v>547</v>
      </c>
      <c r="E521" s="169">
        <v>1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105012.70977</v>
      </c>
      <c r="Q521" s="171">
        <v>406792.83664</v>
      </c>
      <c r="R521" s="172">
        <v>511805.54641</v>
      </c>
    </row>
    <row r="522" spans="1:18" ht="15">
      <c r="A522" s="174"/>
      <c r="B522" s="168" t="s">
        <v>571</v>
      </c>
      <c r="C522" s="168" t="s">
        <v>574</v>
      </c>
      <c r="D522" s="168" t="s">
        <v>575</v>
      </c>
      <c r="E522" s="169">
        <v>42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5235.50718</v>
      </c>
      <c r="Q522" s="171">
        <v>0</v>
      </c>
      <c r="R522" s="172">
        <v>5235.50718</v>
      </c>
    </row>
    <row r="523" spans="1:18" ht="15">
      <c r="A523" s="174"/>
      <c r="B523" s="174"/>
      <c r="C523" s="168" t="s">
        <v>582</v>
      </c>
      <c r="D523" s="168" t="s">
        <v>583</v>
      </c>
      <c r="E523" s="169">
        <v>53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2203.6649700000003</v>
      </c>
      <c r="Q523" s="171">
        <v>0</v>
      </c>
      <c r="R523" s="172">
        <v>2203.6649700000003</v>
      </c>
    </row>
    <row r="524" spans="1:18" ht="15">
      <c r="A524" s="174"/>
      <c r="B524" s="168" t="s">
        <v>588</v>
      </c>
      <c r="C524" s="168" t="s">
        <v>592</v>
      </c>
      <c r="D524" s="168" t="s">
        <v>592</v>
      </c>
      <c r="E524" s="169">
        <v>54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6044.2851</v>
      </c>
      <c r="Q524" s="171">
        <v>0</v>
      </c>
      <c r="R524" s="172">
        <v>6044.2851</v>
      </c>
    </row>
    <row r="525" spans="1:18" ht="15">
      <c r="A525" s="174"/>
      <c r="B525" s="168" t="s">
        <v>603</v>
      </c>
      <c r="C525" s="168" t="s">
        <v>604</v>
      </c>
      <c r="D525" s="168" t="s">
        <v>604</v>
      </c>
      <c r="E525" s="169">
        <v>32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15725.71133</v>
      </c>
      <c r="Q525" s="171">
        <v>0</v>
      </c>
      <c r="R525" s="172">
        <v>15725.71133</v>
      </c>
    </row>
    <row r="526" spans="1:18" ht="15">
      <c r="A526" s="174"/>
      <c r="B526" s="174"/>
      <c r="C526" s="174"/>
      <c r="D526" s="168" t="s">
        <v>607</v>
      </c>
      <c r="E526" s="169">
        <v>41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1209.24657</v>
      </c>
      <c r="Q526" s="171">
        <v>0</v>
      </c>
      <c r="R526" s="172">
        <v>1209.24657</v>
      </c>
    </row>
    <row r="527" spans="1:18" ht="15">
      <c r="A527" s="174"/>
      <c r="B527" s="168" t="s">
        <v>616</v>
      </c>
      <c r="C527" s="168" t="s">
        <v>626</v>
      </c>
      <c r="D527" s="168" t="s">
        <v>627</v>
      </c>
      <c r="E527" s="169">
        <v>61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7525.2930400000005</v>
      </c>
      <c r="Q527" s="171">
        <v>0</v>
      </c>
      <c r="R527" s="172">
        <v>7525.2930400000005</v>
      </c>
    </row>
    <row r="528" spans="1:18" ht="15">
      <c r="A528" s="174"/>
      <c r="B528" s="174"/>
      <c r="C528" s="168" t="s">
        <v>639</v>
      </c>
      <c r="D528" s="168" t="s">
        <v>639</v>
      </c>
      <c r="E528" s="169">
        <v>51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11841.38228</v>
      </c>
      <c r="Q528" s="171">
        <v>489.56465999999995</v>
      </c>
      <c r="R528" s="172">
        <v>12330.94694</v>
      </c>
    </row>
    <row r="529" spans="1:18" ht="15">
      <c r="A529" s="174"/>
      <c r="B529" s="168" t="s">
        <v>648</v>
      </c>
      <c r="C529" s="168" t="s">
        <v>655</v>
      </c>
      <c r="D529" s="168" t="s">
        <v>656</v>
      </c>
      <c r="E529" s="169">
        <v>40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8636.38673</v>
      </c>
      <c r="Q529" s="171">
        <v>0</v>
      </c>
      <c r="R529" s="172">
        <v>8636.38673</v>
      </c>
    </row>
    <row r="530" spans="1:18" ht="15">
      <c r="A530" s="174"/>
      <c r="B530" s="174"/>
      <c r="C530" s="168" t="s">
        <v>648</v>
      </c>
      <c r="D530" s="168" t="s">
        <v>648</v>
      </c>
      <c r="E530" s="169">
        <v>10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19009.716190000003</v>
      </c>
      <c r="Q530" s="171">
        <v>0</v>
      </c>
      <c r="R530" s="172">
        <v>19009.716190000003</v>
      </c>
    </row>
    <row r="531" spans="1:18" ht="15">
      <c r="A531" s="174"/>
      <c r="B531" s="168" t="s">
        <v>676</v>
      </c>
      <c r="C531" s="168" t="s">
        <v>677</v>
      </c>
      <c r="D531" s="168" t="s">
        <v>678</v>
      </c>
      <c r="E531" s="169">
        <v>52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14508.67566</v>
      </c>
      <c r="Q531" s="171">
        <v>0</v>
      </c>
      <c r="R531" s="172">
        <v>14508.67566</v>
      </c>
    </row>
    <row r="532" spans="1:18" ht="15">
      <c r="A532" s="174"/>
      <c r="B532" s="174"/>
      <c r="C532" s="168" t="s">
        <v>676</v>
      </c>
      <c r="D532" s="168" t="s">
        <v>684</v>
      </c>
      <c r="E532" s="169">
        <v>4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25343.87178</v>
      </c>
      <c r="Q532" s="171">
        <v>0</v>
      </c>
      <c r="R532" s="172">
        <v>25343.87178</v>
      </c>
    </row>
    <row r="533" spans="1:18" ht="15">
      <c r="A533" s="174"/>
      <c r="B533" s="168" t="s">
        <v>696</v>
      </c>
      <c r="C533" s="168" t="s">
        <v>696</v>
      </c>
      <c r="D533" s="168" t="s">
        <v>696</v>
      </c>
      <c r="E533" s="169">
        <v>18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11706.61645</v>
      </c>
      <c r="Q533" s="171">
        <v>0</v>
      </c>
      <c r="R533" s="172">
        <v>11706.61645</v>
      </c>
    </row>
    <row r="534" spans="1:18" ht="15">
      <c r="A534" s="174"/>
      <c r="B534" s="168" t="s">
        <v>704</v>
      </c>
      <c r="C534" s="168" t="s">
        <v>704</v>
      </c>
      <c r="D534" s="168" t="s">
        <v>704</v>
      </c>
      <c r="E534" s="169">
        <v>36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4570.19844</v>
      </c>
      <c r="Q534" s="171">
        <v>733.02211</v>
      </c>
      <c r="R534" s="172">
        <v>5303.22055</v>
      </c>
    </row>
    <row r="535" spans="1:28" ht="15">
      <c r="A535" s="174"/>
      <c r="B535" s="168" t="s">
        <v>585</v>
      </c>
      <c r="C535" s="168" t="s">
        <v>713</v>
      </c>
      <c r="D535" s="168" t="s">
        <v>713</v>
      </c>
      <c r="E535" s="169">
        <v>60</v>
      </c>
      <c r="F535" s="170">
        <v>0</v>
      </c>
      <c r="G535" s="171">
        <v>0</v>
      </c>
      <c r="H535" s="171">
        <v>0</v>
      </c>
      <c r="I535" s="171">
        <v>0</v>
      </c>
      <c r="J535" s="171">
        <v>0</v>
      </c>
      <c r="K535" s="171">
        <v>0</v>
      </c>
      <c r="L535" s="171">
        <v>0</v>
      </c>
      <c r="M535" s="171">
        <v>0</v>
      </c>
      <c r="N535" s="171">
        <v>0</v>
      </c>
      <c r="O535" s="171">
        <v>0</v>
      </c>
      <c r="P535" s="171">
        <v>13089.518900000001</v>
      </c>
      <c r="Q535" s="171">
        <v>0</v>
      </c>
      <c r="R535" s="172">
        <v>13089.518900000001</v>
      </c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</row>
    <row r="536" spans="1:28" ht="15">
      <c r="A536" s="180" t="s">
        <v>719</v>
      </c>
      <c r="B536" s="181"/>
      <c r="C536" s="181"/>
      <c r="D536" s="181"/>
      <c r="E536" s="181"/>
      <c r="F536" s="182">
        <v>19821812.28746999</v>
      </c>
      <c r="G536" s="183">
        <v>1410836.9846100004</v>
      </c>
      <c r="H536" s="183">
        <v>21232649.272079993</v>
      </c>
      <c r="I536" s="183">
        <v>16876135.156770002</v>
      </c>
      <c r="J536" s="183">
        <v>184584.33738999994</v>
      </c>
      <c r="K536" s="183">
        <v>17060719.49416001</v>
      </c>
      <c r="L536" s="183">
        <v>2788469.605920002</v>
      </c>
      <c r="M536" s="183">
        <v>1608160.32807</v>
      </c>
      <c r="N536" s="183">
        <v>4396629.933989999</v>
      </c>
      <c r="O536" s="183">
        <v>42689998.70023002</v>
      </c>
      <c r="P536" s="183">
        <v>8205454.751820003</v>
      </c>
      <c r="Q536" s="183">
        <v>413526.44059</v>
      </c>
      <c r="R536" s="184">
        <v>8618981.19241</v>
      </c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</row>
    <row r="537" spans="1:28" ht="15">
      <c r="A537" s="179"/>
      <c r="B537" s="179"/>
      <c r="C537" s="179"/>
      <c r="D537" s="17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  <c r="V537" s="179"/>
      <c r="W537" s="179"/>
      <c r="X537" s="179"/>
      <c r="Y537" s="179"/>
      <c r="Z537" s="179"/>
      <c r="AA537" s="179"/>
      <c r="AB537" s="179"/>
    </row>
    <row r="538" spans="1:28" ht="15">
      <c r="A538" s="179"/>
      <c r="B538" s="179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  <c r="V538" s="179"/>
      <c r="W538" s="179"/>
      <c r="X538" s="179"/>
      <c r="Y538" s="179"/>
      <c r="Z538" s="179"/>
      <c r="AA538" s="179"/>
      <c r="AB538" s="179"/>
    </row>
    <row r="539" spans="1:28" ht="15">
      <c r="A539" s="179"/>
      <c r="B539" s="179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  <c r="V539" s="179"/>
      <c r="W539" s="179"/>
      <c r="X539" s="179"/>
      <c r="Y539" s="179"/>
      <c r="Z539" s="179"/>
      <c r="AA539" s="179"/>
      <c r="AB539" s="179"/>
    </row>
    <row r="540" spans="1:28" ht="15">
      <c r="A540" s="179"/>
      <c r="B540" s="179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  <c r="V540" s="179"/>
      <c r="W540" s="179"/>
      <c r="X540" s="179"/>
      <c r="Y540" s="179"/>
      <c r="Z540" s="179"/>
      <c r="AA540" s="179"/>
      <c r="AB540" s="179"/>
    </row>
    <row r="541" spans="1:28" ht="15">
      <c r="A541" s="179"/>
      <c r="B541" s="179"/>
      <c r="C541" s="179"/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  <c r="AA541" s="179"/>
      <c r="AB541" s="179"/>
    </row>
    <row r="542" spans="1:28" ht="15">
      <c r="A542" s="179"/>
      <c r="B542" s="179"/>
      <c r="C542" s="179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  <c r="V542" s="179"/>
      <c r="W542" s="179"/>
      <c r="X542" s="179"/>
      <c r="Y542" s="179"/>
      <c r="Z542" s="179"/>
      <c r="AA542" s="179"/>
      <c r="AB542" s="179"/>
    </row>
    <row r="543" spans="1:28" ht="15">
      <c r="A543" s="179"/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  <c r="V543" s="179"/>
      <c r="W543" s="179"/>
      <c r="X543" s="179"/>
      <c r="Y543" s="179"/>
      <c r="Z543" s="179"/>
      <c r="AA543" s="179"/>
      <c r="AB543" s="179"/>
    </row>
    <row r="544" spans="1:28" ht="15">
      <c r="A544" s="179"/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  <c r="V544" s="179"/>
      <c r="W544" s="179"/>
      <c r="X544" s="179"/>
      <c r="Y544" s="179"/>
      <c r="Z544" s="179"/>
      <c r="AA544" s="179"/>
      <c r="AB544" s="179"/>
    </row>
    <row r="545" spans="1:28" ht="15">
      <c r="A545" s="179"/>
      <c r="B545" s="179"/>
      <c r="C545" s="179"/>
      <c r="D545" s="17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  <c r="V545" s="179"/>
      <c r="W545" s="179"/>
      <c r="X545" s="179"/>
      <c r="Y545" s="179"/>
      <c r="Z545" s="179"/>
      <c r="AA545" s="179"/>
      <c r="AB545" s="179"/>
    </row>
    <row r="546" spans="1:28" ht="15">
      <c r="A546" s="179"/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  <c r="V546" s="179"/>
      <c r="W546" s="179"/>
      <c r="X546" s="179"/>
      <c r="Y546" s="179"/>
      <c r="Z546" s="179"/>
      <c r="AA546" s="179"/>
      <c r="AB546" s="179"/>
    </row>
    <row r="547" spans="1:28" ht="15">
      <c r="A547" s="179"/>
      <c r="B547" s="179"/>
      <c r="C547" s="179"/>
      <c r="D547" s="17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  <c r="V547" s="179"/>
      <c r="W547" s="179"/>
      <c r="X547" s="179"/>
      <c r="Y547" s="179"/>
      <c r="Z547" s="179"/>
      <c r="AA547" s="179"/>
      <c r="AB547" s="179"/>
    </row>
    <row r="548" spans="1:28" ht="15">
      <c r="A548" s="179"/>
      <c r="B548" s="179"/>
      <c r="C548" s="179"/>
      <c r="D548" s="17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  <c r="V548" s="179"/>
      <c r="W548" s="179"/>
      <c r="X548" s="179"/>
      <c r="Y548" s="179"/>
      <c r="Z548" s="179"/>
      <c r="AA548" s="179"/>
      <c r="AB548" s="179"/>
    </row>
    <row r="549" spans="1:28" ht="15">
      <c r="A549" s="179"/>
      <c r="B549" s="179"/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  <c r="V549" s="179"/>
      <c r="W549" s="179"/>
      <c r="X549" s="179"/>
      <c r="Y549" s="179"/>
      <c r="Z549" s="179"/>
      <c r="AA549" s="179"/>
      <c r="AB549" s="179"/>
    </row>
    <row r="550" spans="1:28" ht="15">
      <c r="A550" s="179"/>
      <c r="B550" s="179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  <c r="V550" s="179"/>
      <c r="W550" s="179"/>
      <c r="X550" s="179"/>
      <c r="Y550" s="179"/>
      <c r="Z550" s="179"/>
      <c r="AA550" s="179"/>
      <c r="AB550" s="179"/>
    </row>
    <row r="551" spans="1:28" ht="15">
      <c r="A551" s="179"/>
      <c r="B551" s="179"/>
      <c r="C551" s="179"/>
      <c r="D551" s="17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79"/>
      <c r="Z551" s="179"/>
      <c r="AA551" s="179"/>
      <c r="AB551" s="179"/>
    </row>
    <row r="552" spans="1:28" ht="15">
      <c r="A552" s="179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  <c r="V552" s="179"/>
      <c r="W552" s="179"/>
      <c r="X552" s="179"/>
      <c r="Y552" s="179"/>
      <c r="Z552" s="179"/>
      <c r="AA552" s="179"/>
      <c r="AB552" s="179"/>
    </row>
    <row r="553" spans="1:28" ht="15">
      <c r="A553" s="179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  <c r="V553" s="179"/>
      <c r="W553" s="179"/>
      <c r="X553" s="179"/>
      <c r="Y553" s="179"/>
      <c r="Z553" s="179"/>
      <c r="AA553" s="179"/>
      <c r="AB553" s="179"/>
    </row>
    <row r="554" spans="1:28" ht="15">
      <c r="A554" s="179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  <c r="V554" s="179"/>
      <c r="W554" s="179"/>
      <c r="X554" s="179"/>
      <c r="Y554" s="179"/>
      <c r="Z554" s="179"/>
      <c r="AA554" s="179"/>
      <c r="AB554" s="179"/>
    </row>
    <row r="555" spans="1:28" ht="15">
      <c r="A555" s="179"/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  <c r="V555" s="179"/>
      <c r="W555" s="179"/>
      <c r="X555" s="179"/>
      <c r="Y555" s="179"/>
      <c r="Z555" s="179"/>
      <c r="AA555" s="179"/>
      <c r="AB555" s="179"/>
    </row>
    <row r="556" spans="1:28" ht="15">
      <c r="A556" s="179"/>
      <c r="B556" s="179"/>
      <c r="C556" s="179"/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79"/>
      <c r="AA556" s="179"/>
      <c r="AB556" s="179"/>
    </row>
    <row r="557" spans="1:28" ht="15">
      <c r="A557" s="179"/>
      <c r="B557" s="179"/>
      <c r="C557" s="179"/>
      <c r="D557" s="17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  <c r="V557" s="179"/>
      <c r="W557" s="179"/>
      <c r="X557" s="179"/>
      <c r="Y557" s="179"/>
      <c r="Z557" s="179"/>
      <c r="AA557" s="179"/>
      <c r="AB557" s="179"/>
    </row>
    <row r="558" spans="1:28" ht="15">
      <c r="A558" s="179"/>
      <c r="B558" s="179"/>
      <c r="C558" s="179"/>
      <c r="D558" s="17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  <c r="V558" s="179"/>
      <c r="W558" s="179"/>
      <c r="X558" s="179"/>
      <c r="Y558" s="179"/>
      <c r="Z558" s="179"/>
      <c r="AA558" s="179"/>
      <c r="AB558" s="179"/>
    </row>
    <row r="559" spans="1:28" ht="15">
      <c r="A559" s="179"/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  <c r="V559" s="179"/>
      <c r="W559" s="179"/>
      <c r="X559" s="179"/>
      <c r="Y559" s="179"/>
      <c r="Z559" s="179"/>
      <c r="AA559" s="179"/>
      <c r="AB559" s="179"/>
    </row>
    <row r="560" spans="1:28" ht="15">
      <c r="A560" s="179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  <c r="V560" s="179"/>
      <c r="W560" s="179"/>
      <c r="X560" s="179"/>
      <c r="Y560" s="179"/>
      <c r="Z560" s="179"/>
      <c r="AA560" s="179"/>
      <c r="AB560" s="179"/>
    </row>
    <row r="561" spans="1:28" ht="15">
      <c r="A561" s="179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  <c r="V561" s="179"/>
      <c r="W561" s="179"/>
      <c r="X561" s="179"/>
      <c r="Y561" s="179"/>
      <c r="Z561" s="179"/>
      <c r="AA561" s="179"/>
      <c r="AB561" s="179"/>
    </row>
    <row r="562" spans="1:28" ht="15">
      <c r="A562" s="179"/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  <c r="V562" s="179"/>
      <c r="W562" s="179"/>
      <c r="X562" s="179"/>
      <c r="Y562" s="179"/>
      <c r="Z562" s="179"/>
      <c r="AA562" s="179"/>
      <c r="AB562" s="179"/>
    </row>
    <row r="563" spans="1:28" ht="15">
      <c r="A563" s="179"/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  <c r="V563" s="179"/>
      <c r="W563" s="179"/>
      <c r="X563" s="179"/>
      <c r="Y563" s="179"/>
      <c r="Z563" s="179"/>
      <c r="AA563" s="179"/>
      <c r="AB563" s="179"/>
    </row>
    <row r="564" spans="1:28" ht="15">
      <c r="A564" s="179"/>
      <c r="B564" s="179"/>
      <c r="C564" s="179"/>
      <c r="D564" s="17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</row>
    <row r="565" spans="1:28" ht="15">
      <c r="A565" s="179"/>
      <c r="B565" s="179"/>
      <c r="C565" s="179"/>
      <c r="D565" s="17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</row>
    <row r="566" spans="1:28" ht="15">
      <c r="A566" s="179"/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</row>
    <row r="567" spans="1:28" ht="15">
      <c r="A567" s="179"/>
      <c r="B567" s="179"/>
      <c r="C567" s="179"/>
      <c r="D567" s="17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</row>
    <row r="568" spans="1:28" ht="15">
      <c r="A568" s="179"/>
      <c r="B568" s="179"/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</row>
    <row r="569" spans="1:28" ht="15">
      <c r="A569" s="179"/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</row>
    <row r="570" spans="1:28" ht="15">
      <c r="A570" s="179"/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</row>
    <row r="571" spans="1:28" ht="15">
      <c r="A571" s="179"/>
      <c r="B571" s="179"/>
      <c r="C571" s="179"/>
      <c r="D571" s="17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</row>
    <row r="572" spans="1:28" ht="15">
      <c r="A572" s="179"/>
      <c r="B572" s="179"/>
      <c r="C572" s="179"/>
      <c r="D572" s="17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  <c r="V572" s="179"/>
      <c r="W572" s="179"/>
      <c r="X572" s="179"/>
      <c r="Y572" s="179"/>
      <c r="Z572" s="179"/>
      <c r="AA572" s="179"/>
      <c r="AB572" s="179"/>
    </row>
    <row r="573" spans="1:28" ht="15">
      <c r="A573" s="179"/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  <c r="V573" s="179"/>
      <c r="W573" s="179"/>
      <c r="X573" s="179"/>
      <c r="Y573" s="179"/>
      <c r="Z573" s="179"/>
      <c r="AA573" s="179"/>
      <c r="AB573" s="179"/>
    </row>
    <row r="574" spans="1:28" ht="15">
      <c r="A574" s="179"/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79"/>
      <c r="AA574" s="179"/>
      <c r="AB574" s="179"/>
    </row>
    <row r="575" spans="1:28" ht="15">
      <c r="A575" s="179"/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  <c r="V575" s="179"/>
      <c r="W575" s="179"/>
      <c r="X575" s="179"/>
      <c r="Y575" s="179"/>
      <c r="Z575" s="179"/>
      <c r="AA575" s="179"/>
      <c r="AB575" s="179"/>
    </row>
    <row r="576" spans="1:28" ht="15">
      <c r="A576" s="179"/>
      <c r="B576" s="179"/>
      <c r="C576" s="179"/>
      <c r="D576" s="17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  <c r="V576" s="179"/>
      <c r="W576" s="179"/>
      <c r="X576" s="179"/>
      <c r="Y576" s="179"/>
      <c r="Z576" s="179"/>
      <c r="AA576" s="179"/>
      <c r="AB576" s="179"/>
    </row>
    <row r="577" spans="1:28" ht="15">
      <c r="A577" s="179"/>
      <c r="B577" s="179"/>
      <c r="C577" s="179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  <c r="V577" s="179"/>
      <c r="W577" s="179"/>
      <c r="X577" s="179"/>
      <c r="Y577" s="179"/>
      <c r="Z577" s="179"/>
      <c r="AA577" s="179"/>
      <c r="AB577" s="179"/>
    </row>
    <row r="578" spans="1:28" ht="15">
      <c r="A578" s="179"/>
      <c r="B578" s="179"/>
      <c r="C578" s="179"/>
      <c r="D578" s="17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  <c r="V578" s="179"/>
      <c r="W578" s="179"/>
      <c r="X578" s="179"/>
      <c r="Y578" s="179"/>
      <c r="Z578" s="179"/>
      <c r="AA578" s="179"/>
      <c r="AB578" s="179"/>
    </row>
    <row r="579" spans="1:28" ht="15">
      <c r="A579" s="179"/>
      <c r="B579" s="179"/>
      <c r="C579" s="179"/>
      <c r="D579" s="17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  <c r="V579" s="179"/>
      <c r="W579" s="179"/>
      <c r="X579" s="179"/>
      <c r="Y579" s="179"/>
      <c r="Z579" s="179"/>
      <c r="AA579" s="179"/>
      <c r="AB579" s="179"/>
    </row>
    <row r="580" spans="1:28" ht="15">
      <c r="A580" s="179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</row>
    <row r="581" spans="1:28" ht="15">
      <c r="A581" s="179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</row>
    <row r="582" spans="1:28" ht="15">
      <c r="A582" s="179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</row>
    <row r="583" spans="1:28" ht="15">
      <c r="A583" s="179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</row>
    <row r="584" spans="1:28" ht="15">
      <c r="A584" s="179"/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  <c r="V584" s="179"/>
      <c r="W584" s="179"/>
      <c r="X584" s="179"/>
      <c r="Y584" s="179"/>
      <c r="Z584" s="179"/>
      <c r="AA584" s="179"/>
      <c r="AB584" s="179"/>
    </row>
    <row r="585" spans="1:28" ht="15">
      <c r="A585" s="179"/>
      <c r="B585" s="179"/>
      <c r="C585" s="179"/>
      <c r="D585" s="17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  <c r="V585" s="179"/>
      <c r="W585" s="179"/>
      <c r="X585" s="179"/>
      <c r="Y585" s="179"/>
      <c r="Z585" s="179"/>
      <c r="AA585" s="179"/>
      <c r="AB585" s="179"/>
    </row>
    <row r="586" spans="1:28" ht="15">
      <c r="A586" s="179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  <c r="V586" s="179"/>
      <c r="W586" s="179"/>
      <c r="X586" s="179"/>
      <c r="Y586" s="179"/>
      <c r="Z586" s="179"/>
      <c r="AA586" s="179"/>
      <c r="AB586" s="179"/>
    </row>
    <row r="587" spans="1:28" ht="15">
      <c r="A587" s="179"/>
      <c r="B587" s="179"/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  <c r="V587" s="179"/>
      <c r="W587" s="179"/>
      <c r="X587" s="179"/>
      <c r="Y587" s="179"/>
      <c r="Z587" s="179"/>
      <c r="AA587" s="179"/>
      <c r="AB587" s="179"/>
    </row>
    <row r="588" spans="1:28" ht="15">
      <c r="A588" s="179"/>
      <c r="B588" s="179"/>
      <c r="C588" s="179"/>
      <c r="D588" s="17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  <c r="V588" s="179"/>
      <c r="W588" s="179"/>
      <c r="X588" s="179"/>
      <c r="Y588" s="179"/>
      <c r="Z588" s="179"/>
      <c r="AA588" s="179"/>
      <c r="AB588" s="179"/>
    </row>
    <row r="589" spans="1:28" ht="15">
      <c r="A589" s="179"/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  <c r="V589" s="179"/>
      <c r="W589" s="179"/>
      <c r="X589" s="179"/>
      <c r="Y589" s="179"/>
      <c r="Z589" s="179"/>
      <c r="AA589" s="179"/>
      <c r="AB589" s="179"/>
    </row>
    <row r="590" spans="1:28" ht="15">
      <c r="A590" s="179"/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  <c r="V590" s="179"/>
      <c r="W590" s="179"/>
      <c r="X590" s="179"/>
      <c r="Y590" s="179"/>
      <c r="Z590" s="179"/>
      <c r="AA590" s="179"/>
      <c r="AB590" s="179"/>
    </row>
    <row r="591" spans="1:28" ht="15">
      <c r="A591" s="179"/>
      <c r="B591" s="179"/>
      <c r="C591" s="179"/>
      <c r="D591" s="179"/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  <c r="V591" s="179"/>
      <c r="W591" s="179"/>
      <c r="X591" s="179"/>
      <c r="Y591" s="179"/>
      <c r="Z591" s="179"/>
      <c r="AA591" s="179"/>
      <c r="AB591" s="179"/>
    </row>
    <row r="592" spans="1:28" ht="15">
      <c r="A592" s="179"/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  <c r="V592" s="179"/>
      <c r="W592" s="179"/>
      <c r="X592" s="179"/>
      <c r="Y592" s="179"/>
      <c r="Z592" s="179"/>
      <c r="AA592" s="179"/>
      <c r="AB592" s="179"/>
    </row>
    <row r="593" spans="1:28" ht="15">
      <c r="A593" s="179"/>
      <c r="B593" s="179"/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  <c r="V593" s="179"/>
      <c r="W593" s="179"/>
      <c r="X593" s="179"/>
      <c r="Y593" s="179"/>
      <c r="Z593" s="179"/>
      <c r="AA593" s="179"/>
      <c r="AB593" s="179"/>
    </row>
    <row r="594" spans="1:28" ht="15">
      <c r="A594" s="179"/>
      <c r="B594" s="179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  <c r="V594" s="179"/>
      <c r="W594" s="179"/>
      <c r="X594" s="179"/>
      <c r="Y594" s="179"/>
      <c r="Z594" s="179"/>
      <c r="AA594" s="179"/>
      <c r="AB594" s="179"/>
    </row>
    <row r="595" spans="1:28" ht="15">
      <c r="A595" s="179"/>
      <c r="B595" s="179"/>
      <c r="C595" s="179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  <c r="V595" s="179"/>
      <c r="W595" s="179"/>
      <c r="X595" s="179"/>
      <c r="Y595" s="179"/>
      <c r="Z595" s="179"/>
      <c r="AA595" s="179"/>
      <c r="AB595" s="179"/>
    </row>
    <row r="596" spans="1:28" ht="15">
      <c r="A596" s="179"/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  <c r="V596" s="179"/>
      <c r="W596" s="179"/>
      <c r="X596" s="179"/>
      <c r="Y596" s="179"/>
      <c r="Z596" s="179"/>
      <c r="AA596" s="179"/>
      <c r="AB596" s="179"/>
    </row>
    <row r="597" spans="1:28" ht="15">
      <c r="A597" s="179"/>
      <c r="B597" s="179"/>
      <c r="C597" s="179"/>
      <c r="D597" s="179"/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  <c r="V597" s="179"/>
      <c r="W597" s="179"/>
      <c r="X597" s="179"/>
      <c r="Y597" s="179"/>
      <c r="Z597" s="179"/>
      <c r="AA597" s="179"/>
      <c r="AB597" s="179"/>
    </row>
    <row r="598" spans="1:28" ht="15">
      <c r="A598" s="179"/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  <c r="V598" s="179"/>
      <c r="W598" s="179"/>
      <c r="X598" s="179"/>
      <c r="Y598" s="179"/>
      <c r="Z598" s="179"/>
      <c r="AA598" s="179"/>
      <c r="AB598" s="179"/>
    </row>
    <row r="599" spans="1:28" ht="15">
      <c r="A599" s="179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  <c r="V599" s="179"/>
      <c r="W599" s="179"/>
      <c r="X599" s="179"/>
      <c r="Y599" s="179"/>
      <c r="Z599" s="179"/>
      <c r="AA599" s="179"/>
      <c r="AB599" s="179"/>
    </row>
    <row r="600" spans="1:28" ht="15">
      <c r="A600" s="179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</row>
    <row r="601" spans="1:28" ht="15">
      <c r="A601" s="179"/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</row>
    <row r="602" spans="1:28" ht="15">
      <c r="A602" s="179"/>
      <c r="B602" s="179"/>
      <c r="C602" s="179"/>
      <c r="D602" s="179"/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</row>
    <row r="603" spans="1:28" ht="15">
      <c r="A603" s="179"/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</row>
    <row r="604" spans="1:28" ht="15">
      <c r="A604" s="179"/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</row>
    <row r="605" spans="1:28" ht="1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</row>
    <row r="606" spans="1:28" ht="15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</row>
    <row r="607" spans="1:28" ht="15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</row>
    <row r="608" spans="1:28" ht="15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</row>
    <row r="609" spans="1:28" ht="15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  <c r="Y609" s="179"/>
      <c r="Z609" s="179"/>
      <c r="AA609" s="179"/>
      <c r="AB609" s="179"/>
    </row>
    <row r="610" spans="1:28" ht="15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  <c r="Y610" s="179"/>
      <c r="Z610" s="179"/>
      <c r="AA610" s="179"/>
      <c r="AB610" s="179"/>
    </row>
    <row r="611" spans="1:28" ht="15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  <c r="Y611" s="179"/>
      <c r="Z611" s="179"/>
      <c r="AA611" s="179"/>
      <c r="AB611" s="179"/>
    </row>
    <row r="612" spans="1:28" ht="15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  <c r="Y612" s="179"/>
      <c r="Z612" s="179"/>
      <c r="AA612" s="179"/>
      <c r="AB612" s="179"/>
    </row>
    <row r="613" spans="1:28" ht="15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  <c r="Y613" s="179"/>
      <c r="Z613" s="179"/>
      <c r="AA613" s="179"/>
      <c r="AB613" s="179"/>
    </row>
    <row r="614" spans="1:28" ht="15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  <c r="Y614" s="179"/>
      <c r="Z614" s="179"/>
      <c r="AA614" s="179"/>
      <c r="AB614" s="179"/>
    </row>
    <row r="615" spans="1:28" ht="1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  <c r="Y615" s="179"/>
      <c r="Z615" s="179"/>
      <c r="AA615" s="179"/>
      <c r="AB615" s="179"/>
    </row>
    <row r="616" spans="1:28" ht="15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  <c r="Y616" s="179"/>
      <c r="Z616" s="179"/>
      <c r="AA616" s="179"/>
      <c r="AB616" s="179"/>
    </row>
    <row r="617" spans="1:28" ht="15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  <c r="Y617" s="179"/>
      <c r="Z617" s="179"/>
      <c r="AA617" s="179"/>
      <c r="AB617" s="179"/>
    </row>
    <row r="618" spans="1:28" ht="15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  <c r="Y618" s="179"/>
      <c r="Z618" s="179"/>
      <c r="AA618" s="179"/>
      <c r="AB618" s="179"/>
    </row>
    <row r="619" spans="1:28" ht="15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  <c r="Y619" s="179"/>
      <c r="Z619" s="179"/>
      <c r="AA619" s="179"/>
      <c r="AB619" s="179"/>
    </row>
    <row r="620" spans="1:28" ht="15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  <c r="Y620" s="179"/>
      <c r="Z620" s="179"/>
      <c r="AA620" s="179"/>
      <c r="AB620" s="179"/>
    </row>
    <row r="621" spans="1:28" ht="15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  <c r="Y621" s="179"/>
      <c r="Z621" s="179"/>
      <c r="AA621" s="179"/>
      <c r="AB621" s="179"/>
    </row>
    <row r="622" spans="1:28" ht="15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  <c r="Y622" s="179"/>
      <c r="Z622" s="179"/>
      <c r="AA622" s="179"/>
      <c r="AB622" s="179"/>
    </row>
    <row r="623" spans="1:28" ht="15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  <c r="Y623" s="179"/>
      <c r="Z623" s="179"/>
      <c r="AA623" s="179"/>
      <c r="AB623" s="179"/>
    </row>
    <row r="624" spans="1:28" ht="15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  <c r="Y624" s="179"/>
      <c r="Z624" s="179"/>
      <c r="AA624" s="179"/>
      <c r="AB624" s="179"/>
    </row>
    <row r="625" spans="1:28" ht="1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  <c r="Y625" s="179"/>
      <c r="Z625" s="179"/>
      <c r="AA625" s="179"/>
      <c r="AB625" s="179"/>
    </row>
    <row r="626" spans="1:28" ht="15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  <c r="Y626" s="179"/>
      <c r="Z626" s="179"/>
      <c r="AA626" s="179"/>
      <c r="AB626" s="179"/>
    </row>
    <row r="627" spans="1:28" ht="15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  <c r="Y627" s="179"/>
      <c r="Z627" s="179"/>
      <c r="AA627" s="179"/>
      <c r="AB627" s="179"/>
    </row>
    <row r="628" spans="1:28" ht="15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  <c r="Y628" s="179"/>
      <c r="Z628" s="179"/>
      <c r="AA628" s="179"/>
      <c r="AB628" s="179"/>
    </row>
    <row r="629" spans="1:28" ht="15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  <c r="Y629" s="179"/>
      <c r="Z629" s="179"/>
      <c r="AA629" s="179"/>
      <c r="AB629" s="179"/>
    </row>
    <row r="630" spans="1:28" ht="15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  <c r="Y630" s="179"/>
      <c r="Z630" s="179"/>
      <c r="AA630" s="179"/>
      <c r="AB630" s="179"/>
    </row>
    <row r="631" spans="1:28" ht="15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  <c r="Y631" s="179"/>
      <c r="Z631" s="179"/>
      <c r="AA631" s="179"/>
      <c r="AB631" s="179"/>
    </row>
    <row r="632" spans="1:28" ht="15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  <c r="Y632" s="179"/>
      <c r="Z632" s="179"/>
      <c r="AA632" s="179"/>
      <c r="AB632" s="179"/>
    </row>
    <row r="633" spans="1:28" ht="15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  <c r="Y633" s="179"/>
      <c r="Z633" s="179"/>
      <c r="AA633" s="179"/>
      <c r="AB633" s="179"/>
    </row>
    <row r="634" spans="1:28" ht="15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  <c r="Y634" s="179"/>
      <c r="Z634" s="179"/>
      <c r="AA634" s="179"/>
      <c r="AB634" s="179"/>
    </row>
    <row r="635" spans="1:28" ht="1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  <c r="Y635" s="179"/>
      <c r="Z635" s="179"/>
      <c r="AA635" s="179"/>
      <c r="AB635" s="179"/>
    </row>
    <row r="636" spans="1:28" ht="15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  <c r="Y636" s="179"/>
      <c r="Z636" s="179"/>
      <c r="AA636" s="179"/>
      <c r="AB636" s="179"/>
    </row>
    <row r="637" spans="1:28" ht="15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  <c r="Y637" s="179"/>
      <c r="Z637" s="179"/>
      <c r="AA637" s="179"/>
      <c r="AB637" s="179"/>
    </row>
    <row r="638" spans="1:28" ht="15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  <c r="Y638" s="179"/>
      <c r="Z638" s="179"/>
      <c r="AA638" s="179"/>
      <c r="AB638" s="179"/>
    </row>
    <row r="639" spans="1:28" ht="15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  <c r="Y639" s="179"/>
      <c r="Z639" s="179"/>
      <c r="AA639" s="179"/>
      <c r="AB639" s="179"/>
    </row>
    <row r="640" spans="1:28" ht="15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</row>
    <row r="641" spans="1:28" ht="15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</row>
    <row r="642" spans="1:28" ht="15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</row>
    <row r="643" spans="1:28" ht="15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</row>
    <row r="644" spans="1:28" ht="15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  <c r="Y644" s="179"/>
      <c r="Z644" s="179"/>
      <c r="AA644" s="179"/>
      <c r="AB644" s="179"/>
    </row>
    <row r="645" spans="1:28" ht="1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  <c r="Y645" s="179"/>
      <c r="Z645" s="179"/>
      <c r="AA645" s="179"/>
      <c r="AB645" s="179"/>
    </row>
    <row r="646" spans="1:28" ht="15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  <c r="Y646" s="179"/>
      <c r="Z646" s="179"/>
      <c r="AA646" s="179"/>
      <c r="AB646" s="179"/>
    </row>
    <row r="647" spans="1:28" ht="15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  <c r="Y647" s="179"/>
      <c r="Z647" s="179"/>
      <c r="AA647" s="179"/>
      <c r="AB647" s="179"/>
    </row>
    <row r="648" spans="1:28" ht="15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  <c r="Y648" s="179"/>
      <c r="Z648" s="179"/>
      <c r="AA648" s="179"/>
      <c r="AB648" s="179"/>
    </row>
    <row r="649" spans="1:28" ht="15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  <c r="Y649" s="179"/>
      <c r="Z649" s="179"/>
      <c r="AA649" s="179"/>
      <c r="AB649" s="179"/>
    </row>
    <row r="650" spans="1:28" ht="15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  <c r="Y650" s="179"/>
      <c r="Z650" s="179"/>
      <c r="AA650" s="179"/>
      <c r="AB650" s="179"/>
    </row>
    <row r="651" spans="1:28" ht="15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  <c r="Y651" s="179"/>
      <c r="Z651" s="179"/>
      <c r="AA651" s="179"/>
      <c r="AB651" s="179"/>
    </row>
    <row r="652" spans="1:28" ht="15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  <c r="Y652" s="179"/>
      <c r="Z652" s="179"/>
      <c r="AA652" s="179"/>
      <c r="AB652" s="179"/>
    </row>
    <row r="653" spans="1:28" ht="15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  <c r="Y653" s="179"/>
      <c r="Z653" s="179"/>
      <c r="AA653" s="179"/>
      <c r="AB653" s="179"/>
    </row>
    <row r="654" spans="1:28" ht="15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</row>
    <row r="655" spans="1:28" ht="1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</row>
    <row r="656" spans="1:28" ht="15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</row>
    <row r="657" spans="1:28" ht="15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</row>
    <row r="658" spans="1:28" ht="15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</row>
    <row r="659" spans="1:28" ht="15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</row>
    <row r="660" spans="1:28" ht="15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</row>
    <row r="661" spans="1:28" ht="15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</row>
    <row r="662" spans="1:28" ht="15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</row>
    <row r="663" spans="1:28" ht="15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  <c r="AA663" s="179"/>
      <c r="AB663" s="179"/>
    </row>
    <row r="664" spans="1:28" ht="15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  <c r="Y664" s="179"/>
      <c r="Z664" s="179"/>
      <c r="AA664" s="179"/>
      <c r="AB664" s="179"/>
    </row>
    <row r="665" spans="1:28" ht="1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  <c r="Y665" s="179"/>
      <c r="Z665" s="179"/>
      <c r="AA665" s="179"/>
      <c r="AB665" s="179"/>
    </row>
    <row r="666" spans="1:28" ht="15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  <c r="Y666" s="179"/>
      <c r="Z666" s="179"/>
      <c r="AA666" s="179"/>
      <c r="AB666" s="179"/>
    </row>
    <row r="667" spans="1:28" ht="1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  <c r="Y667" s="179"/>
      <c r="Z667" s="179"/>
      <c r="AA667" s="179"/>
      <c r="AB667" s="179"/>
    </row>
    <row r="668" spans="1:28" ht="1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  <c r="Y668" s="179"/>
      <c r="Z668" s="179"/>
      <c r="AA668" s="179"/>
      <c r="AB668" s="179"/>
    </row>
    <row r="669" spans="1:28" ht="1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  <c r="Y669" s="179"/>
      <c r="Z669" s="179"/>
      <c r="AA669" s="179"/>
      <c r="AB669" s="179"/>
    </row>
    <row r="670" spans="1:28" ht="15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  <c r="Y670" s="179"/>
      <c r="Z670" s="179"/>
      <c r="AA670" s="179"/>
      <c r="AB670" s="179"/>
    </row>
    <row r="671" spans="1:28" ht="15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  <c r="Y671" s="179"/>
      <c r="Z671" s="179"/>
      <c r="AA671" s="179"/>
      <c r="AB671" s="179"/>
    </row>
    <row r="672" spans="1:28" ht="15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  <c r="Y672" s="179"/>
      <c r="Z672" s="179"/>
      <c r="AA672" s="179"/>
      <c r="AB672" s="179"/>
    </row>
    <row r="673" spans="1:28" ht="15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  <c r="Y673" s="179"/>
      <c r="Z673" s="179"/>
      <c r="AA673" s="179"/>
      <c r="AB673" s="179"/>
    </row>
    <row r="674" spans="1:28" ht="15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  <c r="Y674" s="179"/>
      <c r="Z674" s="179"/>
      <c r="AA674" s="179"/>
      <c r="AB674" s="179"/>
    </row>
    <row r="675" spans="1:28" ht="1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  <c r="Y675" s="179"/>
      <c r="Z675" s="179"/>
      <c r="AA675" s="179"/>
      <c r="AB675" s="179"/>
    </row>
    <row r="676" spans="1:28" ht="15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  <c r="Y676" s="179"/>
      <c r="Z676" s="179"/>
      <c r="AA676" s="179"/>
      <c r="AB676" s="179"/>
    </row>
    <row r="677" spans="1:28" ht="15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  <c r="Y677" s="179"/>
      <c r="Z677" s="179"/>
      <c r="AA677" s="179"/>
      <c r="AB677" s="179"/>
    </row>
    <row r="678" spans="1:28" ht="15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  <c r="Y678" s="179"/>
      <c r="Z678" s="179"/>
      <c r="AA678" s="179"/>
      <c r="AB678" s="179"/>
    </row>
    <row r="679" spans="1:28" ht="15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  <c r="Y679" s="179"/>
      <c r="Z679" s="179"/>
      <c r="AA679" s="179"/>
      <c r="AB679" s="179"/>
    </row>
    <row r="680" spans="1:28" ht="15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  <c r="Y680" s="179"/>
      <c r="Z680" s="179"/>
      <c r="AA680" s="179"/>
      <c r="AB680" s="179"/>
    </row>
    <row r="681" spans="1:28" ht="15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  <c r="Y681" s="179"/>
      <c r="Z681" s="179"/>
      <c r="AA681" s="179"/>
      <c r="AB681" s="179"/>
    </row>
    <row r="682" spans="1:28" ht="1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  <c r="Y682" s="179"/>
      <c r="Z682" s="179"/>
      <c r="AA682" s="179"/>
      <c r="AB682" s="179"/>
    </row>
    <row r="683" spans="1:28" ht="15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  <c r="Y683" s="179"/>
      <c r="Z683" s="179"/>
      <c r="AA683" s="179"/>
      <c r="AB683" s="179"/>
    </row>
    <row r="684" spans="1:28" ht="15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  <c r="Y684" s="179"/>
      <c r="Z684" s="179"/>
      <c r="AA684" s="179"/>
      <c r="AB684" s="179"/>
    </row>
    <row r="685" spans="1:28" ht="1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  <c r="Y685" s="179"/>
      <c r="Z685" s="179"/>
      <c r="AA685" s="179"/>
      <c r="AB685" s="179"/>
    </row>
    <row r="686" spans="1:28" ht="1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  <c r="Y686" s="179"/>
      <c r="Z686" s="179"/>
      <c r="AA686" s="179"/>
      <c r="AB686" s="179"/>
    </row>
    <row r="687" spans="1:28" ht="15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  <c r="Y687" s="179"/>
      <c r="Z687" s="179"/>
      <c r="AA687" s="179"/>
      <c r="AB687" s="179"/>
    </row>
    <row r="688" spans="1:28" ht="15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  <c r="Y688" s="179"/>
      <c r="Z688" s="179"/>
      <c r="AA688" s="179"/>
      <c r="AB688" s="179"/>
    </row>
    <row r="689" spans="1:28" ht="1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  <c r="Y689" s="179"/>
      <c r="Z689" s="179"/>
      <c r="AA689" s="179"/>
      <c r="AB689" s="179"/>
    </row>
    <row r="690" spans="1:28" ht="1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  <c r="Y690" s="179"/>
      <c r="Z690" s="179"/>
      <c r="AA690" s="179"/>
      <c r="AB690" s="179"/>
    </row>
    <row r="691" spans="1:28" ht="1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  <c r="Y691" s="179"/>
      <c r="Z691" s="179"/>
      <c r="AA691" s="179"/>
      <c r="AB691" s="179"/>
    </row>
    <row r="692" spans="1:28" ht="15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  <c r="Y692" s="179"/>
      <c r="Z692" s="179"/>
      <c r="AA692" s="179"/>
      <c r="AB692" s="179"/>
    </row>
    <row r="693" spans="1:28" ht="15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  <c r="Y693" s="179"/>
      <c r="Z693" s="179"/>
      <c r="AA693" s="179"/>
      <c r="AB693" s="179"/>
    </row>
    <row r="694" spans="1:28" ht="15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  <c r="Y694" s="179"/>
      <c r="Z694" s="179"/>
      <c r="AA694" s="179"/>
      <c r="AB694" s="179"/>
    </row>
    <row r="695" spans="1:28" ht="1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  <c r="Y695" s="179"/>
      <c r="Z695" s="179"/>
      <c r="AA695" s="179"/>
      <c r="AB695" s="179"/>
    </row>
    <row r="696" spans="1:28" ht="1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  <c r="Y696" s="179"/>
      <c r="Z696" s="179"/>
      <c r="AA696" s="179"/>
      <c r="AB696" s="179"/>
    </row>
    <row r="697" spans="1:28" ht="1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  <c r="Y697" s="179"/>
      <c r="Z697" s="179"/>
      <c r="AA697" s="179"/>
      <c r="AB697" s="179"/>
    </row>
    <row r="698" spans="1:28" ht="1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  <c r="Y698" s="179"/>
      <c r="Z698" s="179"/>
      <c r="AA698" s="179"/>
      <c r="AB698" s="179"/>
    </row>
    <row r="699" spans="1:28" ht="1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  <c r="Y699" s="179"/>
      <c r="Z699" s="179"/>
      <c r="AA699" s="179"/>
      <c r="AB699" s="179"/>
    </row>
    <row r="700" spans="1:28" ht="1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  <c r="Y700" s="179"/>
      <c r="Z700" s="179"/>
      <c r="AA700" s="179"/>
      <c r="AB700" s="179"/>
    </row>
    <row r="701" spans="1:28" ht="1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  <c r="Y701" s="179"/>
      <c r="Z701" s="179"/>
      <c r="AA701" s="179"/>
      <c r="AB701" s="179"/>
    </row>
    <row r="702" spans="1:28" ht="1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  <c r="Y702" s="179"/>
      <c r="Z702" s="179"/>
      <c r="AA702" s="179"/>
      <c r="AB702" s="179"/>
    </row>
    <row r="703" spans="1:28" ht="1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  <c r="Y703" s="179"/>
      <c r="Z703" s="179"/>
      <c r="AA703" s="179"/>
      <c r="AB703" s="179"/>
    </row>
    <row r="704" spans="1:28" ht="1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  <c r="AA704" s="179"/>
      <c r="AB704" s="179"/>
    </row>
    <row r="705" spans="1:28" ht="1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  <c r="Y705" s="179"/>
      <c r="Z705" s="179"/>
      <c r="AA705" s="179"/>
      <c r="AB705" s="179"/>
    </row>
    <row r="706" spans="1:28" ht="15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  <c r="Y706" s="179"/>
      <c r="Z706" s="179"/>
      <c r="AA706" s="179"/>
      <c r="AB706" s="179"/>
    </row>
    <row r="707" spans="1:28" ht="15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  <c r="Y707" s="179"/>
      <c r="Z707" s="179"/>
      <c r="AA707" s="179"/>
      <c r="AB707" s="179"/>
    </row>
    <row r="708" spans="1:28" ht="15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  <c r="Y708" s="179"/>
      <c r="Z708" s="179"/>
      <c r="AA708" s="179"/>
      <c r="AB708" s="179"/>
    </row>
    <row r="709" spans="1:28" ht="15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  <c r="Y709" s="179"/>
      <c r="Z709" s="179"/>
      <c r="AA709" s="179"/>
      <c r="AB709" s="179"/>
    </row>
    <row r="710" spans="1:28" ht="15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  <c r="Y710" s="179"/>
      <c r="Z710" s="179"/>
      <c r="AA710" s="179"/>
      <c r="AB710" s="179"/>
    </row>
    <row r="711" spans="1:28" ht="15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  <c r="Y711" s="179"/>
      <c r="Z711" s="179"/>
      <c r="AA711" s="179"/>
      <c r="AB711" s="179"/>
    </row>
    <row r="712" spans="1:28" ht="15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  <c r="Y712" s="179"/>
      <c r="Z712" s="179"/>
      <c r="AA712" s="179"/>
      <c r="AB712" s="179"/>
    </row>
    <row r="713" spans="1:28" ht="15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  <c r="Y713" s="179"/>
      <c r="Z713" s="179"/>
      <c r="AA713" s="179"/>
      <c r="AB713" s="179"/>
    </row>
    <row r="714" spans="1:28" ht="15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  <c r="Y714" s="179"/>
      <c r="Z714" s="179"/>
      <c r="AA714" s="179"/>
      <c r="AB714" s="179"/>
    </row>
    <row r="715" spans="1:28" ht="1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  <c r="Y715" s="179"/>
      <c r="Z715" s="179"/>
      <c r="AA715" s="179"/>
      <c r="AB715" s="179"/>
    </row>
    <row r="716" spans="1:28" ht="15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  <c r="Y716" s="179"/>
      <c r="Z716" s="179"/>
      <c r="AA716" s="179"/>
      <c r="AB716" s="179"/>
    </row>
    <row r="717" spans="1:28" ht="15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  <c r="Y717" s="179"/>
      <c r="Z717" s="179"/>
      <c r="AA717" s="179"/>
      <c r="AB717" s="179"/>
    </row>
    <row r="718" spans="1:28" ht="15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  <c r="Y718" s="179"/>
      <c r="Z718" s="179"/>
      <c r="AA718" s="179"/>
      <c r="AB718" s="179"/>
    </row>
    <row r="719" spans="1:28" ht="15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  <c r="Y719" s="179"/>
      <c r="Z719" s="179"/>
      <c r="AA719" s="179"/>
      <c r="AB719" s="179"/>
    </row>
    <row r="720" spans="1:28" ht="15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  <c r="Y720" s="179"/>
      <c r="Z720" s="179"/>
      <c r="AA720" s="179"/>
      <c r="AB720" s="179"/>
    </row>
    <row r="721" spans="1:28" ht="15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  <c r="Y721" s="179"/>
      <c r="Z721" s="179"/>
      <c r="AA721" s="179"/>
      <c r="AB721" s="179"/>
    </row>
    <row r="722" spans="1:28" ht="15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  <c r="Y722" s="179"/>
      <c r="Z722" s="179"/>
      <c r="AA722" s="179"/>
      <c r="AB722" s="179"/>
    </row>
    <row r="723" spans="1:28" ht="15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  <c r="Y723" s="179"/>
      <c r="Z723" s="179"/>
      <c r="AA723" s="179"/>
      <c r="AB723" s="179"/>
    </row>
    <row r="724" spans="1:28" ht="15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  <c r="Y724" s="179"/>
      <c r="Z724" s="179"/>
      <c r="AA724" s="179"/>
      <c r="AB724" s="179"/>
    </row>
    <row r="725" spans="1:28" ht="1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  <c r="Y725" s="179"/>
      <c r="Z725" s="179"/>
      <c r="AA725" s="179"/>
      <c r="AB725" s="179"/>
    </row>
    <row r="726" spans="1:28" ht="15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  <c r="Y726" s="179"/>
      <c r="Z726" s="179"/>
      <c r="AA726" s="179"/>
      <c r="AB726" s="179"/>
    </row>
    <row r="727" spans="1:28" ht="15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  <c r="Y727" s="179"/>
      <c r="Z727" s="179"/>
      <c r="AA727" s="179"/>
      <c r="AB727" s="179"/>
    </row>
    <row r="728" spans="1:28" ht="15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  <c r="Y728" s="179"/>
      <c r="Z728" s="179"/>
      <c r="AA728" s="179"/>
      <c r="AB728" s="179"/>
    </row>
    <row r="729" spans="1:28" ht="15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  <c r="Y729" s="179"/>
      <c r="Z729" s="179"/>
      <c r="AA729" s="179"/>
      <c r="AB729" s="179"/>
    </row>
    <row r="730" spans="1:28" ht="15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  <c r="Y730" s="179"/>
      <c r="Z730" s="179"/>
      <c r="AA730" s="179"/>
      <c r="AB730" s="179"/>
    </row>
    <row r="731" spans="1:28" ht="15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  <c r="Y731" s="179"/>
      <c r="Z731" s="179"/>
      <c r="AA731" s="179"/>
      <c r="AB731" s="179"/>
    </row>
    <row r="732" spans="1:28" ht="15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  <c r="Y732" s="179"/>
      <c r="Z732" s="179"/>
      <c r="AA732" s="179"/>
      <c r="AB732" s="179"/>
    </row>
    <row r="733" spans="1:28" ht="15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  <c r="Y733" s="179"/>
      <c r="Z733" s="179"/>
      <c r="AA733" s="179"/>
      <c r="AB733" s="179"/>
    </row>
    <row r="734" spans="1:28" ht="15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  <c r="Y734" s="179"/>
      <c r="Z734" s="179"/>
      <c r="AA734" s="179"/>
      <c r="AB734" s="179"/>
    </row>
    <row r="735" spans="1:28" ht="1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  <c r="Y735" s="179"/>
      <c r="Z735" s="179"/>
      <c r="AA735" s="179"/>
      <c r="AB735" s="179"/>
    </row>
    <row r="736" spans="1:28" ht="15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  <c r="Y736" s="179"/>
      <c r="Z736" s="179"/>
      <c r="AA736" s="179"/>
      <c r="AB736" s="179"/>
    </row>
    <row r="737" spans="1:28" ht="15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  <c r="Y737" s="179"/>
      <c r="Z737" s="179"/>
      <c r="AA737" s="179"/>
      <c r="AB737" s="179"/>
    </row>
    <row r="738" spans="1:28" ht="15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  <c r="Y738" s="179"/>
      <c r="Z738" s="179"/>
      <c r="AA738" s="179"/>
      <c r="AB738" s="179"/>
    </row>
    <row r="739" spans="1:28" ht="15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  <c r="Y739" s="179"/>
      <c r="Z739" s="179"/>
      <c r="AA739" s="179"/>
      <c r="AB739" s="179"/>
    </row>
    <row r="740" spans="1:28" ht="15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  <c r="Y740" s="179"/>
      <c r="Z740" s="179"/>
      <c r="AA740" s="179"/>
      <c r="AB740" s="179"/>
    </row>
    <row r="741" spans="1:28" ht="15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  <c r="Y741" s="179"/>
      <c r="Z741" s="179"/>
      <c r="AA741" s="179"/>
      <c r="AB741" s="179"/>
    </row>
    <row r="742" spans="1:28" ht="15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  <c r="Y742" s="179"/>
      <c r="Z742" s="179"/>
      <c r="AA742" s="179"/>
      <c r="AB742" s="179"/>
    </row>
    <row r="743" spans="1:28" ht="15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  <c r="Y743" s="179"/>
      <c r="Z743" s="179"/>
      <c r="AA743" s="179"/>
      <c r="AB743" s="179"/>
    </row>
    <row r="744" spans="1:28" ht="15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  <c r="Y744" s="179"/>
      <c r="Z744" s="179"/>
      <c r="AA744" s="179"/>
      <c r="AB744" s="179"/>
    </row>
    <row r="745" spans="1:28" ht="1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  <c r="Y745" s="179"/>
      <c r="Z745" s="179"/>
      <c r="AA745" s="179"/>
      <c r="AB745" s="179"/>
    </row>
    <row r="746" spans="1:28" ht="15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  <c r="Y746" s="179"/>
      <c r="Z746" s="179"/>
      <c r="AA746" s="179"/>
      <c r="AB746" s="179"/>
    </row>
    <row r="747" spans="1:28" ht="15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  <c r="Y747" s="179"/>
      <c r="Z747" s="179"/>
      <c r="AA747" s="179"/>
      <c r="AB747" s="179"/>
    </row>
    <row r="748" spans="1:28" ht="15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  <c r="Y748" s="179"/>
      <c r="Z748" s="179"/>
      <c r="AA748" s="179"/>
      <c r="AB748" s="179"/>
    </row>
    <row r="749" spans="1:28" ht="15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  <c r="Y749" s="179"/>
      <c r="Z749" s="179"/>
      <c r="AA749" s="179"/>
      <c r="AB749" s="179"/>
    </row>
    <row r="750" spans="1:28" ht="15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  <c r="Y750" s="179"/>
      <c r="Z750" s="179"/>
      <c r="AA750" s="179"/>
      <c r="AB750" s="179"/>
    </row>
    <row r="751" spans="1:28" ht="15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  <c r="Y751" s="179"/>
      <c r="Z751" s="179"/>
      <c r="AA751" s="179"/>
      <c r="AB751" s="179"/>
    </row>
    <row r="752" spans="1:28" ht="15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  <c r="Y752" s="179"/>
      <c r="Z752" s="179"/>
      <c r="AA752" s="179"/>
      <c r="AB752" s="179"/>
    </row>
    <row r="753" spans="1:28" ht="15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  <c r="Y753" s="179"/>
      <c r="Z753" s="179"/>
      <c r="AA753" s="179"/>
      <c r="AB753" s="179"/>
    </row>
    <row r="754" spans="1:28" ht="15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  <c r="AA754" s="179"/>
      <c r="AB754" s="179"/>
    </row>
    <row r="755" spans="1:28" ht="1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  <c r="Y755" s="179"/>
      <c r="Z755" s="179"/>
      <c r="AA755" s="179"/>
      <c r="AB755" s="179"/>
    </row>
    <row r="756" spans="1:28" ht="15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  <c r="Y756" s="179"/>
      <c r="Z756" s="179"/>
      <c r="AA756" s="179"/>
      <c r="AB756" s="179"/>
    </row>
    <row r="757" spans="1:28" ht="15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  <c r="Y757" s="179"/>
      <c r="Z757" s="179"/>
      <c r="AA757" s="179"/>
      <c r="AB757" s="179"/>
    </row>
    <row r="758" spans="1:28" ht="15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  <c r="Y758" s="179"/>
      <c r="Z758" s="179"/>
      <c r="AA758" s="179"/>
      <c r="AB758" s="179"/>
    </row>
    <row r="759" spans="1:28" ht="15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  <c r="Y759" s="179"/>
      <c r="Z759" s="179"/>
      <c r="AA759" s="179"/>
      <c r="AB759" s="179"/>
    </row>
    <row r="760" spans="1:28" ht="15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  <c r="Y760" s="179"/>
      <c r="Z760" s="179"/>
      <c r="AA760" s="179"/>
      <c r="AB760" s="179"/>
    </row>
    <row r="761" spans="1:28" ht="15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  <c r="Y761" s="179"/>
      <c r="Z761" s="179"/>
      <c r="AA761" s="179"/>
      <c r="AB761" s="179"/>
    </row>
    <row r="762" spans="1:28" ht="15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  <c r="Y762" s="179"/>
      <c r="Z762" s="179"/>
      <c r="AA762" s="179"/>
      <c r="AB762" s="179"/>
    </row>
    <row r="763" spans="1:28" ht="15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  <c r="Y763" s="179"/>
      <c r="Z763" s="179"/>
      <c r="AA763" s="179"/>
      <c r="AB763" s="179"/>
    </row>
    <row r="764" spans="1:28" ht="15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  <c r="Y764" s="179"/>
      <c r="Z764" s="179"/>
      <c r="AA764" s="179"/>
      <c r="AB764" s="179"/>
    </row>
    <row r="765" spans="1:28" ht="1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  <c r="Y765" s="179"/>
      <c r="Z765" s="179"/>
      <c r="AA765" s="179"/>
      <c r="AB765" s="179"/>
    </row>
    <row r="766" spans="1:28" ht="15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  <c r="Y766" s="179"/>
      <c r="Z766" s="179"/>
      <c r="AA766" s="179"/>
      <c r="AB766" s="179"/>
    </row>
    <row r="767" spans="1:28" ht="15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  <c r="Y767" s="179"/>
      <c r="Z767" s="179"/>
      <c r="AA767" s="179"/>
      <c r="AB767" s="179"/>
    </row>
    <row r="768" spans="1:28" ht="15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  <c r="Y768" s="179"/>
      <c r="Z768" s="179"/>
      <c r="AA768" s="179"/>
      <c r="AB768" s="179"/>
    </row>
    <row r="769" spans="1:28" ht="15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  <c r="Y769" s="179"/>
      <c r="Z769" s="179"/>
      <c r="AA769" s="179"/>
      <c r="AB769" s="179"/>
    </row>
    <row r="770" spans="1:28" ht="15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  <c r="Y770" s="179"/>
      <c r="Z770" s="179"/>
      <c r="AA770" s="179"/>
      <c r="AB770" s="179"/>
    </row>
    <row r="771" spans="1:28" ht="15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  <c r="Y771" s="179"/>
      <c r="Z771" s="179"/>
      <c r="AA771" s="179"/>
      <c r="AB771" s="179"/>
    </row>
    <row r="772" spans="1:28" ht="15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  <c r="Y772" s="179"/>
      <c r="Z772" s="179"/>
      <c r="AA772" s="179"/>
      <c r="AB772" s="179"/>
    </row>
    <row r="773" spans="1:28" ht="15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  <c r="Y773" s="179"/>
      <c r="Z773" s="179"/>
      <c r="AA773" s="179"/>
      <c r="AB773" s="179"/>
    </row>
    <row r="774" spans="1:28" ht="15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  <c r="Y774" s="179"/>
      <c r="Z774" s="179"/>
      <c r="AA774" s="179"/>
      <c r="AB774" s="179"/>
    </row>
    <row r="775" spans="1:28" ht="1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  <c r="Y775" s="179"/>
      <c r="Z775" s="179"/>
      <c r="AA775" s="179"/>
      <c r="AB775" s="179"/>
    </row>
    <row r="776" spans="1:28" ht="15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  <c r="Y776" s="179"/>
      <c r="Z776" s="179"/>
      <c r="AA776" s="179"/>
      <c r="AB776" s="179"/>
    </row>
    <row r="777" spans="1:28" ht="15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  <c r="Y777" s="179"/>
      <c r="Z777" s="179"/>
      <c r="AA777" s="179"/>
      <c r="AB777" s="179"/>
    </row>
    <row r="778" spans="1:28" ht="15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  <c r="Y778" s="179"/>
      <c r="Z778" s="179"/>
      <c r="AA778" s="179"/>
      <c r="AB778" s="179"/>
    </row>
    <row r="779" spans="1:28" ht="15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  <c r="Y779" s="179"/>
      <c r="Z779" s="179"/>
      <c r="AA779" s="179"/>
      <c r="AB779" s="179"/>
    </row>
    <row r="780" spans="1:28" ht="15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  <c r="Y780" s="179"/>
      <c r="Z780" s="179"/>
      <c r="AA780" s="179"/>
      <c r="AB780" s="179"/>
    </row>
    <row r="781" spans="1:28" ht="15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  <c r="Y781" s="179"/>
      <c r="Z781" s="179"/>
      <c r="AA781" s="179"/>
      <c r="AB781" s="179"/>
    </row>
    <row r="782" spans="1:28" ht="15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  <c r="Y782" s="179"/>
      <c r="Z782" s="179"/>
      <c r="AA782" s="179"/>
      <c r="AB782" s="179"/>
    </row>
    <row r="783" spans="1:28" ht="15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  <c r="Y783" s="179"/>
      <c r="Z783" s="179"/>
      <c r="AA783" s="179"/>
      <c r="AB783" s="179"/>
    </row>
    <row r="784" spans="1:28" ht="15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  <c r="Y784" s="179"/>
      <c r="Z784" s="179"/>
      <c r="AA784" s="179"/>
      <c r="AB784" s="179"/>
    </row>
    <row r="785" spans="1:28" ht="1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  <c r="Y785" s="179"/>
      <c r="Z785" s="179"/>
      <c r="AA785" s="179"/>
      <c r="AB785" s="179"/>
    </row>
    <row r="786" spans="1:28" ht="15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  <c r="Y786" s="179"/>
      <c r="Z786" s="179"/>
      <c r="AA786" s="179"/>
      <c r="AB786" s="179"/>
    </row>
    <row r="787" spans="1:28" ht="15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  <c r="Y787" s="179"/>
      <c r="Z787" s="179"/>
      <c r="AA787" s="179"/>
      <c r="AB787" s="179"/>
    </row>
    <row r="788" spans="1:28" ht="15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  <c r="Y788" s="179"/>
      <c r="Z788" s="179"/>
      <c r="AA788" s="179"/>
      <c r="AB788" s="179"/>
    </row>
    <row r="789" spans="1:28" ht="15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  <c r="Y789" s="179"/>
      <c r="Z789" s="179"/>
      <c r="AA789" s="179"/>
      <c r="AB789" s="179"/>
    </row>
    <row r="790" spans="1:28" ht="15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  <c r="Y790" s="179"/>
      <c r="Z790" s="179"/>
      <c r="AA790" s="179"/>
      <c r="AB790" s="179"/>
    </row>
    <row r="791" spans="1:28" ht="15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  <c r="Y791" s="179"/>
      <c r="Z791" s="179"/>
      <c r="AA791" s="179"/>
      <c r="AB791" s="179"/>
    </row>
    <row r="792" spans="1:28" ht="15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  <c r="Y792" s="179"/>
      <c r="Z792" s="179"/>
      <c r="AA792" s="179"/>
      <c r="AB792" s="179"/>
    </row>
    <row r="793" spans="1:28" ht="15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  <c r="Y793" s="179"/>
      <c r="Z793" s="179"/>
      <c r="AA793" s="179"/>
      <c r="AB793" s="179"/>
    </row>
    <row r="794" spans="1:28" ht="15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  <c r="Y794" s="179"/>
      <c r="Z794" s="179"/>
      <c r="AA794" s="179"/>
      <c r="AB794" s="179"/>
    </row>
    <row r="795" spans="1:28" ht="1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  <c r="Y795" s="179"/>
      <c r="Z795" s="179"/>
      <c r="AA795" s="179"/>
      <c r="AB795" s="179"/>
    </row>
    <row r="796" spans="1:28" ht="15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  <c r="Y796" s="179"/>
      <c r="Z796" s="179"/>
      <c r="AA796" s="179"/>
      <c r="AB796" s="179"/>
    </row>
    <row r="797" spans="1:28" ht="15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  <c r="Y797" s="179"/>
      <c r="Z797" s="179"/>
      <c r="AA797" s="179"/>
      <c r="AB797" s="179"/>
    </row>
    <row r="798" spans="1:28" ht="15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  <c r="Y798" s="179"/>
      <c r="Z798" s="179"/>
      <c r="AA798" s="179"/>
      <c r="AB798" s="179"/>
    </row>
    <row r="799" spans="1:28" ht="15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  <c r="Y799" s="179"/>
      <c r="Z799" s="179"/>
      <c r="AA799" s="179"/>
      <c r="AB799" s="179"/>
    </row>
    <row r="800" spans="1:28" ht="15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  <c r="Y800" s="179"/>
      <c r="Z800" s="179"/>
      <c r="AA800" s="179"/>
      <c r="AB800" s="179"/>
    </row>
    <row r="801" spans="1:28" ht="15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  <c r="Y801" s="179"/>
      <c r="Z801" s="179"/>
      <c r="AA801" s="179"/>
      <c r="AB801" s="179"/>
    </row>
    <row r="802" spans="1:28" ht="15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  <c r="Y802" s="179"/>
      <c r="Z802" s="179"/>
      <c r="AA802" s="179"/>
      <c r="AB802" s="179"/>
    </row>
    <row r="803" spans="1:28" ht="15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  <c r="Y803" s="179"/>
      <c r="Z803" s="179"/>
      <c r="AA803" s="179"/>
      <c r="AB803" s="179"/>
    </row>
    <row r="804" spans="1:28" ht="15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  <c r="Y804" s="179"/>
      <c r="Z804" s="179"/>
      <c r="AA804" s="179"/>
      <c r="AB804" s="179"/>
    </row>
    <row r="805" spans="1:28" ht="1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  <c r="Y805" s="179"/>
      <c r="Z805" s="179"/>
      <c r="AA805" s="179"/>
      <c r="AB805" s="179"/>
    </row>
    <row r="806" spans="1:28" ht="15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  <c r="Y806" s="179"/>
      <c r="Z806" s="179"/>
      <c r="AA806" s="179"/>
      <c r="AB806" s="179"/>
    </row>
    <row r="807" spans="1:28" ht="15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  <c r="Y807" s="179"/>
      <c r="Z807" s="179"/>
      <c r="AA807" s="179"/>
      <c r="AB807" s="179"/>
    </row>
    <row r="808" spans="1:28" ht="15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  <c r="Y808" s="179"/>
      <c r="Z808" s="179"/>
      <c r="AA808" s="179"/>
      <c r="AB808" s="179"/>
    </row>
    <row r="809" spans="1:28" ht="15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  <c r="Y809" s="179"/>
      <c r="Z809" s="179"/>
      <c r="AA809" s="179"/>
      <c r="AB809" s="179"/>
    </row>
    <row r="810" spans="1:28" ht="15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  <c r="Y810" s="179"/>
      <c r="Z810" s="179"/>
      <c r="AA810" s="179"/>
      <c r="AB810" s="179"/>
    </row>
    <row r="811" spans="1:28" ht="15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  <c r="Y811" s="179"/>
      <c r="Z811" s="179"/>
      <c r="AA811" s="179"/>
      <c r="AB811" s="179"/>
    </row>
    <row r="812" spans="1:28" ht="15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  <c r="Y812" s="179"/>
      <c r="Z812" s="179"/>
      <c r="AA812" s="179"/>
      <c r="AB812" s="179"/>
    </row>
    <row r="813" spans="1:28" ht="15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  <c r="Y813" s="179"/>
      <c r="Z813" s="179"/>
      <c r="AA813" s="179"/>
      <c r="AB813" s="179"/>
    </row>
    <row r="814" spans="1:28" ht="15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  <c r="AA814" s="179"/>
      <c r="AB814" s="179"/>
    </row>
    <row r="815" spans="1:28" ht="1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  <c r="Y815" s="179"/>
      <c r="Z815" s="179"/>
      <c r="AA815" s="179"/>
      <c r="AB815" s="179"/>
    </row>
    <row r="816" spans="1:28" ht="15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</row>
    <row r="817" spans="1:28" ht="15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  <c r="AA817" s="179"/>
      <c r="AB817" s="179"/>
    </row>
    <row r="818" spans="1:28" ht="15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</row>
    <row r="819" spans="1:28" ht="15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</row>
    <row r="820" spans="1:28" ht="15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</row>
    <row r="821" spans="1:28" ht="15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</row>
    <row r="822" spans="1:28" ht="15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</row>
    <row r="823" spans="1:28" ht="15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</row>
    <row r="824" spans="1:28" ht="15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</row>
    <row r="825" spans="1:28" ht="1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  <c r="AA825" s="179"/>
      <c r="AB825" s="179"/>
    </row>
    <row r="826" spans="1:28" ht="15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  <c r="AA826" s="179"/>
      <c r="AB826" s="179"/>
    </row>
    <row r="827" spans="1:28" ht="15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  <c r="Y827" s="179"/>
      <c r="Z827" s="179"/>
      <c r="AA827" s="179"/>
      <c r="AB827" s="179"/>
    </row>
    <row r="828" spans="1:28" ht="15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  <c r="Y828" s="179"/>
      <c r="Z828" s="179"/>
      <c r="AA828" s="179"/>
      <c r="AB828" s="179"/>
    </row>
    <row r="829" spans="1:28" ht="15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  <c r="Y829" s="179"/>
      <c r="Z829" s="179"/>
      <c r="AA829" s="179"/>
      <c r="AB829" s="179"/>
    </row>
    <row r="830" spans="1:28" ht="15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  <c r="Y830" s="179"/>
      <c r="Z830" s="179"/>
      <c r="AA830" s="179"/>
      <c r="AB830" s="179"/>
    </row>
    <row r="831" spans="1:28" ht="15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  <c r="Y831" s="179"/>
      <c r="Z831" s="179"/>
      <c r="AA831" s="179"/>
      <c r="AB831" s="179"/>
    </row>
    <row r="832" spans="1:28" ht="15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  <c r="Y832" s="179"/>
      <c r="Z832" s="179"/>
      <c r="AA832" s="179"/>
      <c r="AB832" s="179"/>
    </row>
    <row r="833" spans="1:28" ht="15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  <c r="Y833" s="179"/>
      <c r="Z833" s="179"/>
      <c r="AA833" s="179"/>
      <c r="AB833" s="179"/>
    </row>
    <row r="834" spans="1:28" ht="15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  <c r="Y834" s="179"/>
      <c r="Z834" s="179"/>
      <c r="AA834" s="179"/>
      <c r="AB834" s="179"/>
    </row>
    <row r="835" spans="1:28" ht="1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  <c r="Y835" s="179"/>
      <c r="Z835" s="179"/>
      <c r="AA835" s="179"/>
      <c r="AB835" s="179"/>
    </row>
    <row r="836" spans="1:28" ht="15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  <c r="Y836" s="179"/>
      <c r="Z836" s="179"/>
      <c r="AA836" s="179"/>
      <c r="AB836" s="179"/>
    </row>
    <row r="837" spans="1:28" ht="15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  <c r="Y837" s="179"/>
      <c r="Z837" s="179"/>
      <c r="AA837" s="179"/>
      <c r="AB837" s="179"/>
    </row>
    <row r="838" spans="1:28" ht="15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  <c r="Y838" s="179"/>
      <c r="Z838" s="179"/>
      <c r="AA838" s="179"/>
      <c r="AB838" s="179"/>
    </row>
    <row r="839" spans="1:28" ht="15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  <c r="Y839" s="179"/>
      <c r="Z839" s="179"/>
      <c r="AA839" s="179"/>
      <c r="AB839" s="179"/>
    </row>
    <row r="840" spans="1:28" ht="15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  <c r="Y840" s="179"/>
      <c r="Z840" s="179"/>
      <c r="AA840" s="179"/>
      <c r="AB840" s="179"/>
    </row>
    <row r="841" spans="1:28" ht="15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  <c r="Y841" s="179"/>
      <c r="Z841" s="179"/>
      <c r="AA841" s="179"/>
      <c r="AB841" s="179"/>
    </row>
    <row r="842" spans="1:28" ht="15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  <c r="Y842" s="179"/>
      <c r="Z842" s="179"/>
      <c r="AA842" s="179"/>
      <c r="AB842" s="179"/>
    </row>
    <row r="843" spans="1:28" ht="15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  <c r="Y843" s="179"/>
      <c r="Z843" s="179"/>
      <c r="AA843" s="179"/>
      <c r="AB843" s="179"/>
    </row>
    <row r="844" spans="1:28" ht="15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  <c r="Y844" s="179"/>
      <c r="Z844" s="179"/>
      <c r="AA844" s="179"/>
      <c r="AB844" s="179"/>
    </row>
    <row r="845" spans="1:28" ht="1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  <c r="Y845" s="179"/>
      <c r="Z845" s="179"/>
      <c r="AA845" s="179"/>
      <c r="AB845" s="179"/>
    </row>
    <row r="846" spans="1:28" ht="15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  <c r="Y846" s="179"/>
      <c r="Z846" s="179"/>
      <c r="AA846" s="179"/>
      <c r="AB846" s="179"/>
    </row>
    <row r="847" spans="1:28" ht="15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  <c r="Y847" s="179"/>
      <c r="Z847" s="179"/>
      <c r="AA847" s="179"/>
      <c r="AB847" s="179"/>
    </row>
    <row r="848" spans="1:28" ht="15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  <c r="Y848" s="179"/>
      <c r="Z848" s="179"/>
      <c r="AA848" s="179"/>
      <c r="AB848" s="179"/>
    </row>
    <row r="849" spans="1:28" ht="15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  <c r="Y849" s="179"/>
      <c r="Z849" s="179"/>
      <c r="AA849" s="179"/>
      <c r="AB849" s="179"/>
    </row>
    <row r="850" spans="1:28" ht="15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  <c r="Y850" s="179"/>
      <c r="Z850" s="179"/>
      <c r="AA850" s="179"/>
      <c r="AB850" s="179"/>
    </row>
    <row r="851" spans="1:28" ht="15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  <c r="Y851" s="179"/>
      <c r="Z851" s="179"/>
      <c r="AA851" s="179"/>
      <c r="AB851" s="179"/>
    </row>
    <row r="852" spans="1:28" ht="15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  <c r="Y852" s="179"/>
      <c r="Z852" s="179"/>
      <c r="AA852" s="179"/>
      <c r="AB852" s="179"/>
    </row>
    <row r="853" spans="1:28" ht="15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  <c r="Y853" s="179"/>
      <c r="Z853" s="179"/>
      <c r="AA853" s="179"/>
      <c r="AB853" s="179"/>
    </row>
    <row r="854" spans="1:28" ht="15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  <c r="Y854" s="179"/>
      <c r="Z854" s="179"/>
      <c r="AA854" s="179"/>
      <c r="AB854" s="179"/>
    </row>
    <row r="855" spans="1:28" ht="1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  <c r="Y855" s="179"/>
      <c r="Z855" s="179"/>
      <c r="AA855" s="179"/>
      <c r="AB855" s="179"/>
    </row>
    <row r="856" spans="1:28" ht="15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  <c r="Y856" s="179"/>
      <c r="Z856" s="179"/>
      <c r="AA856" s="179"/>
      <c r="AB856" s="179"/>
    </row>
    <row r="857" spans="1:28" ht="15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  <c r="Y857" s="179"/>
      <c r="Z857" s="179"/>
      <c r="AA857" s="179"/>
      <c r="AB857" s="179"/>
    </row>
    <row r="858" spans="1:28" ht="15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  <c r="Y858" s="179"/>
      <c r="Z858" s="179"/>
      <c r="AA858" s="179"/>
      <c r="AB858" s="179"/>
    </row>
    <row r="859" spans="1:28" ht="15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  <c r="Y859" s="179"/>
      <c r="Z859" s="179"/>
      <c r="AA859" s="179"/>
      <c r="AB859" s="179"/>
    </row>
    <row r="860" spans="1:28" ht="15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  <c r="Y860" s="179"/>
      <c r="Z860" s="179"/>
      <c r="AA860" s="179"/>
      <c r="AB860" s="179"/>
    </row>
    <row r="861" spans="1:28" ht="15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  <c r="Y861" s="179"/>
      <c r="Z861" s="179"/>
      <c r="AA861" s="179"/>
      <c r="AB861" s="179"/>
    </row>
    <row r="862" spans="1:28" ht="15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  <c r="Y862" s="179"/>
      <c r="Z862" s="179"/>
      <c r="AA862" s="179"/>
      <c r="AB862" s="179"/>
    </row>
    <row r="863" spans="1:28" ht="15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  <c r="Y863" s="179"/>
      <c r="Z863" s="179"/>
      <c r="AA863" s="179"/>
      <c r="AB863" s="179"/>
    </row>
    <row r="864" spans="1:28" ht="15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  <c r="Y864" s="179"/>
      <c r="Z864" s="179"/>
      <c r="AA864" s="179"/>
      <c r="AB864" s="179"/>
    </row>
    <row r="865" spans="1:28" ht="1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  <c r="Y865" s="179"/>
      <c r="Z865" s="179"/>
      <c r="AA865" s="179"/>
      <c r="AB865" s="179"/>
    </row>
    <row r="866" spans="1:28" ht="15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  <c r="Y866" s="179"/>
      <c r="Z866" s="179"/>
      <c r="AA866" s="179"/>
      <c r="AB866" s="179"/>
    </row>
    <row r="867" spans="1:28" ht="15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  <c r="Y867" s="179"/>
      <c r="Z867" s="179"/>
      <c r="AA867" s="179"/>
      <c r="AB867" s="179"/>
    </row>
    <row r="868" spans="1:28" ht="15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  <c r="Y868" s="179"/>
      <c r="Z868" s="179"/>
      <c r="AA868" s="179"/>
      <c r="AB868" s="179"/>
    </row>
    <row r="869" spans="1:28" ht="15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  <c r="Y869" s="179"/>
      <c r="Z869" s="179"/>
      <c r="AA869" s="179"/>
      <c r="AB869" s="179"/>
    </row>
    <row r="870" spans="1:28" ht="15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  <c r="Y870" s="179"/>
      <c r="Z870" s="179"/>
      <c r="AA870" s="179"/>
      <c r="AB870" s="179"/>
    </row>
    <row r="871" spans="1:28" ht="15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  <c r="Y871" s="179"/>
      <c r="Z871" s="179"/>
      <c r="AA871" s="179"/>
      <c r="AB871" s="179"/>
    </row>
    <row r="872" spans="1:28" ht="15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  <c r="Y872" s="179"/>
      <c r="Z872" s="179"/>
      <c r="AA872" s="179"/>
      <c r="AB872" s="179"/>
    </row>
    <row r="873" spans="1:28" ht="15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  <c r="Y873" s="179"/>
      <c r="Z873" s="179"/>
      <c r="AA873" s="179"/>
      <c r="AB873" s="179"/>
    </row>
    <row r="874" spans="1:28" ht="15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  <c r="Y874" s="179"/>
      <c r="Z874" s="179"/>
      <c r="AA874" s="179"/>
      <c r="AB874" s="179"/>
    </row>
    <row r="875" spans="1:28" ht="1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  <c r="Y875" s="179"/>
      <c r="Z875" s="179"/>
      <c r="AA875" s="179"/>
      <c r="AB875" s="179"/>
    </row>
    <row r="876" spans="1:28" ht="15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  <c r="Y876" s="179"/>
      <c r="Z876" s="179"/>
      <c r="AA876" s="179"/>
      <c r="AB876" s="179"/>
    </row>
    <row r="877" spans="1:28" ht="15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  <c r="Y877" s="179"/>
      <c r="Z877" s="179"/>
      <c r="AA877" s="179"/>
      <c r="AB877" s="179"/>
    </row>
    <row r="878" spans="1:28" ht="15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  <c r="Y878" s="179"/>
      <c r="Z878" s="179"/>
      <c r="AA878" s="179"/>
      <c r="AB878" s="179"/>
    </row>
    <row r="879" spans="1:28" ht="15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  <c r="Y879" s="179"/>
      <c r="Z879" s="179"/>
      <c r="AA879" s="179"/>
      <c r="AB879" s="179"/>
    </row>
    <row r="880" spans="1:28" ht="15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  <c r="Y880" s="179"/>
      <c r="Z880" s="179"/>
      <c r="AA880" s="179"/>
      <c r="AB880" s="179"/>
    </row>
    <row r="881" spans="1:28" ht="15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  <c r="Y881" s="179"/>
      <c r="Z881" s="179"/>
      <c r="AA881" s="179"/>
      <c r="AB881" s="179"/>
    </row>
    <row r="882" spans="1:28" ht="15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  <c r="Y882" s="179"/>
      <c r="Z882" s="179"/>
      <c r="AA882" s="179"/>
      <c r="AB882" s="179"/>
    </row>
    <row r="883" spans="1:28" ht="15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  <c r="Y883" s="179"/>
      <c r="Z883" s="179"/>
      <c r="AA883" s="179"/>
      <c r="AB883" s="179"/>
    </row>
    <row r="884" spans="1:28" ht="15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  <c r="Y884" s="179"/>
      <c r="Z884" s="179"/>
      <c r="AA884" s="179"/>
      <c r="AB884" s="179"/>
    </row>
    <row r="885" spans="1:28" ht="1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  <c r="Y885" s="179"/>
      <c r="Z885" s="179"/>
      <c r="AA885" s="179"/>
      <c r="AB885" s="179"/>
    </row>
    <row r="886" spans="1:28" ht="15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  <c r="Y886" s="179"/>
      <c r="Z886" s="179"/>
      <c r="AA886" s="179"/>
      <c r="AB886" s="179"/>
    </row>
    <row r="887" spans="1:28" ht="15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  <c r="Y887" s="179"/>
      <c r="Z887" s="179"/>
      <c r="AA887" s="179"/>
      <c r="AB887" s="179"/>
    </row>
    <row r="888" spans="1:28" ht="15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</row>
    <row r="889" spans="1:28" ht="15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</row>
    <row r="890" spans="1:28" ht="15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</row>
    <row r="891" spans="1:28" ht="15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</row>
    <row r="892" spans="1:28" ht="15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</row>
    <row r="893" spans="1:28" ht="15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</row>
    <row r="894" spans="1:28" ht="15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</row>
    <row r="895" spans="1:28" ht="1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</row>
    <row r="896" spans="1:28" ht="15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</row>
    <row r="897" spans="1:28" ht="15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  <c r="Y897" s="179"/>
      <c r="Z897" s="179"/>
      <c r="AA897" s="179"/>
      <c r="AB897" s="179"/>
    </row>
    <row r="898" spans="1:28" ht="15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  <c r="Y898" s="179"/>
      <c r="Z898" s="179"/>
      <c r="AA898" s="179"/>
      <c r="AB898" s="179"/>
    </row>
    <row r="899" spans="1:28" ht="15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  <c r="Y899" s="179"/>
      <c r="Z899" s="179"/>
      <c r="AA899" s="179"/>
      <c r="AB899" s="179"/>
    </row>
    <row r="900" spans="1:28" ht="15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  <c r="Y900" s="179"/>
      <c r="Z900" s="179"/>
      <c r="AA900" s="179"/>
      <c r="AB900" s="179"/>
    </row>
    <row r="901" spans="1:28" ht="15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  <c r="Y901" s="179"/>
      <c r="Z901" s="179"/>
      <c r="AA901" s="179"/>
      <c r="AB901" s="179"/>
    </row>
    <row r="902" spans="1:28" ht="15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  <c r="Y902" s="179"/>
      <c r="Z902" s="179"/>
      <c r="AA902" s="179"/>
      <c r="AB902" s="179"/>
    </row>
    <row r="903" spans="1:28" ht="15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  <c r="Y903" s="179"/>
      <c r="Z903" s="179"/>
      <c r="AA903" s="179"/>
      <c r="AB903" s="179"/>
    </row>
    <row r="904" spans="1:28" ht="15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  <c r="Y904" s="179"/>
      <c r="Z904" s="179"/>
      <c r="AA904" s="179"/>
      <c r="AB904" s="179"/>
    </row>
    <row r="905" spans="1:28" ht="1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  <c r="Y905" s="179"/>
      <c r="Z905" s="179"/>
      <c r="AA905" s="179"/>
      <c r="AB905" s="179"/>
    </row>
    <row r="906" spans="1:28" ht="15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  <c r="AA906" s="179"/>
      <c r="AB906" s="179"/>
    </row>
    <row r="907" spans="1:28" ht="15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  <c r="AA907" s="179"/>
      <c r="AB907" s="179"/>
    </row>
    <row r="908" spans="1:28" ht="15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  <c r="AA908" s="179"/>
      <c r="AB908" s="179"/>
    </row>
    <row r="909" spans="1:28" ht="15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  <c r="AA909" s="179"/>
      <c r="AB909" s="179"/>
    </row>
    <row r="910" spans="1:28" ht="15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  <c r="AA910" s="179"/>
      <c r="AB910" s="179"/>
    </row>
    <row r="911" spans="1:28" ht="15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  <c r="AA911" s="179"/>
      <c r="AB911" s="179"/>
    </row>
    <row r="912" spans="1:28" ht="15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  <c r="AA912" s="179"/>
      <c r="AB912" s="179"/>
    </row>
    <row r="913" spans="1:28" ht="15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  <c r="AA913" s="179"/>
      <c r="AB913" s="179"/>
    </row>
    <row r="914" spans="1:28" ht="15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  <c r="AA914" s="179"/>
      <c r="AB914" s="179"/>
    </row>
    <row r="915" spans="1:28" ht="1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  <c r="Y915" s="179"/>
      <c r="Z915" s="179"/>
      <c r="AA915" s="179"/>
      <c r="AB915" s="179"/>
    </row>
    <row r="916" spans="1:28" ht="15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  <c r="Y916" s="179"/>
      <c r="Z916" s="179"/>
      <c r="AA916" s="179"/>
      <c r="AB916" s="179"/>
    </row>
    <row r="917" spans="1:28" ht="15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  <c r="Y917" s="179"/>
      <c r="Z917" s="179"/>
      <c r="AA917" s="179"/>
      <c r="AB917" s="179"/>
    </row>
    <row r="918" spans="1:28" ht="15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  <c r="Y918" s="179"/>
      <c r="Z918" s="179"/>
      <c r="AA918" s="179"/>
      <c r="AB918" s="179"/>
    </row>
    <row r="919" spans="1:28" ht="15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  <c r="Y919" s="179"/>
      <c r="Z919" s="179"/>
      <c r="AA919" s="179"/>
      <c r="AB919" s="179"/>
    </row>
    <row r="920" spans="1:28" ht="15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  <c r="Y920" s="179"/>
      <c r="Z920" s="179"/>
      <c r="AA920" s="179"/>
      <c r="AB920" s="179"/>
    </row>
    <row r="921" spans="1:28" ht="15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  <c r="Y921" s="179"/>
      <c r="Z921" s="179"/>
      <c r="AA921" s="179"/>
      <c r="AB921" s="179"/>
    </row>
    <row r="922" spans="1:28" ht="15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  <c r="Y922" s="179"/>
      <c r="Z922" s="179"/>
      <c r="AA922" s="179"/>
      <c r="AB922" s="179"/>
    </row>
    <row r="923" spans="1:28" ht="15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  <c r="Y923" s="179"/>
      <c r="Z923" s="179"/>
      <c r="AA923" s="179"/>
      <c r="AB923" s="179"/>
    </row>
    <row r="924" spans="1:28" ht="15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  <c r="Y924" s="179"/>
      <c r="Z924" s="179"/>
      <c r="AA924" s="179"/>
      <c r="AB924" s="179"/>
    </row>
    <row r="925" spans="1:28" ht="1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  <c r="Y925" s="179"/>
      <c r="Z925" s="179"/>
      <c r="AA925" s="179"/>
      <c r="AB925" s="179"/>
    </row>
    <row r="926" spans="1:28" ht="15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  <c r="Y926" s="179"/>
      <c r="Z926" s="179"/>
      <c r="AA926" s="179"/>
      <c r="AB926" s="179"/>
    </row>
    <row r="927" spans="1:28" ht="15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  <c r="Y927" s="179"/>
      <c r="Z927" s="179"/>
      <c r="AA927" s="179"/>
      <c r="AB927" s="179"/>
    </row>
    <row r="928" spans="1:28" ht="15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  <c r="Y928" s="179"/>
      <c r="Z928" s="179"/>
      <c r="AA928" s="179"/>
      <c r="AB928" s="179"/>
    </row>
    <row r="929" spans="1:28" ht="15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  <c r="Y929" s="179"/>
      <c r="Z929" s="179"/>
      <c r="AA929" s="179"/>
      <c r="AB929" s="179"/>
    </row>
    <row r="930" spans="1:28" ht="15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  <c r="Y930" s="179"/>
      <c r="Z930" s="179"/>
      <c r="AA930" s="179"/>
      <c r="AB930" s="179"/>
    </row>
    <row r="931" spans="1:28" ht="15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  <c r="Y931" s="179"/>
      <c r="Z931" s="179"/>
      <c r="AA931" s="179"/>
      <c r="AB931" s="179"/>
    </row>
    <row r="932" spans="1:28" ht="15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  <c r="Y932" s="179"/>
      <c r="Z932" s="179"/>
      <c r="AA932" s="179"/>
      <c r="AB932" s="179"/>
    </row>
    <row r="933" spans="1:28" ht="15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  <c r="Y933" s="179"/>
      <c r="Z933" s="179"/>
      <c r="AA933" s="179"/>
      <c r="AB933" s="179"/>
    </row>
    <row r="934" spans="1:28" ht="15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  <c r="Y934" s="179"/>
      <c r="Z934" s="179"/>
      <c r="AA934" s="179"/>
      <c r="AB934" s="179"/>
    </row>
    <row r="935" spans="1:28" ht="1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  <c r="Y935" s="179"/>
      <c r="Z935" s="179"/>
      <c r="AA935" s="179"/>
      <c r="AB935" s="179"/>
    </row>
    <row r="936" spans="1:28" ht="15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  <c r="Y936" s="179"/>
      <c r="Z936" s="179"/>
      <c r="AA936" s="179"/>
      <c r="AB936" s="179"/>
    </row>
    <row r="937" spans="1:28" ht="15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  <c r="Y937" s="179"/>
      <c r="Z937" s="179"/>
      <c r="AA937" s="179"/>
      <c r="AB937" s="179"/>
    </row>
    <row r="938" spans="1:28" ht="15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  <c r="Y938" s="179"/>
      <c r="Z938" s="179"/>
      <c r="AA938" s="179"/>
      <c r="AB938" s="179"/>
    </row>
    <row r="939" spans="1:28" ht="15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  <c r="Y939" s="179"/>
      <c r="Z939" s="179"/>
      <c r="AA939" s="179"/>
      <c r="AB939" s="179"/>
    </row>
    <row r="940" spans="1:28" ht="15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  <c r="Y940" s="179"/>
      <c r="Z940" s="179"/>
      <c r="AA940" s="179"/>
      <c r="AB940" s="179"/>
    </row>
    <row r="941" spans="1:28" ht="15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  <c r="Y941" s="179"/>
      <c r="Z941" s="179"/>
      <c r="AA941" s="179"/>
      <c r="AB941" s="179"/>
    </row>
    <row r="942" spans="1:28" ht="15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  <c r="Y942" s="179"/>
      <c r="Z942" s="179"/>
      <c r="AA942" s="179"/>
      <c r="AB942" s="179"/>
    </row>
    <row r="943" spans="1:28" ht="15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  <c r="Y943" s="179"/>
      <c r="Z943" s="179"/>
      <c r="AA943" s="179"/>
      <c r="AB943" s="179"/>
    </row>
    <row r="944" spans="1:28" ht="15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  <c r="Y944" s="179"/>
      <c r="Z944" s="179"/>
      <c r="AA944" s="179"/>
      <c r="AB944" s="179"/>
    </row>
    <row r="945" spans="1:28" ht="1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  <c r="Y945" s="179"/>
      <c r="Z945" s="179"/>
      <c r="AA945" s="179"/>
      <c r="AB945" s="179"/>
    </row>
    <row r="946" spans="1:28" ht="15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  <c r="Y946" s="179"/>
      <c r="Z946" s="179"/>
      <c r="AA946" s="179"/>
      <c r="AB946" s="179"/>
    </row>
    <row r="947" spans="1:28" ht="15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  <c r="Y947" s="179"/>
      <c r="Z947" s="179"/>
      <c r="AA947" s="179"/>
      <c r="AB947" s="179"/>
    </row>
    <row r="948" spans="1:28" ht="15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  <c r="Y948" s="179"/>
      <c r="Z948" s="179"/>
      <c r="AA948" s="179"/>
      <c r="AB948" s="179"/>
    </row>
    <row r="949" spans="1:28" ht="15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  <c r="Y949" s="179"/>
      <c r="Z949" s="179"/>
      <c r="AA949" s="179"/>
      <c r="AB949" s="179"/>
    </row>
    <row r="950" spans="1:28" ht="15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  <c r="Y950" s="179"/>
      <c r="Z950" s="179"/>
      <c r="AA950" s="179"/>
      <c r="AB950" s="179"/>
    </row>
    <row r="951" spans="1:28" ht="15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  <c r="Y951" s="179"/>
      <c r="Z951" s="179"/>
      <c r="AA951" s="179"/>
      <c r="AB951" s="179"/>
    </row>
    <row r="952" spans="1:28" ht="15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  <c r="Y952" s="179"/>
      <c r="Z952" s="179"/>
      <c r="AA952" s="179"/>
      <c r="AB952" s="179"/>
    </row>
    <row r="953" spans="1:28" ht="15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  <c r="Y953" s="179"/>
      <c r="Z953" s="179"/>
      <c r="AA953" s="179"/>
      <c r="AB953" s="179"/>
    </row>
    <row r="954" spans="1:28" ht="15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  <c r="Y954" s="179"/>
      <c r="Z954" s="179"/>
      <c r="AA954" s="179"/>
      <c r="AB954" s="179"/>
    </row>
    <row r="955" spans="1:28" ht="1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  <c r="Y955" s="179"/>
      <c r="Z955" s="179"/>
      <c r="AA955" s="179"/>
      <c r="AB955" s="179"/>
    </row>
    <row r="956" spans="1:28" ht="15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  <c r="Y956" s="179"/>
      <c r="Z956" s="179"/>
      <c r="AA956" s="179"/>
      <c r="AB956" s="179"/>
    </row>
    <row r="957" spans="1:28" ht="15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  <c r="Y957" s="179"/>
      <c r="Z957" s="179"/>
      <c r="AA957" s="179"/>
      <c r="AB957" s="179"/>
    </row>
    <row r="958" spans="1:28" ht="15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  <c r="Y958" s="179"/>
      <c r="Z958" s="179"/>
      <c r="AA958" s="179"/>
      <c r="AB958" s="179"/>
    </row>
    <row r="959" spans="1:28" ht="15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  <c r="Y959" s="179"/>
      <c r="Z959" s="179"/>
      <c r="AA959" s="179"/>
      <c r="AB959" s="179"/>
    </row>
    <row r="960" spans="1:28" ht="15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  <c r="Y960" s="179"/>
      <c r="Z960" s="179"/>
      <c r="AA960" s="179"/>
      <c r="AB960" s="179"/>
    </row>
    <row r="961" spans="1:28" ht="15">
      <c r="A961" s="179"/>
      <c r="B961" s="179"/>
      <c r="C961" s="179"/>
      <c r="D961" s="179"/>
      <c r="E961" s="179"/>
      <c r="F961" s="179"/>
      <c r="G961" s="179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  <c r="V961" s="179"/>
      <c r="W961" s="179"/>
      <c r="X961" s="179"/>
      <c r="Y961" s="179"/>
      <c r="Z961" s="179"/>
      <c r="AA961" s="179"/>
      <c r="AB961" s="179"/>
    </row>
    <row r="962" spans="1:28" ht="15">
      <c r="A962" s="179"/>
      <c r="B962" s="179"/>
      <c r="C962" s="179"/>
      <c r="D962" s="179"/>
      <c r="E962" s="179"/>
      <c r="F962" s="179"/>
      <c r="G962" s="179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  <c r="V962" s="179"/>
      <c r="W962" s="179"/>
      <c r="X962" s="179"/>
      <c r="Y962" s="179"/>
      <c r="Z962" s="179"/>
      <c r="AA962" s="179"/>
      <c r="AB962" s="179"/>
    </row>
    <row r="963" spans="1:28" ht="15">
      <c r="A963" s="179"/>
      <c r="B963" s="179"/>
      <c r="C963" s="179"/>
      <c r="D963" s="179"/>
      <c r="E963" s="179"/>
      <c r="F963" s="179"/>
      <c r="G963" s="179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  <c r="V963" s="179"/>
      <c r="W963" s="179"/>
      <c r="X963" s="179"/>
      <c r="Y963" s="179"/>
      <c r="Z963" s="179"/>
      <c r="AA963" s="179"/>
      <c r="AB963" s="179"/>
    </row>
    <row r="964" spans="1:28" ht="15">
      <c r="A964" s="179"/>
      <c r="B964" s="179"/>
      <c r="C964" s="179"/>
      <c r="D964" s="179"/>
      <c r="E964" s="179"/>
      <c r="F964" s="179"/>
      <c r="G964" s="179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  <c r="V964" s="179"/>
      <c r="W964" s="179"/>
      <c r="X964" s="179"/>
      <c r="Y964" s="179"/>
      <c r="Z964" s="179"/>
      <c r="AA964" s="179"/>
      <c r="AB964" s="179"/>
    </row>
    <row r="965" spans="1:28" ht="15">
      <c r="A965" s="179"/>
      <c r="B965" s="179"/>
      <c r="C965" s="179"/>
      <c r="D965" s="179"/>
      <c r="E965" s="179"/>
      <c r="F965" s="179"/>
      <c r="G965" s="179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  <c r="V965" s="179"/>
      <c r="W965" s="179"/>
      <c r="X965" s="179"/>
      <c r="Y965" s="179"/>
      <c r="Z965" s="179"/>
      <c r="AA965" s="179"/>
      <c r="AB965" s="179"/>
    </row>
    <row r="966" spans="1:28" ht="15">
      <c r="A966" s="179"/>
      <c r="B966" s="179"/>
      <c r="C966" s="179"/>
      <c r="D966" s="179"/>
      <c r="E966" s="179"/>
      <c r="F966" s="179"/>
      <c r="G966" s="179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  <c r="V966" s="179"/>
      <c r="W966" s="179"/>
      <c r="X966" s="179"/>
      <c r="Y966" s="179"/>
      <c r="Z966" s="179"/>
      <c r="AA966" s="179"/>
      <c r="AB966" s="179"/>
    </row>
    <row r="967" spans="1:28" ht="15">
      <c r="A967" s="179"/>
      <c r="B967" s="179"/>
      <c r="C967" s="179"/>
      <c r="D967" s="179"/>
      <c r="E967" s="179"/>
      <c r="F967" s="179"/>
      <c r="G967" s="179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  <c r="V967" s="179"/>
      <c r="W967" s="179"/>
      <c r="X967" s="179"/>
      <c r="Y967" s="179"/>
      <c r="Z967" s="179"/>
      <c r="AA967" s="179"/>
      <c r="AB967" s="179"/>
    </row>
    <row r="968" spans="1:28" ht="15">
      <c r="A968" s="179"/>
      <c r="B968" s="179"/>
      <c r="C968" s="179"/>
      <c r="D968" s="179"/>
      <c r="E968" s="179"/>
      <c r="F968" s="179"/>
      <c r="G968" s="179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  <c r="V968" s="179"/>
      <c r="W968" s="179"/>
      <c r="X968" s="179"/>
      <c r="Y968" s="179"/>
      <c r="Z968" s="179"/>
      <c r="AA968" s="179"/>
      <c r="AB968" s="179"/>
    </row>
    <row r="969" spans="1:28" ht="15">
      <c r="A969" s="179"/>
      <c r="B969" s="179"/>
      <c r="C969" s="179"/>
      <c r="D969" s="179"/>
      <c r="E969" s="179"/>
      <c r="F969" s="179"/>
      <c r="G969" s="179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  <c r="V969" s="179"/>
      <c r="W969" s="179"/>
      <c r="X969" s="179"/>
      <c r="Y969" s="179"/>
      <c r="Z969" s="179"/>
      <c r="AA969" s="179"/>
      <c r="AB969" s="179"/>
    </row>
    <row r="970" spans="1:28" ht="15">
      <c r="A970" s="179"/>
      <c r="B970" s="179"/>
      <c r="C970" s="179"/>
      <c r="D970" s="179"/>
      <c r="E970" s="179"/>
      <c r="F970" s="179"/>
      <c r="G970" s="179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  <c r="V970" s="179"/>
      <c r="W970" s="179"/>
      <c r="X970" s="179"/>
      <c r="Y970" s="179"/>
      <c r="Z970" s="179"/>
      <c r="AA970" s="179"/>
      <c r="AB970" s="179"/>
    </row>
    <row r="971" spans="1:28" ht="15">
      <c r="A971" s="179"/>
      <c r="B971" s="179"/>
      <c r="C971" s="179"/>
      <c r="D971" s="179"/>
      <c r="E971" s="179"/>
      <c r="F971" s="179"/>
      <c r="G971" s="179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  <c r="V971" s="179"/>
      <c r="W971" s="179"/>
      <c r="X971" s="179"/>
      <c r="Y971" s="179"/>
      <c r="Z971" s="179"/>
      <c r="AA971" s="179"/>
      <c r="AB971" s="179"/>
    </row>
    <row r="972" spans="1:28" ht="15">
      <c r="A972" s="179"/>
      <c r="B972" s="179"/>
      <c r="C972" s="179"/>
      <c r="D972" s="179"/>
      <c r="E972" s="179"/>
      <c r="F972" s="179"/>
      <c r="G972" s="179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  <c r="V972" s="179"/>
      <c r="W972" s="179"/>
      <c r="X972" s="179"/>
      <c r="Y972" s="179"/>
      <c r="Z972" s="179"/>
      <c r="AA972" s="179"/>
      <c r="AB972" s="179"/>
    </row>
    <row r="973" spans="1:28" ht="15">
      <c r="A973" s="179"/>
      <c r="B973" s="179"/>
      <c r="C973" s="179"/>
      <c r="D973" s="179"/>
      <c r="E973" s="179"/>
      <c r="F973" s="179"/>
      <c r="G973" s="179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  <c r="V973" s="179"/>
      <c r="W973" s="179"/>
      <c r="X973" s="179"/>
      <c r="Y973" s="179"/>
      <c r="Z973" s="179"/>
      <c r="AA973" s="179"/>
      <c r="AB973" s="179"/>
    </row>
    <row r="974" spans="1:28" ht="15">
      <c r="A974" s="179"/>
      <c r="B974" s="179"/>
      <c r="C974" s="179"/>
      <c r="D974" s="179"/>
      <c r="E974" s="179"/>
      <c r="F974" s="179"/>
      <c r="G974" s="179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  <c r="V974" s="179"/>
      <c r="W974" s="179"/>
      <c r="X974" s="179"/>
      <c r="Y974" s="179"/>
      <c r="Z974" s="179"/>
      <c r="AA974" s="179"/>
      <c r="AB974" s="179"/>
    </row>
    <row r="975" spans="1:28" ht="15">
      <c r="A975" s="179"/>
      <c r="B975" s="179"/>
      <c r="C975" s="179"/>
      <c r="D975" s="179"/>
      <c r="E975" s="179"/>
      <c r="F975" s="179"/>
      <c r="G975" s="179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  <c r="V975" s="179"/>
      <c r="W975" s="179"/>
      <c r="X975" s="179"/>
      <c r="Y975" s="179"/>
      <c r="Z975" s="179"/>
      <c r="AA975" s="179"/>
      <c r="AB975" s="179"/>
    </row>
    <row r="976" spans="1:28" ht="15">
      <c r="A976" s="179"/>
      <c r="B976" s="179"/>
      <c r="C976" s="179"/>
      <c r="D976" s="179"/>
      <c r="E976" s="179"/>
      <c r="F976" s="179"/>
      <c r="G976" s="179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  <c r="V976" s="179"/>
      <c r="W976" s="179"/>
      <c r="X976" s="179"/>
      <c r="Y976" s="179"/>
      <c r="Z976" s="179"/>
      <c r="AA976" s="179"/>
      <c r="AB976" s="179"/>
    </row>
    <row r="977" spans="1:28" ht="15">
      <c r="A977" s="179"/>
      <c r="B977" s="179"/>
      <c r="C977" s="179"/>
      <c r="D977" s="179"/>
      <c r="E977" s="179"/>
      <c r="F977" s="179"/>
      <c r="G977" s="179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  <c r="V977" s="179"/>
      <c r="W977" s="179"/>
      <c r="X977" s="179"/>
      <c r="Y977" s="179"/>
      <c r="Z977" s="179"/>
      <c r="AA977" s="179"/>
      <c r="AB977" s="179"/>
    </row>
    <row r="978" spans="1:28" ht="15">
      <c r="A978" s="179"/>
      <c r="B978" s="179"/>
      <c r="C978" s="179"/>
      <c r="D978" s="179"/>
      <c r="E978" s="179"/>
      <c r="F978" s="179"/>
      <c r="G978" s="179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  <c r="V978" s="179"/>
      <c r="W978" s="179"/>
      <c r="X978" s="179"/>
      <c r="Y978" s="179"/>
      <c r="Z978" s="179"/>
      <c r="AA978" s="179"/>
      <c r="AB978" s="179"/>
    </row>
    <row r="979" spans="1:28" ht="15">
      <c r="A979" s="179"/>
      <c r="B979" s="179"/>
      <c r="C979" s="179"/>
      <c r="D979" s="179"/>
      <c r="E979" s="179"/>
      <c r="F979" s="179"/>
      <c r="G979" s="179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  <c r="V979" s="179"/>
      <c r="W979" s="179"/>
      <c r="X979" s="179"/>
      <c r="Y979" s="179"/>
      <c r="Z979" s="179"/>
      <c r="AA979" s="179"/>
      <c r="AB979" s="179"/>
    </row>
    <row r="980" spans="1:28" ht="15">
      <c r="A980" s="179"/>
      <c r="B980" s="179"/>
      <c r="C980" s="179"/>
      <c r="D980" s="179"/>
      <c r="E980" s="179"/>
      <c r="F980" s="179"/>
      <c r="G980" s="179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</row>
    <row r="981" spans="1:28" ht="15">
      <c r="A981" s="179"/>
      <c r="B981" s="179"/>
      <c r="C981" s="179"/>
      <c r="D981" s="179"/>
      <c r="E981" s="179"/>
      <c r="F981" s="179"/>
      <c r="G981" s="179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</row>
    <row r="982" spans="1:28" ht="15">
      <c r="A982" s="179"/>
      <c r="B982" s="179"/>
      <c r="C982" s="179"/>
      <c r="D982" s="179"/>
      <c r="E982" s="179"/>
      <c r="F982" s="179"/>
      <c r="G982" s="179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</row>
    <row r="983" spans="1:28" ht="15">
      <c r="A983" s="179"/>
      <c r="B983" s="179"/>
      <c r="C983" s="179"/>
      <c r="D983" s="179"/>
      <c r="E983" s="179"/>
      <c r="F983" s="179"/>
      <c r="G983" s="179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</row>
    <row r="984" spans="1:28" ht="15">
      <c r="A984" s="179"/>
      <c r="B984" s="179"/>
      <c r="C984" s="179"/>
      <c r="D984" s="179"/>
      <c r="E984" s="179"/>
      <c r="F984" s="179"/>
      <c r="G984" s="179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</row>
    <row r="985" spans="1:28" ht="15">
      <c r="A985" s="179"/>
      <c r="B985" s="179"/>
      <c r="C985" s="179"/>
      <c r="D985" s="179"/>
      <c r="E985" s="179"/>
      <c r="F985" s="179"/>
      <c r="G985" s="179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</row>
    <row r="986" spans="1:28" ht="15">
      <c r="A986" s="179"/>
      <c r="B986" s="179"/>
      <c r="C986" s="179"/>
      <c r="D986" s="179"/>
      <c r="E986" s="179"/>
      <c r="F986" s="179"/>
      <c r="G986" s="179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</row>
    <row r="987" spans="1:28" ht="15">
      <c r="A987" s="179"/>
      <c r="B987" s="179"/>
      <c r="C987" s="179"/>
      <c r="D987" s="179"/>
      <c r="E987" s="179"/>
      <c r="F987" s="179"/>
      <c r="G987" s="179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  <c r="AA987" s="179"/>
      <c r="AB987" s="179"/>
    </row>
    <row r="988" spans="1:28" ht="15">
      <c r="A988" s="179"/>
      <c r="B988" s="179"/>
      <c r="C988" s="179"/>
      <c r="D988" s="179"/>
      <c r="E988" s="179"/>
      <c r="F988" s="179"/>
      <c r="G988" s="179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  <c r="AA988" s="179"/>
      <c r="AB988" s="179"/>
    </row>
    <row r="989" spans="1:28" ht="15">
      <c r="A989" s="179"/>
      <c r="B989" s="179"/>
      <c r="C989" s="179"/>
      <c r="D989" s="179"/>
      <c r="E989" s="179"/>
      <c r="F989" s="179"/>
      <c r="G989" s="179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  <c r="V989" s="179"/>
      <c r="W989" s="179"/>
      <c r="X989" s="179"/>
      <c r="Y989" s="179"/>
      <c r="Z989" s="179"/>
      <c r="AA989" s="179"/>
      <c r="AB989" s="179"/>
    </row>
    <row r="990" spans="1:28" ht="15">
      <c r="A990" s="179"/>
      <c r="B990" s="179"/>
      <c r="C990" s="179"/>
      <c r="D990" s="179"/>
      <c r="E990" s="179"/>
      <c r="F990" s="179"/>
      <c r="G990" s="179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  <c r="V990" s="179"/>
      <c r="W990" s="179"/>
      <c r="X990" s="179"/>
      <c r="Y990" s="179"/>
      <c r="Z990" s="179"/>
      <c r="AA990" s="179"/>
      <c r="AB990" s="179"/>
    </row>
    <row r="991" spans="1:28" ht="15">
      <c r="A991" s="179"/>
      <c r="B991" s="179"/>
      <c r="C991" s="179"/>
      <c r="D991" s="179"/>
      <c r="E991" s="179"/>
      <c r="F991" s="179"/>
      <c r="G991" s="179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  <c r="V991" s="179"/>
      <c r="W991" s="179"/>
      <c r="X991" s="179"/>
      <c r="Y991" s="179"/>
      <c r="Z991" s="179"/>
      <c r="AA991" s="179"/>
      <c r="AB991" s="179"/>
    </row>
    <row r="992" spans="1:28" ht="15">
      <c r="A992" s="179"/>
      <c r="B992" s="179"/>
      <c r="C992" s="179"/>
      <c r="D992" s="179"/>
      <c r="E992" s="179"/>
      <c r="F992" s="179"/>
      <c r="G992" s="179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  <c r="V992" s="179"/>
      <c r="W992" s="179"/>
      <c r="X992" s="179"/>
      <c r="Y992" s="179"/>
      <c r="Z992" s="179"/>
      <c r="AA992" s="179"/>
      <c r="AB992" s="179"/>
    </row>
    <row r="993" spans="1:28" ht="15">
      <c r="A993" s="179"/>
      <c r="B993" s="179"/>
      <c r="C993" s="179"/>
      <c r="D993" s="179"/>
      <c r="E993" s="179"/>
      <c r="F993" s="179"/>
      <c r="G993" s="179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  <c r="V993" s="179"/>
      <c r="W993" s="179"/>
      <c r="X993" s="179"/>
      <c r="Y993" s="179"/>
      <c r="Z993" s="179"/>
      <c r="AA993" s="179"/>
      <c r="AB993" s="179"/>
    </row>
    <row r="994" spans="1:28" ht="15">
      <c r="A994" s="179"/>
      <c r="B994" s="179"/>
      <c r="C994" s="179"/>
      <c r="D994" s="179"/>
      <c r="E994" s="179"/>
      <c r="F994" s="179"/>
      <c r="G994" s="179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  <c r="V994" s="179"/>
      <c r="W994" s="179"/>
      <c r="X994" s="179"/>
      <c r="Y994" s="179"/>
      <c r="Z994" s="179"/>
      <c r="AA994" s="179"/>
      <c r="AB994" s="179"/>
    </row>
    <row r="995" spans="1:28" ht="15">
      <c r="A995" s="179"/>
      <c r="B995" s="179"/>
      <c r="C995" s="179"/>
      <c r="D995" s="179"/>
      <c r="E995" s="179"/>
      <c r="F995" s="179"/>
      <c r="G995" s="179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  <c r="V995" s="179"/>
      <c r="W995" s="179"/>
      <c r="X995" s="179"/>
      <c r="Y995" s="179"/>
      <c r="Z995" s="179"/>
      <c r="AA995" s="179"/>
      <c r="AB995" s="179"/>
    </row>
    <row r="996" spans="1:28" ht="15">
      <c r="A996" s="179"/>
      <c r="B996" s="179"/>
      <c r="C996" s="179"/>
      <c r="D996" s="179"/>
      <c r="E996" s="179"/>
      <c r="F996" s="179"/>
      <c r="G996" s="179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  <c r="V996" s="179"/>
      <c r="W996" s="179"/>
      <c r="X996" s="179"/>
      <c r="Y996" s="179"/>
      <c r="Z996" s="179"/>
      <c r="AA996" s="179"/>
      <c r="AB996" s="179"/>
    </row>
    <row r="997" spans="1:28" ht="15">
      <c r="A997" s="179"/>
      <c r="B997" s="179"/>
      <c r="C997" s="179"/>
      <c r="D997" s="179"/>
      <c r="E997" s="179"/>
      <c r="F997" s="179"/>
      <c r="G997" s="179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  <c r="V997" s="179"/>
      <c r="W997" s="179"/>
      <c r="X997" s="179"/>
      <c r="Y997" s="179"/>
      <c r="Z997" s="179"/>
      <c r="AA997" s="179"/>
      <c r="AB997" s="179"/>
    </row>
    <row r="998" spans="1:28" ht="15">
      <c r="A998" s="179"/>
      <c r="B998" s="179"/>
      <c r="C998" s="179"/>
      <c r="D998" s="179"/>
      <c r="E998" s="179"/>
      <c r="F998" s="179"/>
      <c r="G998" s="179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  <c r="V998" s="179"/>
      <c r="W998" s="179"/>
      <c r="X998" s="179"/>
      <c r="Y998" s="179"/>
      <c r="Z998" s="179"/>
      <c r="AA998" s="179"/>
      <c r="AB998" s="179"/>
    </row>
    <row r="999" spans="1:28" ht="15">
      <c r="A999" s="179"/>
      <c r="B999" s="179"/>
      <c r="C999" s="179"/>
      <c r="D999" s="179"/>
      <c r="E999" s="179"/>
      <c r="F999" s="179"/>
      <c r="G999" s="179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  <c r="V999" s="179"/>
      <c r="W999" s="179"/>
      <c r="X999" s="179"/>
      <c r="Y999" s="179"/>
      <c r="Z999" s="179"/>
      <c r="AA999" s="179"/>
      <c r="AB999" s="179"/>
    </row>
    <row r="1000" spans="1:28" ht="15">
      <c r="A1000" s="179"/>
      <c r="B1000" s="179"/>
      <c r="C1000" s="179"/>
      <c r="D1000" s="179"/>
      <c r="E1000" s="179"/>
      <c r="F1000" s="179"/>
      <c r="G1000" s="179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  <c r="V1000" s="179"/>
      <c r="W1000" s="179"/>
      <c r="X1000" s="179"/>
      <c r="Y1000" s="179"/>
      <c r="Z1000" s="179"/>
      <c r="AA1000" s="179"/>
      <c r="AB1000" s="179"/>
    </row>
    <row r="1001" spans="1:28" ht="15">
      <c r="A1001" s="179"/>
      <c r="B1001" s="179"/>
      <c r="C1001" s="179"/>
      <c r="D1001" s="179"/>
      <c r="E1001" s="179"/>
      <c r="F1001" s="179"/>
      <c r="G1001" s="179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  <c r="V1001" s="179"/>
      <c r="W1001" s="179"/>
      <c r="X1001" s="179"/>
      <c r="Y1001" s="179"/>
      <c r="Z1001" s="179"/>
      <c r="AA1001" s="179"/>
      <c r="AB1001" s="179"/>
    </row>
    <row r="1002" spans="1:28" ht="15">
      <c r="A1002" s="179"/>
      <c r="B1002" s="179"/>
      <c r="C1002" s="179"/>
      <c r="D1002" s="179"/>
      <c r="E1002" s="179"/>
      <c r="F1002" s="179"/>
      <c r="G1002" s="179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  <c r="V1002" s="179"/>
      <c r="W1002" s="179"/>
      <c r="X1002" s="179"/>
      <c r="Y1002" s="179"/>
      <c r="Z1002" s="179"/>
      <c r="AA1002" s="179"/>
      <c r="AB1002" s="179"/>
    </row>
    <row r="1003" spans="1:28" ht="15">
      <c r="A1003" s="179"/>
      <c r="B1003" s="179"/>
      <c r="C1003" s="179"/>
      <c r="D1003" s="179"/>
      <c r="E1003" s="179"/>
      <c r="F1003" s="179"/>
      <c r="G1003" s="179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  <c r="V1003" s="179"/>
      <c r="W1003" s="179"/>
      <c r="X1003" s="179"/>
      <c r="Y1003" s="179"/>
      <c r="Z1003" s="179"/>
      <c r="AA1003" s="179"/>
      <c r="AB1003" s="179"/>
    </row>
    <row r="1004" spans="1:28" ht="15">
      <c r="A1004" s="179"/>
      <c r="B1004" s="179"/>
      <c r="C1004" s="179"/>
      <c r="D1004" s="179"/>
      <c r="E1004" s="179"/>
      <c r="F1004" s="179"/>
      <c r="G1004" s="179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  <c r="V1004" s="179"/>
      <c r="W1004" s="179"/>
      <c r="X1004" s="179"/>
      <c r="Y1004" s="179"/>
      <c r="Z1004" s="179"/>
      <c r="AA1004" s="179"/>
      <c r="AB1004" s="179"/>
    </row>
    <row r="1005" spans="1:28" ht="15">
      <c r="A1005" s="179"/>
      <c r="B1005" s="179"/>
      <c r="C1005" s="179"/>
      <c r="D1005" s="179"/>
      <c r="E1005" s="179"/>
      <c r="F1005" s="179"/>
      <c r="G1005" s="179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  <c r="V1005" s="179"/>
      <c r="W1005" s="179"/>
      <c r="X1005" s="179"/>
      <c r="Y1005" s="179"/>
      <c r="Z1005" s="179"/>
      <c r="AA1005" s="179"/>
      <c r="AB1005" s="179"/>
    </row>
    <row r="1006" spans="1:28" ht="15">
      <c r="A1006" s="179"/>
      <c r="B1006" s="179"/>
      <c r="C1006" s="179"/>
      <c r="D1006" s="179"/>
      <c r="E1006" s="179"/>
      <c r="F1006" s="179"/>
      <c r="G1006" s="179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  <c r="V1006" s="179"/>
      <c r="W1006" s="179"/>
      <c r="X1006" s="179"/>
      <c r="Y1006" s="179"/>
      <c r="Z1006" s="179"/>
      <c r="AA1006" s="179"/>
      <c r="AB1006" s="179"/>
    </row>
    <row r="1007" spans="1:28" ht="15">
      <c r="A1007" s="179"/>
      <c r="B1007" s="179"/>
      <c r="C1007" s="179"/>
      <c r="D1007" s="179"/>
      <c r="E1007" s="179"/>
      <c r="F1007" s="179"/>
      <c r="G1007" s="179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  <c r="V1007" s="179"/>
      <c r="W1007" s="179"/>
      <c r="X1007" s="179"/>
      <c r="Y1007" s="179"/>
      <c r="Z1007" s="179"/>
      <c r="AA1007" s="179"/>
      <c r="AB1007" s="179"/>
    </row>
    <row r="1008" spans="1:28" ht="15">
      <c r="A1008" s="179"/>
      <c r="B1008" s="179"/>
      <c r="C1008" s="179"/>
      <c r="D1008" s="179"/>
      <c r="E1008" s="179"/>
      <c r="F1008" s="179"/>
      <c r="G1008" s="179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  <c r="V1008" s="179"/>
      <c r="W1008" s="179"/>
      <c r="X1008" s="179"/>
      <c r="Y1008" s="179"/>
      <c r="Z1008" s="179"/>
      <c r="AA1008" s="179"/>
      <c r="AB1008" s="179"/>
    </row>
    <row r="1009" spans="1:28" ht="15">
      <c r="A1009" s="179"/>
      <c r="B1009" s="179"/>
      <c r="C1009" s="179"/>
      <c r="D1009" s="179"/>
      <c r="E1009" s="179"/>
      <c r="F1009" s="179"/>
      <c r="G1009" s="179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  <c r="V1009" s="179"/>
      <c r="W1009" s="179"/>
      <c r="X1009" s="179"/>
      <c r="Y1009" s="179"/>
      <c r="Z1009" s="179"/>
      <c r="AA1009" s="179"/>
      <c r="AB1009" s="179"/>
    </row>
    <row r="1010" spans="1:28" ht="15">
      <c r="A1010" s="179"/>
      <c r="B1010" s="179"/>
      <c r="C1010" s="179"/>
      <c r="D1010" s="179"/>
      <c r="E1010" s="179"/>
      <c r="F1010" s="179"/>
      <c r="G1010" s="179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  <c r="V1010" s="179"/>
      <c r="W1010" s="179"/>
      <c r="X1010" s="179"/>
      <c r="Y1010" s="179"/>
      <c r="Z1010" s="179"/>
      <c r="AA1010" s="179"/>
      <c r="AB1010" s="179"/>
    </row>
    <row r="1011" spans="1:28" ht="15">
      <c r="A1011" s="179"/>
      <c r="B1011" s="179"/>
      <c r="C1011" s="179"/>
      <c r="D1011" s="179"/>
      <c r="E1011" s="179"/>
      <c r="F1011" s="179"/>
      <c r="G1011" s="179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  <c r="V1011" s="179"/>
      <c r="W1011" s="179"/>
      <c r="X1011" s="179"/>
      <c r="Y1011" s="179"/>
      <c r="Z1011" s="179"/>
      <c r="AA1011" s="179"/>
      <c r="AB1011" s="179"/>
    </row>
    <row r="1012" spans="1:28" ht="15">
      <c r="A1012" s="179"/>
      <c r="B1012" s="179"/>
      <c r="C1012" s="179"/>
      <c r="D1012" s="179"/>
      <c r="E1012" s="179"/>
      <c r="F1012" s="179"/>
      <c r="G1012" s="179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  <c r="V1012" s="179"/>
      <c r="W1012" s="179"/>
      <c r="X1012" s="179"/>
      <c r="Y1012" s="179"/>
      <c r="Z1012" s="179"/>
      <c r="AA1012" s="179"/>
      <c r="AB1012" s="179"/>
    </row>
    <row r="1013" spans="1:28" ht="15">
      <c r="A1013" s="179"/>
      <c r="B1013" s="179"/>
      <c r="C1013" s="179"/>
      <c r="D1013" s="179"/>
      <c r="E1013" s="179"/>
      <c r="F1013" s="179"/>
      <c r="G1013" s="179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  <c r="V1013" s="179"/>
      <c r="W1013" s="179"/>
      <c r="X1013" s="179"/>
      <c r="Y1013" s="179"/>
      <c r="Z1013" s="179"/>
      <c r="AA1013" s="179"/>
      <c r="AB1013" s="179"/>
    </row>
    <row r="1014" spans="1:28" ht="15">
      <c r="A1014" s="179"/>
      <c r="B1014" s="179"/>
      <c r="C1014" s="179"/>
      <c r="D1014" s="179"/>
      <c r="E1014" s="179"/>
      <c r="F1014" s="179"/>
      <c r="G1014" s="179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  <c r="V1014" s="179"/>
      <c r="W1014" s="179"/>
      <c r="X1014" s="179"/>
      <c r="Y1014" s="179"/>
      <c r="Z1014" s="179"/>
      <c r="AA1014" s="179"/>
      <c r="AB1014" s="179"/>
    </row>
    <row r="1015" spans="1:28" ht="15">
      <c r="A1015" s="179"/>
      <c r="B1015" s="179"/>
      <c r="C1015" s="179"/>
      <c r="D1015" s="179"/>
      <c r="E1015" s="179"/>
      <c r="F1015" s="179"/>
      <c r="G1015" s="179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  <c r="V1015" s="179"/>
      <c r="W1015" s="179"/>
      <c r="X1015" s="179"/>
      <c r="Y1015" s="179"/>
      <c r="Z1015" s="179"/>
      <c r="AA1015" s="179"/>
      <c r="AB1015" s="179"/>
    </row>
    <row r="1016" spans="1:28" ht="15">
      <c r="A1016" s="179"/>
      <c r="B1016" s="179"/>
      <c r="C1016" s="179"/>
      <c r="D1016" s="179"/>
      <c r="E1016" s="179"/>
      <c r="F1016" s="179"/>
      <c r="G1016" s="179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  <c r="V1016" s="179"/>
      <c r="W1016" s="179"/>
      <c r="X1016" s="179"/>
      <c r="Y1016" s="179"/>
      <c r="Z1016" s="179"/>
      <c r="AA1016" s="179"/>
      <c r="AB1016" s="179"/>
    </row>
    <row r="1017" spans="1:28" ht="15">
      <c r="A1017" s="179"/>
      <c r="B1017" s="179"/>
      <c r="C1017" s="179"/>
      <c r="D1017" s="179"/>
      <c r="E1017" s="179"/>
      <c r="F1017" s="179"/>
      <c r="G1017" s="179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  <c r="V1017" s="179"/>
      <c r="W1017" s="179"/>
      <c r="X1017" s="179"/>
      <c r="Y1017" s="179"/>
      <c r="Z1017" s="179"/>
      <c r="AA1017" s="179"/>
      <c r="AB1017" s="179"/>
    </row>
    <row r="1018" spans="1:28" ht="15">
      <c r="A1018" s="179"/>
      <c r="B1018" s="179"/>
      <c r="C1018" s="179"/>
      <c r="D1018" s="179"/>
      <c r="E1018" s="179"/>
      <c r="F1018" s="179"/>
      <c r="G1018" s="179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  <c r="V1018" s="179"/>
      <c r="W1018" s="179"/>
      <c r="X1018" s="179"/>
      <c r="Y1018" s="179"/>
      <c r="Z1018" s="179"/>
      <c r="AA1018" s="179"/>
      <c r="AB1018" s="179"/>
    </row>
    <row r="1019" spans="1:28" ht="15">
      <c r="A1019" s="179"/>
      <c r="B1019" s="179"/>
      <c r="C1019" s="179"/>
      <c r="D1019" s="179"/>
      <c r="E1019" s="179"/>
      <c r="F1019" s="179"/>
      <c r="G1019" s="179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  <c r="V1019" s="179"/>
      <c r="W1019" s="179"/>
      <c r="X1019" s="179"/>
      <c r="Y1019" s="179"/>
      <c r="Z1019" s="179"/>
      <c r="AA1019" s="179"/>
      <c r="AB1019" s="179"/>
    </row>
    <row r="1020" spans="1:28" ht="15">
      <c r="A1020" s="179"/>
      <c r="B1020" s="179"/>
      <c r="C1020" s="179"/>
      <c r="D1020" s="179"/>
      <c r="E1020" s="179"/>
      <c r="F1020" s="179"/>
      <c r="G1020" s="179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  <c r="V1020" s="179"/>
      <c r="W1020" s="179"/>
      <c r="X1020" s="179"/>
      <c r="Y1020" s="179"/>
      <c r="Z1020" s="179"/>
      <c r="AA1020" s="179"/>
      <c r="AB1020" s="179"/>
    </row>
    <row r="1021" spans="1:28" ht="15">
      <c r="A1021" s="179"/>
      <c r="B1021" s="179"/>
      <c r="C1021" s="179"/>
      <c r="D1021" s="179"/>
      <c r="E1021" s="179"/>
      <c r="F1021" s="179"/>
      <c r="G1021" s="179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  <c r="V1021" s="179"/>
      <c r="W1021" s="179"/>
      <c r="X1021" s="179"/>
      <c r="Y1021" s="179"/>
      <c r="Z1021" s="179"/>
      <c r="AA1021" s="179"/>
      <c r="AB1021" s="179"/>
    </row>
    <row r="1022" spans="1:28" ht="15">
      <c r="A1022" s="179"/>
      <c r="B1022" s="179"/>
      <c r="C1022" s="179"/>
      <c r="D1022" s="179"/>
      <c r="E1022" s="179"/>
      <c r="F1022" s="179"/>
      <c r="G1022" s="179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  <c r="V1022" s="179"/>
      <c r="W1022" s="179"/>
      <c r="X1022" s="179"/>
      <c r="Y1022" s="179"/>
      <c r="Z1022" s="179"/>
      <c r="AA1022" s="179"/>
      <c r="AB1022" s="179"/>
    </row>
    <row r="1023" spans="1:28" ht="15">
      <c r="A1023" s="179"/>
      <c r="B1023" s="179"/>
      <c r="C1023" s="179"/>
      <c r="D1023" s="179"/>
      <c r="E1023" s="179"/>
      <c r="F1023" s="179"/>
      <c r="G1023" s="179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  <c r="V1023" s="179"/>
      <c r="W1023" s="179"/>
      <c r="X1023" s="179"/>
      <c r="Y1023" s="179"/>
      <c r="Z1023" s="179"/>
      <c r="AA1023" s="179"/>
      <c r="AB1023" s="179"/>
    </row>
    <row r="1024" spans="1:28" ht="15">
      <c r="A1024" s="179"/>
      <c r="B1024" s="179"/>
      <c r="C1024" s="179"/>
      <c r="D1024" s="179"/>
      <c r="E1024" s="179"/>
      <c r="F1024" s="179"/>
      <c r="G1024" s="179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  <c r="V1024" s="179"/>
      <c r="W1024" s="179"/>
      <c r="X1024" s="179"/>
      <c r="Y1024" s="179"/>
      <c r="Z1024" s="179"/>
      <c r="AA1024" s="179"/>
      <c r="AB1024" s="179"/>
    </row>
    <row r="1025" spans="1:28" ht="15">
      <c r="A1025" s="179"/>
      <c r="B1025" s="179"/>
      <c r="C1025" s="179"/>
      <c r="D1025" s="179"/>
      <c r="E1025" s="179"/>
      <c r="F1025" s="179"/>
      <c r="G1025" s="179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  <c r="V1025" s="179"/>
      <c r="W1025" s="179"/>
      <c r="X1025" s="179"/>
      <c r="Y1025" s="179"/>
      <c r="Z1025" s="179"/>
      <c r="AA1025" s="179"/>
      <c r="AB1025" s="179"/>
    </row>
    <row r="1026" spans="1:28" ht="15">
      <c r="A1026" s="179"/>
      <c r="B1026" s="179"/>
      <c r="C1026" s="179"/>
      <c r="D1026" s="179"/>
      <c r="E1026" s="179"/>
      <c r="F1026" s="179"/>
      <c r="G1026" s="179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  <c r="V1026" s="179"/>
      <c r="W1026" s="179"/>
      <c r="X1026" s="179"/>
      <c r="Y1026" s="179"/>
      <c r="Z1026" s="179"/>
      <c r="AA1026" s="179"/>
      <c r="AB1026" s="179"/>
    </row>
    <row r="1027" spans="1:28" ht="15">
      <c r="A1027" s="179"/>
      <c r="B1027" s="179"/>
      <c r="C1027" s="179"/>
      <c r="D1027" s="179"/>
      <c r="E1027" s="179"/>
      <c r="F1027" s="179"/>
      <c r="G1027" s="179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  <c r="V1027" s="179"/>
      <c r="W1027" s="179"/>
      <c r="X1027" s="179"/>
      <c r="Y1027" s="179"/>
      <c r="Z1027" s="179"/>
      <c r="AA1027" s="179"/>
      <c r="AB1027" s="179"/>
    </row>
    <row r="1028" spans="1:28" ht="15">
      <c r="A1028" s="179"/>
      <c r="B1028" s="179"/>
      <c r="C1028" s="179"/>
      <c r="D1028" s="179"/>
      <c r="E1028" s="179"/>
      <c r="F1028" s="179"/>
      <c r="G1028" s="179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  <c r="V1028" s="179"/>
      <c r="W1028" s="179"/>
      <c r="X1028" s="179"/>
      <c r="Y1028" s="179"/>
      <c r="Z1028" s="179"/>
      <c r="AA1028" s="179"/>
      <c r="AB1028" s="179"/>
    </row>
    <row r="1029" spans="1:28" ht="15">
      <c r="A1029" s="179"/>
      <c r="B1029" s="179"/>
      <c r="C1029" s="179"/>
      <c r="D1029" s="179"/>
      <c r="E1029" s="179"/>
      <c r="F1029" s="179"/>
      <c r="G1029" s="179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  <c r="V1029" s="179"/>
      <c r="W1029" s="179"/>
      <c r="X1029" s="179"/>
      <c r="Y1029" s="179"/>
      <c r="Z1029" s="179"/>
      <c r="AA1029" s="179"/>
      <c r="AB1029" s="179"/>
    </row>
    <row r="1030" spans="1:28" ht="15">
      <c r="A1030" s="179"/>
      <c r="B1030" s="179"/>
      <c r="C1030" s="179"/>
      <c r="D1030" s="179"/>
      <c r="E1030" s="179"/>
      <c r="F1030" s="179"/>
      <c r="G1030" s="179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  <c r="V1030" s="179"/>
      <c r="W1030" s="179"/>
      <c r="X1030" s="179"/>
      <c r="Y1030" s="179"/>
      <c r="Z1030" s="179"/>
      <c r="AA1030" s="179"/>
      <c r="AB1030" s="179"/>
    </row>
    <row r="1031" spans="1:28" ht="15">
      <c r="A1031" s="179"/>
      <c r="B1031" s="179"/>
      <c r="C1031" s="179"/>
      <c r="D1031" s="179"/>
      <c r="E1031" s="179"/>
      <c r="F1031" s="179"/>
      <c r="G1031" s="179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  <c r="V1031" s="179"/>
      <c r="W1031" s="179"/>
      <c r="X1031" s="179"/>
      <c r="Y1031" s="179"/>
      <c r="Z1031" s="179"/>
      <c r="AA1031" s="179"/>
      <c r="AB1031" s="179"/>
    </row>
    <row r="1032" spans="1:28" ht="15">
      <c r="A1032" s="179"/>
      <c r="B1032" s="179"/>
      <c r="C1032" s="179"/>
      <c r="D1032" s="179"/>
      <c r="E1032" s="179"/>
      <c r="F1032" s="179"/>
      <c r="G1032" s="179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  <c r="V1032" s="179"/>
      <c r="W1032" s="179"/>
      <c r="X1032" s="179"/>
      <c r="Y1032" s="179"/>
      <c r="Z1032" s="179"/>
      <c r="AA1032" s="179"/>
      <c r="AB1032" s="179"/>
    </row>
    <row r="1033" spans="1:28" ht="15">
      <c r="A1033" s="179"/>
      <c r="B1033" s="179"/>
      <c r="C1033" s="179"/>
      <c r="D1033" s="179"/>
      <c r="E1033" s="179"/>
      <c r="F1033" s="179"/>
      <c r="G1033" s="179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  <c r="V1033" s="179"/>
      <c r="W1033" s="179"/>
      <c r="X1033" s="179"/>
      <c r="Y1033" s="179"/>
      <c r="Z1033" s="179"/>
      <c r="AA1033" s="179"/>
      <c r="AB1033" s="179"/>
    </row>
    <row r="1034" spans="1:28" ht="15">
      <c r="A1034" s="179"/>
      <c r="B1034" s="179"/>
      <c r="C1034" s="179"/>
      <c r="D1034" s="179"/>
      <c r="E1034" s="179"/>
      <c r="F1034" s="179"/>
      <c r="G1034" s="179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  <c r="V1034" s="179"/>
      <c r="W1034" s="179"/>
      <c r="X1034" s="179"/>
      <c r="Y1034" s="179"/>
      <c r="Z1034" s="179"/>
      <c r="AA1034" s="179"/>
      <c r="AB1034" s="179"/>
    </row>
    <row r="1035" spans="1:28" ht="15">
      <c r="A1035" s="179"/>
      <c r="B1035" s="179"/>
      <c r="C1035" s="179"/>
      <c r="D1035" s="179"/>
      <c r="E1035" s="179"/>
      <c r="F1035" s="179"/>
      <c r="G1035" s="179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  <c r="V1035" s="179"/>
      <c r="W1035" s="179"/>
      <c r="X1035" s="179"/>
      <c r="Y1035" s="179"/>
      <c r="Z1035" s="179"/>
      <c r="AA1035" s="179"/>
      <c r="AB1035" s="179"/>
    </row>
    <row r="1036" spans="1:28" ht="15">
      <c r="A1036" s="179"/>
      <c r="B1036" s="179"/>
      <c r="C1036" s="179"/>
      <c r="D1036" s="179"/>
      <c r="E1036" s="179"/>
      <c r="F1036" s="179"/>
      <c r="G1036" s="179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  <c r="V1036" s="179"/>
      <c r="W1036" s="179"/>
      <c r="X1036" s="179"/>
      <c r="Y1036" s="179"/>
      <c r="Z1036" s="179"/>
      <c r="AA1036" s="179"/>
      <c r="AB1036" s="179"/>
    </row>
    <row r="1037" spans="1:28" ht="15">
      <c r="A1037" s="179"/>
      <c r="B1037" s="179"/>
      <c r="C1037" s="179"/>
      <c r="D1037" s="179"/>
      <c r="E1037" s="179"/>
      <c r="F1037" s="179"/>
      <c r="G1037" s="179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  <c r="AA1037" s="179"/>
      <c r="AB1037" s="179"/>
    </row>
    <row r="1038" spans="1:28" ht="15">
      <c r="A1038" s="179"/>
      <c r="B1038" s="179"/>
      <c r="C1038" s="179"/>
      <c r="D1038" s="179"/>
      <c r="E1038" s="179"/>
      <c r="F1038" s="179"/>
      <c r="G1038" s="179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  <c r="V1038" s="179"/>
      <c r="W1038" s="179"/>
      <c r="X1038" s="179"/>
      <c r="Y1038" s="179"/>
      <c r="Z1038" s="179"/>
      <c r="AA1038" s="179"/>
      <c r="AB1038" s="179"/>
    </row>
    <row r="1039" spans="1:28" ht="15">
      <c r="A1039" s="179"/>
      <c r="B1039" s="179"/>
      <c r="C1039" s="179"/>
      <c r="D1039" s="179"/>
      <c r="E1039" s="179"/>
      <c r="F1039" s="179"/>
      <c r="G1039" s="179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  <c r="V1039" s="179"/>
      <c r="W1039" s="179"/>
      <c r="X1039" s="179"/>
      <c r="Y1039" s="179"/>
      <c r="Z1039" s="179"/>
      <c r="AA1039" s="179"/>
      <c r="AB1039" s="179"/>
    </row>
    <row r="1040" spans="1:28" ht="15">
      <c r="A1040" s="179"/>
      <c r="B1040" s="179"/>
      <c r="C1040" s="179"/>
      <c r="D1040" s="179"/>
      <c r="E1040" s="179"/>
      <c r="F1040" s="179"/>
      <c r="G1040" s="179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  <c r="V1040" s="179"/>
      <c r="W1040" s="179"/>
      <c r="X1040" s="179"/>
      <c r="Y1040" s="179"/>
      <c r="Z1040" s="179"/>
      <c r="AA1040" s="179"/>
      <c r="AB1040" s="179"/>
    </row>
    <row r="1041" spans="1:28" ht="15">
      <c r="A1041" s="179"/>
      <c r="B1041" s="179"/>
      <c r="C1041" s="179"/>
      <c r="D1041" s="179"/>
      <c r="E1041" s="179"/>
      <c r="F1041" s="179"/>
      <c r="G1041" s="179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  <c r="V1041" s="179"/>
      <c r="W1041" s="179"/>
      <c r="X1041" s="179"/>
      <c r="Y1041" s="179"/>
      <c r="Z1041" s="179"/>
      <c r="AA1041" s="179"/>
      <c r="AB1041" s="179"/>
    </row>
    <row r="1042" spans="1:28" ht="15">
      <c r="A1042" s="179"/>
      <c r="B1042" s="179"/>
      <c r="C1042" s="179"/>
      <c r="D1042" s="179"/>
      <c r="E1042" s="179"/>
      <c r="F1042" s="179"/>
      <c r="G1042" s="179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  <c r="V1042" s="179"/>
      <c r="W1042" s="179"/>
      <c r="X1042" s="179"/>
      <c r="Y1042" s="179"/>
      <c r="Z1042" s="179"/>
      <c r="AA1042" s="179"/>
      <c r="AB1042" s="179"/>
    </row>
    <row r="1043" spans="1:28" ht="15">
      <c r="A1043" s="179"/>
      <c r="B1043" s="179"/>
      <c r="C1043" s="179"/>
      <c r="D1043" s="179"/>
      <c r="E1043" s="179"/>
      <c r="F1043" s="179"/>
      <c r="G1043" s="179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  <c r="V1043" s="179"/>
      <c r="W1043" s="179"/>
      <c r="X1043" s="179"/>
      <c r="Y1043" s="179"/>
      <c r="Z1043" s="179"/>
      <c r="AA1043" s="179"/>
      <c r="AB1043" s="179"/>
    </row>
    <row r="1044" spans="1:28" ht="15">
      <c r="A1044" s="179"/>
      <c r="B1044" s="179"/>
      <c r="C1044" s="179"/>
      <c r="D1044" s="179"/>
      <c r="E1044" s="179"/>
      <c r="F1044" s="179"/>
      <c r="G1044" s="179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  <c r="V1044" s="179"/>
      <c r="W1044" s="179"/>
      <c r="X1044" s="179"/>
      <c r="Y1044" s="179"/>
      <c r="Z1044" s="179"/>
      <c r="AA1044" s="179"/>
      <c r="AB1044" s="179"/>
    </row>
    <row r="1045" spans="1:28" ht="15">
      <c r="A1045" s="179"/>
      <c r="B1045" s="179"/>
      <c r="C1045" s="179"/>
      <c r="D1045" s="179"/>
      <c r="E1045" s="179"/>
      <c r="F1045" s="179"/>
      <c r="G1045" s="179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  <c r="V1045" s="179"/>
      <c r="W1045" s="179"/>
      <c r="X1045" s="179"/>
      <c r="Y1045" s="179"/>
      <c r="Z1045" s="179"/>
      <c r="AA1045" s="179"/>
      <c r="AB1045" s="179"/>
    </row>
    <row r="1046" spans="1:28" ht="15">
      <c r="A1046" s="179"/>
      <c r="B1046" s="179"/>
      <c r="C1046" s="179"/>
      <c r="D1046" s="179"/>
      <c r="E1046" s="179"/>
      <c r="F1046" s="179"/>
      <c r="G1046" s="179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  <c r="V1046" s="179"/>
      <c r="W1046" s="179"/>
      <c r="X1046" s="179"/>
      <c r="Y1046" s="179"/>
      <c r="Z1046" s="179"/>
      <c r="AA1046" s="179"/>
      <c r="AB1046" s="179"/>
    </row>
    <row r="1047" spans="1:28" ht="15">
      <c r="A1047" s="179"/>
      <c r="B1047" s="179"/>
      <c r="C1047" s="179"/>
      <c r="D1047" s="179"/>
      <c r="E1047" s="179"/>
      <c r="F1047" s="179"/>
      <c r="G1047" s="179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  <c r="V1047" s="179"/>
      <c r="W1047" s="179"/>
      <c r="X1047" s="179"/>
      <c r="Y1047" s="179"/>
      <c r="Z1047" s="179"/>
      <c r="AA1047" s="179"/>
      <c r="AB1047" s="179"/>
    </row>
    <row r="1048" spans="1:28" ht="15">
      <c r="A1048" s="179"/>
      <c r="B1048" s="179"/>
      <c r="C1048" s="179"/>
      <c r="D1048" s="179"/>
      <c r="E1048" s="179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  <c r="V1048" s="179"/>
      <c r="W1048" s="179"/>
      <c r="X1048" s="179"/>
      <c r="Y1048" s="179"/>
      <c r="Z1048" s="179"/>
      <c r="AA1048" s="179"/>
      <c r="AB1048" s="179"/>
    </row>
    <row r="1049" spans="1:28" ht="15">
      <c r="A1049" s="179"/>
      <c r="B1049" s="179"/>
      <c r="C1049" s="179"/>
      <c r="D1049" s="179"/>
      <c r="E1049" s="179"/>
      <c r="F1049" s="179"/>
      <c r="G1049" s="179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  <c r="V1049" s="179"/>
      <c r="W1049" s="179"/>
      <c r="X1049" s="179"/>
      <c r="Y1049" s="179"/>
      <c r="Z1049" s="179"/>
      <c r="AA1049" s="179"/>
      <c r="AB1049" s="179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7" customWidth="1"/>
    <col min="2" max="4" width="19.7109375" style="207" customWidth="1"/>
    <col min="5" max="10" width="18.57421875" style="207" customWidth="1"/>
    <col min="11" max="11" width="17.421875" style="207" customWidth="1"/>
    <col min="12" max="19" width="15.140625" style="207" customWidth="1"/>
    <col min="20" max="256" width="12.57421875" style="207" customWidth="1"/>
    <col min="257" max="257" width="32.57421875" style="207" customWidth="1"/>
    <col min="258" max="260" width="19.7109375" style="207" customWidth="1"/>
    <col min="261" max="266" width="18.57421875" style="207" customWidth="1"/>
    <col min="267" max="267" width="17.421875" style="207" customWidth="1"/>
    <col min="268" max="275" width="15.140625" style="207" customWidth="1"/>
    <col min="276" max="512" width="12.57421875" style="207" customWidth="1"/>
    <col min="513" max="513" width="32.57421875" style="207" customWidth="1"/>
    <col min="514" max="516" width="19.7109375" style="207" customWidth="1"/>
    <col min="517" max="522" width="18.57421875" style="207" customWidth="1"/>
    <col min="523" max="523" width="17.421875" style="207" customWidth="1"/>
    <col min="524" max="531" width="15.140625" style="207" customWidth="1"/>
    <col min="532" max="768" width="12.57421875" style="207" customWidth="1"/>
    <col min="769" max="769" width="32.57421875" style="207" customWidth="1"/>
    <col min="770" max="772" width="19.7109375" style="207" customWidth="1"/>
    <col min="773" max="778" width="18.57421875" style="207" customWidth="1"/>
    <col min="779" max="779" width="17.421875" style="207" customWidth="1"/>
    <col min="780" max="787" width="15.140625" style="207" customWidth="1"/>
    <col min="788" max="1024" width="12.57421875" style="207" customWidth="1"/>
    <col min="1025" max="1025" width="32.57421875" style="207" customWidth="1"/>
    <col min="1026" max="1028" width="19.7109375" style="207" customWidth="1"/>
    <col min="1029" max="1034" width="18.57421875" style="207" customWidth="1"/>
    <col min="1035" max="1035" width="17.421875" style="207" customWidth="1"/>
    <col min="1036" max="1043" width="15.140625" style="207" customWidth="1"/>
    <col min="1044" max="1280" width="12.57421875" style="207" customWidth="1"/>
    <col min="1281" max="1281" width="32.57421875" style="207" customWidth="1"/>
    <col min="1282" max="1284" width="19.7109375" style="207" customWidth="1"/>
    <col min="1285" max="1290" width="18.57421875" style="207" customWidth="1"/>
    <col min="1291" max="1291" width="17.421875" style="207" customWidth="1"/>
    <col min="1292" max="1299" width="15.140625" style="207" customWidth="1"/>
    <col min="1300" max="1536" width="12.57421875" style="207" customWidth="1"/>
    <col min="1537" max="1537" width="32.57421875" style="207" customWidth="1"/>
    <col min="1538" max="1540" width="19.7109375" style="207" customWidth="1"/>
    <col min="1541" max="1546" width="18.57421875" style="207" customWidth="1"/>
    <col min="1547" max="1547" width="17.421875" style="207" customWidth="1"/>
    <col min="1548" max="1555" width="15.140625" style="207" customWidth="1"/>
    <col min="1556" max="1792" width="12.57421875" style="207" customWidth="1"/>
    <col min="1793" max="1793" width="32.57421875" style="207" customWidth="1"/>
    <col min="1794" max="1796" width="19.7109375" style="207" customWidth="1"/>
    <col min="1797" max="1802" width="18.57421875" style="207" customWidth="1"/>
    <col min="1803" max="1803" width="17.421875" style="207" customWidth="1"/>
    <col min="1804" max="1811" width="15.140625" style="207" customWidth="1"/>
    <col min="1812" max="2048" width="12.57421875" style="207" customWidth="1"/>
    <col min="2049" max="2049" width="32.57421875" style="207" customWidth="1"/>
    <col min="2050" max="2052" width="19.7109375" style="207" customWidth="1"/>
    <col min="2053" max="2058" width="18.57421875" style="207" customWidth="1"/>
    <col min="2059" max="2059" width="17.421875" style="207" customWidth="1"/>
    <col min="2060" max="2067" width="15.140625" style="207" customWidth="1"/>
    <col min="2068" max="2304" width="12.57421875" style="207" customWidth="1"/>
    <col min="2305" max="2305" width="32.57421875" style="207" customWidth="1"/>
    <col min="2306" max="2308" width="19.7109375" style="207" customWidth="1"/>
    <col min="2309" max="2314" width="18.57421875" style="207" customWidth="1"/>
    <col min="2315" max="2315" width="17.421875" style="207" customWidth="1"/>
    <col min="2316" max="2323" width="15.140625" style="207" customWidth="1"/>
    <col min="2324" max="2560" width="12.57421875" style="207" customWidth="1"/>
    <col min="2561" max="2561" width="32.57421875" style="207" customWidth="1"/>
    <col min="2562" max="2564" width="19.7109375" style="207" customWidth="1"/>
    <col min="2565" max="2570" width="18.57421875" style="207" customWidth="1"/>
    <col min="2571" max="2571" width="17.421875" style="207" customWidth="1"/>
    <col min="2572" max="2579" width="15.140625" style="207" customWidth="1"/>
    <col min="2580" max="2816" width="12.57421875" style="207" customWidth="1"/>
    <col min="2817" max="2817" width="32.57421875" style="207" customWidth="1"/>
    <col min="2818" max="2820" width="19.7109375" style="207" customWidth="1"/>
    <col min="2821" max="2826" width="18.57421875" style="207" customWidth="1"/>
    <col min="2827" max="2827" width="17.421875" style="207" customWidth="1"/>
    <col min="2828" max="2835" width="15.140625" style="207" customWidth="1"/>
    <col min="2836" max="3072" width="12.57421875" style="207" customWidth="1"/>
    <col min="3073" max="3073" width="32.57421875" style="207" customWidth="1"/>
    <col min="3074" max="3076" width="19.7109375" style="207" customWidth="1"/>
    <col min="3077" max="3082" width="18.57421875" style="207" customWidth="1"/>
    <col min="3083" max="3083" width="17.421875" style="207" customWidth="1"/>
    <col min="3084" max="3091" width="15.140625" style="207" customWidth="1"/>
    <col min="3092" max="3328" width="12.57421875" style="207" customWidth="1"/>
    <col min="3329" max="3329" width="32.57421875" style="207" customWidth="1"/>
    <col min="3330" max="3332" width="19.7109375" style="207" customWidth="1"/>
    <col min="3333" max="3338" width="18.57421875" style="207" customWidth="1"/>
    <col min="3339" max="3339" width="17.421875" style="207" customWidth="1"/>
    <col min="3340" max="3347" width="15.140625" style="207" customWidth="1"/>
    <col min="3348" max="3584" width="12.57421875" style="207" customWidth="1"/>
    <col min="3585" max="3585" width="32.57421875" style="207" customWidth="1"/>
    <col min="3586" max="3588" width="19.7109375" style="207" customWidth="1"/>
    <col min="3589" max="3594" width="18.57421875" style="207" customWidth="1"/>
    <col min="3595" max="3595" width="17.421875" style="207" customWidth="1"/>
    <col min="3596" max="3603" width="15.140625" style="207" customWidth="1"/>
    <col min="3604" max="3840" width="12.57421875" style="207" customWidth="1"/>
    <col min="3841" max="3841" width="32.57421875" style="207" customWidth="1"/>
    <col min="3842" max="3844" width="19.7109375" style="207" customWidth="1"/>
    <col min="3845" max="3850" width="18.57421875" style="207" customWidth="1"/>
    <col min="3851" max="3851" width="17.421875" style="207" customWidth="1"/>
    <col min="3852" max="3859" width="15.140625" style="207" customWidth="1"/>
    <col min="3860" max="4096" width="12.57421875" style="207" customWidth="1"/>
    <col min="4097" max="4097" width="32.57421875" style="207" customWidth="1"/>
    <col min="4098" max="4100" width="19.7109375" style="207" customWidth="1"/>
    <col min="4101" max="4106" width="18.57421875" style="207" customWidth="1"/>
    <col min="4107" max="4107" width="17.421875" style="207" customWidth="1"/>
    <col min="4108" max="4115" width="15.140625" style="207" customWidth="1"/>
    <col min="4116" max="4352" width="12.57421875" style="207" customWidth="1"/>
    <col min="4353" max="4353" width="32.57421875" style="207" customWidth="1"/>
    <col min="4354" max="4356" width="19.7109375" style="207" customWidth="1"/>
    <col min="4357" max="4362" width="18.57421875" style="207" customWidth="1"/>
    <col min="4363" max="4363" width="17.421875" style="207" customWidth="1"/>
    <col min="4364" max="4371" width="15.140625" style="207" customWidth="1"/>
    <col min="4372" max="4608" width="12.57421875" style="207" customWidth="1"/>
    <col min="4609" max="4609" width="32.57421875" style="207" customWidth="1"/>
    <col min="4610" max="4612" width="19.7109375" style="207" customWidth="1"/>
    <col min="4613" max="4618" width="18.57421875" style="207" customWidth="1"/>
    <col min="4619" max="4619" width="17.421875" style="207" customWidth="1"/>
    <col min="4620" max="4627" width="15.140625" style="207" customWidth="1"/>
    <col min="4628" max="4864" width="12.57421875" style="207" customWidth="1"/>
    <col min="4865" max="4865" width="32.57421875" style="207" customWidth="1"/>
    <col min="4866" max="4868" width="19.7109375" style="207" customWidth="1"/>
    <col min="4869" max="4874" width="18.57421875" style="207" customWidth="1"/>
    <col min="4875" max="4875" width="17.421875" style="207" customWidth="1"/>
    <col min="4876" max="4883" width="15.140625" style="207" customWidth="1"/>
    <col min="4884" max="5120" width="12.57421875" style="207" customWidth="1"/>
    <col min="5121" max="5121" width="32.57421875" style="207" customWidth="1"/>
    <col min="5122" max="5124" width="19.7109375" style="207" customWidth="1"/>
    <col min="5125" max="5130" width="18.57421875" style="207" customWidth="1"/>
    <col min="5131" max="5131" width="17.421875" style="207" customWidth="1"/>
    <col min="5132" max="5139" width="15.140625" style="207" customWidth="1"/>
    <col min="5140" max="5376" width="12.57421875" style="207" customWidth="1"/>
    <col min="5377" max="5377" width="32.57421875" style="207" customWidth="1"/>
    <col min="5378" max="5380" width="19.7109375" style="207" customWidth="1"/>
    <col min="5381" max="5386" width="18.57421875" style="207" customWidth="1"/>
    <col min="5387" max="5387" width="17.421875" style="207" customWidth="1"/>
    <col min="5388" max="5395" width="15.140625" style="207" customWidth="1"/>
    <col min="5396" max="5632" width="12.57421875" style="207" customWidth="1"/>
    <col min="5633" max="5633" width="32.57421875" style="207" customWidth="1"/>
    <col min="5634" max="5636" width="19.7109375" style="207" customWidth="1"/>
    <col min="5637" max="5642" width="18.57421875" style="207" customWidth="1"/>
    <col min="5643" max="5643" width="17.421875" style="207" customWidth="1"/>
    <col min="5644" max="5651" width="15.140625" style="207" customWidth="1"/>
    <col min="5652" max="5888" width="12.57421875" style="207" customWidth="1"/>
    <col min="5889" max="5889" width="32.57421875" style="207" customWidth="1"/>
    <col min="5890" max="5892" width="19.7109375" style="207" customWidth="1"/>
    <col min="5893" max="5898" width="18.57421875" style="207" customWidth="1"/>
    <col min="5899" max="5899" width="17.421875" style="207" customWidth="1"/>
    <col min="5900" max="5907" width="15.140625" style="207" customWidth="1"/>
    <col min="5908" max="6144" width="12.57421875" style="207" customWidth="1"/>
    <col min="6145" max="6145" width="32.57421875" style="207" customWidth="1"/>
    <col min="6146" max="6148" width="19.7109375" style="207" customWidth="1"/>
    <col min="6149" max="6154" width="18.57421875" style="207" customWidth="1"/>
    <col min="6155" max="6155" width="17.421875" style="207" customWidth="1"/>
    <col min="6156" max="6163" width="15.140625" style="207" customWidth="1"/>
    <col min="6164" max="6400" width="12.57421875" style="207" customWidth="1"/>
    <col min="6401" max="6401" width="32.57421875" style="207" customWidth="1"/>
    <col min="6402" max="6404" width="19.7109375" style="207" customWidth="1"/>
    <col min="6405" max="6410" width="18.57421875" style="207" customWidth="1"/>
    <col min="6411" max="6411" width="17.421875" style="207" customWidth="1"/>
    <col min="6412" max="6419" width="15.140625" style="207" customWidth="1"/>
    <col min="6420" max="6656" width="12.57421875" style="207" customWidth="1"/>
    <col min="6657" max="6657" width="32.57421875" style="207" customWidth="1"/>
    <col min="6658" max="6660" width="19.7109375" style="207" customWidth="1"/>
    <col min="6661" max="6666" width="18.57421875" style="207" customWidth="1"/>
    <col min="6667" max="6667" width="17.421875" style="207" customWidth="1"/>
    <col min="6668" max="6675" width="15.140625" style="207" customWidth="1"/>
    <col min="6676" max="6912" width="12.57421875" style="207" customWidth="1"/>
    <col min="6913" max="6913" width="32.57421875" style="207" customWidth="1"/>
    <col min="6914" max="6916" width="19.7109375" style="207" customWidth="1"/>
    <col min="6917" max="6922" width="18.57421875" style="207" customWidth="1"/>
    <col min="6923" max="6923" width="17.421875" style="207" customWidth="1"/>
    <col min="6924" max="6931" width="15.140625" style="207" customWidth="1"/>
    <col min="6932" max="7168" width="12.57421875" style="207" customWidth="1"/>
    <col min="7169" max="7169" width="32.57421875" style="207" customWidth="1"/>
    <col min="7170" max="7172" width="19.7109375" style="207" customWidth="1"/>
    <col min="7173" max="7178" width="18.57421875" style="207" customWidth="1"/>
    <col min="7179" max="7179" width="17.421875" style="207" customWidth="1"/>
    <col min="7180" max="7187" width="15.140625" style="207" customWidth="1"/>
    <col min="7188" max="7424" width="12.57421875" style="207" customWidth="1"/>
    <col min="7425" max="7425" width="32.57421875" style="207" customWidth="1"/>
    <col min="7426" max="7428" width="19.7109375" style="207" customWidth="1"/>
    <col min="7429" max="7434" width="18.57421875" style="207" customWidth="1"/>
    <col min="7435" max="7435" width="17.421875" style="207" customWidth="1"/>
    <col min="7436" max="7443" width="15.140625" style="207" customWidth="1"/>
    <col min="7444" max="7680" width="12.57421875" style="207" customWidth="1"/>
    <col min="7681" max="7681" width="32.57421875" style="207" customWidth="1"/>
    <col min="7682" max="7684" width="19.7109375" style="207" customWidth="1"/>
    <col min="7685" max="7690" width="18.57421875" style="207" customWidth="1"/>
    <col min="7691" max="7691" width="17.421875" style="207" customWidth="1"/>
    <col min="7692" max="7699" width="15.140625" style="207" customWidth="1"/>
    <col min="7700" max="7936" width="12.57421875" style="207" customWidth="1"/>
    <col min="7937" max="7937" width="32.57421875" style="207" customWidth="1"/>
    <col min="7938" max="7940" width="19.7109375" style="207" customWidth="1"/>
    <col min="7941" max="7946" width="18.57421875" style="207" customWidth="1"/>
    <col min="7947" max="7947" width="17.421875" style="207" customWidth="1"/>
    <col min="7948" max="7955" width="15.140625" style="207" customWidth="1"/>
    <col min="7956" max="8192" width="12.57421875" style="207" customWidth="1"/>
    <col min="8193" max="8193" width="32.57421875" style="207" customWidth="1"/>
    <col min="8194" max="8196" width="19.7109375" style="207" customWidth="1"/>
    <col min="8197" max="8202" width="18.57421875" style="207" customWidth="1"/>
    <col min="8203" max="8203" width="17.421875" style="207" customWidth="1"/>
    <col min="8204" max="8211" width="15.140625" style="207" customWidth="1"/>
    <col min="8212" max="8448" width="12.57421875" style="207" customWidth="1"/>
    <col min="8449" max="8449" width="32.57421875" style="207" customWidth="1"/>
    <col min="8450" max="8452" width="19.7109375" style="207" customWidth="1"/>
    <col min="8453" max="8458" width="18.57421875" style="207" customWidth="1"/>
    <col min="8459" max="8459" width="17.421875" style="207" customWidth="1"/>
    <col min="8460" max="8467" width="15.140625" style="207" customWidth="1"/>
    <col min="8468" max="8704" width="12.57421875" style="207" customWidth="1"/>
    <col min="8705" max="8705" width="32.57421875" style="207" customWidth="1"/>
    <col min="8706" max="8708" width="19.7109375" style="207" customWidth="1"/>
    <col min="8709" max="8714" width="18.57421875" style="207" customWidth="1"/>
    <col min="8715" max="8715" width="17.421875" style="207" customWidth="1"/>
    <col min="8716" max="8723" width="15.140625" style="207" customWidth="1"/>
    <col min="8724" max="8960" width="12.57421875" style="207" customWidth="1"/>
    <col min="8961" max="8961" width="32.57421875" style="207" customWidth="1"/>
    <col min="8962" max="8964" width="19.7109375" style="207" customWidth="1"/>
    <col min="8965" max="8970" width="18.57421875" style="207" customWidth="1"/>
    <col min="8971" max="8971" width="17.421875" style="207" customWidth="1"/>
    <col min="8972" max="8979" width="15.140625" style="207" customWidth="1"/>
    <col min="8980" max="9216" width="12.57421875" style="207" customWidth="1"/>
    <col min="9217" max="9217" width="32.57421875" style="207" customWidth="1"/>
    <col min="9218" max="9220" width="19.7109375" style="207" customWidth="1"/>
    <col min="9221" max="9226" width="18.57421875" style="207" customWidth="1"/>
    <col min="9227" max="9227" width="17.421875" style="207" customWidth="1"/>
    <col min="9228" max="9235" width="15.140625" style="207" customWidth="1"/>
    <col min="9236" max="9472" width="12.57421875" style="207" customWidth="1"/>
    <col min="9473" max="9473" width="32.57421875" style="207" customWidth="1"/>
    <col min="9474" max="9476" width="19.7109375" style="207" customWidth="1"/>
    <col min="9477" max="9482" width="18.57421875" style="207" customWidth="1"/>
    <col min="9483" max="9483" width="17.421875" style="207" customWidth="1"/>
    <col min="9484" max="9491" width="15.140625" style="207" customWidth="1"/>
    <col min="9492" max="9728" width="12.57421875" style="207" customWidth="1"/>
    <col min="9729" max="9729" width="32.57421875" style="207" customWidth="1"/>
    <col min="9730" max="9732" width="19.7109375" style="207" customWidth="1"/>
    <col min="9733" max="9738" width="18.57421875" style="207" customWidth="1"/>
    <col min="9739" max="9739" width="17.421875" style="207" customWidth="1"/>
    <col min="9740" max="9747" width="15.140625" style="207" customWidth="1"/>
    <col min="9748" max="9984" width="12.57421875" style="207" customWidth="1"/>
    <col min="9985" max="9985" width="32.57421875" style="207" customWidth="1"/>
    <col min="9986" max="9988" width="19.7109375" style="207" customWidth="1"/>
    <col min="9989" max="9994" width="18.57421875" style="207" customWidth="1"/>
    <col min="9995" max="9995" width="17.421875" style="207" customWidth="1"/>
    <col min="9996" max="10003" width="15.140625" style="207" customWidth="1"/>
    <col min="10004" max="10240" width="12.57421875" style="207" customWidth="1"/>
    <col min="10241" max="10241" width="32.57421875" style="207" customWidth="1"/>
    <col min="10242" max="10244" width="19.7109375" style="207" customWidth="1"/>
    <col min="10245" max="10250" width="18.57421875" style="207" customWidth="1"/>
    <col min="10251" max="10251" width="17.421875" style="207" customWidth="1"/>
    <col min="10252" max="10259" width="15.140625" style="207" customWidth="1"/>
    <col min="10260" max="10496" width="12.57421875" style="207" customWidth="1"/>
    <col min="10497" max="10497" width="32.57421875" style="207" customWidth="1"/>
    <col min="10498" max="10500" width="19.7109375" style="207" customWidth="1"/>
    <col min="10501" max="10506" width="18.57421875" style="207" customWidth="1"/>
    <col min="10507" max="10507" width="17.421875" style="207" customWidth="1"/>
    <col min="10508" max="10515" width="15.140625" style="207" customWidth="1"/>
    <col min="10516" max="10752" width="12.57421875" style="207" customWidth="1"/>
    <col min="10753" max="10753" width="32.57421875" style="207" customWidth="1"/>
    <col min="10754" max="10756" width="19.7109375" style="207" customWidth="1"/>
    <col min="10757" max="10762" width="18.57421875" style="207" customWidth="1"/>
    <col min="10763" max="10763" width="17.421875" style="207" customWidth="1"/>
    <col min="10764" max="10771" width="15.140625" style="207" customWidth="1"/>
    <col min="10772" max="11008" width="12.57421875" style="207" customWidth="1"/>
    <col min="11009" max="11009" width="32.57421875" style="207" customWidth="1"/>
    <col min="11010" max="11012" width="19.7109375" style="207" customWidth="1"/>
    <col min="11013" max="11018" width="18.57421875" style="207" customWidth="1"/>
    <col min="11019" max="11019" width="17.421875" style="207" customWidth="1"/>
    <col min="11020" max="11027" width="15.140625" style="207" customWidth="1"/>
    <col min="11028" max="11264" width="12.57421875" style="207" customWidth="1"/>
    <col min="11265" max="11265" width="32.57421875" style="207" customWidth="1"/>
    <col min="11266" max="11268" width="19.7109375" style="207" customWidth="1"/>
    <col min="11269" max="11274" width="18.57421875" style="207" customWidth="1"/>
    <col min="11275" max="11275" width="17.421875" style="207" customWidth="1"/>
    <col min="11276" max="11283" width="15.140625" style="207" customWidth="1"/>
    <col min="11284" max="11520" width="12.57421875" style="207" customWidth="1"/>
    <col min="11521" max="11521" width="32.57421875" style="207" customWidth="1"/>
    <col min="11522" max="11524" width="19.7109375" style="207" customWidth="1"/>
    <col min="11525" max="11530" width="18.57421875" style="207" customWidth="1"/>
    <col min="11531" max="11531" width="17.421875" style="207" customWidth="1"/>
    <col min="11532" max="11539" width="15.140625" style="207" customWidth="1"/>
    <col min="11540" max="11776" width="12.57421875" style="207" customWidth="1"/>
    <col min="11777" max="11777" width="32.57421875" style="207" customWidth="1"/>
    <col min="11778" max="11780" width="19.7109375" style="207" customWidth="1"/>
    <col min="11781" max="11786" width="18.57421875" style="207" customWidth="1"/>
    <col min="11787" max="11787" width="17.421875" style="207" customWidth="1"/>
    <col min="11788" max="11795" width="15.140625" style="207" customWidth="1"/>
    <col min="11796" max="12032" width="12.57421875" style="207" customWidth="1"/>
    <col min="12033" max="12033" width="32.57421875" style="207" customWidth="1"/>
    <col min="12034" max="12036" width="19.7109375" style="207" customWidth="1"/>
    <col min="12037" max="12042" width="18.57421875" style="207" customWidth="1"/>
    <col min="12043" max="12043" width="17.421875" style="207" customWidth="1"/>
    <col min="12044" max="12051" width="15.140625" style="207" customWidth="1"/>
    <col min="12052" max="12288" width="12.57421875" style="207" customWidth="1"/>
    <col min="12289" max="12289" width="32.57421875" style="207" customWidth="1"/>
    <col min="12290" max="12292" width="19.7109375" style="207" customWidth="1"/>
    <col min="12293" max="12298" width="18.57421875" style="207" customWidth="1"/>
    <col min="12299" max="12299" width="17.421875" style="207" customWidth="1"/>
    <col min="12300" max="12307" width="15.140625" style="207" customWidth="1"/>
    <col min="12308" max="12544" width="12.57421875" style="207" customWidth="1"/>
    <col min="12545" max="12545" width="32.57421875" style="207" customWidth="1"/>
    <col min="12546" max="12548" width="19.7109375" style="207" customWidth="1"/>
    <col min="12549" max="12554" width="18.57421875" style="207" customWidth="1"/>
    <col min="12555" max="12555" width="17.421875" style="207" customWidth="1"/>
    <col min="12556" max="12563" width="15.140625" style="207" customWidth="1"/>
    <col min="12564" max="12800" width="12.57421875" style="207" customWidth="1"/>
    <col min="12801" max="12801" width="32.57421875" style="207" customWidth="1"/>
    <col min="12802" max="12804" width="19.7109375" style="207" customWidth="1"/>
    <col min="12805" max="12810" width="18.57421875" style="207" customWidth="1"/>
    <col min="12811" max="12811" width="17.421875" style="207" customWidth="1"/>
    <col min="12812" max="12819" width="15.140625" style="207" customWidth="1"/>
    <col min="12820" max="13056" width="12.57421875" style="207" customWidth="1"/>
    <col min="13057" max="13057" width="32.57421875" style="207" customWidth="1"/>
    <col min="13058" max="13060" width="19.7109375" style="207" customWidth="1"/>
    <col min="13061" max="13066" width="18.57421875" style="207" customWidth="1"/>
    <col min="13067" max="13067" width="17.421875" style="207" customWidth="1"/>
    <col min="13068" max="13075" width="15.140625" style="207" customWidth="1"/>
    <col min="13076" max="13312" width="12.57421875" style="207" customWidth="1"/>
    <col min="13313" max="13313" width="32.57421875" style="207" customWidth="1"/>
    <col min="13314" max="13316" width="19.7109375" style="207" customWidth="1"/>
    <col min="13317" max="13322" width="18.57421875" style="207" customWidth="1"/>
    <col min="13323" max="13323" width="17.421875" style="207" customWidth="1"/>
    <col min="13324" max="13331" width="15.140625" style="207" customWidth="1"/>
    <col min="13332" max="13568" width="12.57421875" style="207" customWidth="1"/>
    <col min="13569" max="13569" width="32.57421875" style="207" customWidth="1"/>
    <col min="13570" max="13572" width="19.7109375" style="207" customWidth="1"/>
    <col min="13573" max="13578" width="18.57421875" style="207" customWidth="1"/>
    <col min="13579" max="13579" width="17.421875" style="207" customWidth="1"/>
    <col min="13580" max="13587" width="15.140625" style="207" customWidth="1"/>
    <col min="13588" max="13824" width="12.57421875" style="207" customWidth="1"/>
    <col min="13825" max="13825" width="32.57421875" style="207" customWidth="1"/>
    <col min="13826" max="13828" width="19.7109375" style="207" customWidth="1"/>
    <col min="13829" max="13834" width="18.57421875" style="207" customWidth="1"/>
    <col min="13835" max="13835" width="17.421875" style="207" customWidth="1"/>
    <col min="13836" max="13843" width="15.140625" style="207" customWidth="1"/>
    <col min="13844" max="14080" width="12.57421875" style="207" customWidth="1"/>
    <col min="14081" max="14081" width="32.57421875" style="207" customWidth="1"/>
    <col min="14082" max="14084" width="19.7109375" style="207" customWidth="1"/>
    <col min="14085" max="14090" width="18.57421875" style="207" customWidth="1"/>
    <col min="14091" max="14091" width="17.421875" style="207" customWidth="1"/>
    <col min="14092" max="14099" width="15.140625" style="207" customWidth="1"/>
    <col min="14100" max="14336" width="12.57421875" style="207" customWidth="1"/>
    <col min="14337" max="14337" width="32.57421875" style="207" customWidth="1"/>
    <col min="14338" max="14340" width="19.7109375" style="207" customWidth="1"/>
    <col min="14341" max="14346" width="18.57421875" style="207" customWidth="1"/>
    <col min="14347" max="14347" width="17.421875" style="207" customWidth="1"/>
    <col min="14348" max="14355" width="15.140625" style="207" customWidth="1"/>
    <col min="14356" max="14592" width="12.57421875" style="207" customWidth="1"/>
    <col min="14593" max="14593" width="32.57421875" style="207" customWidth="1"/>
    <col min="14594" max="14596" width="19.7109375" style="207" customWidth="1"/>
    <col min="14597" max="14602" width="18.57421875" style="207" customWidth="1"/>
    <col min="14603" max="14603" width="17.421875" style="207" customWidth="1"/>
    <col min="14604" max="14611" width="15.140625" style="207" customWidth="1"/>
    <col min="14612" max="14848" width="12.57421875" style="207" customWidth="1"/>
    <col min="14849" max="14849" width="32.57421875" style="207" customWidth="1"/>
    <col min="14850" max="14852" width="19.7109375" style="207" customWidth="1"/>
    <col min="14853" max="14858" width="18.57421875" style="207" customWidth="1"/>
    <col min="14859" max="14859" width="17.421875" style="207" customWidth="1"/>
    <col min="14860" max="14867" width="15.140625" style="207" customWidth="1"/>
    <col min="14868" max="15104" width="12.57421875" style="207" customWidth="1"/>
    <col min="15105" max="15105" width="32.57421875" style="207" customWidth="1"/>
    <col min="15106" max="15108" width="19.7109375" style="207" customWidth="1"/>
    <col min="15109" max="15114" width="18.57421875" style="207" customWidth="1"/>
    <col min="15115" max="15115" width="17.421875" style="207" customWidth="1"/>
    <col min="15116" max="15123" width="15.140625" style="207" customWidth="1"/>
    <col min="15124" max="15360" width="12.57421875" style="207" customWidth="1"/>
    <col min="15361" max="15361" width="32.57421875" style="207" customWidth="1"/>
    <col min="15362" max="15364" width="19.7109375" style="207" customWidth="1"/>
    <col min="15365" max="15370" width="18.57421875" style="207" customWidth="1"/>
    <col min="15371" max="15371" width="17.421875" style="207" customWidth="1"/>
    <col min="15372" max="15379" width="15.140625" style="207" customWidth="1"/>
    <col min="15380" max="15616" width="12.57421875" style="207" customWidth="1"/>
    <col min="15617" max="15617" width="32.57421875" style="207" customWidth="1"/>
    <col min="15618" max="15620" width="19.7109375" style="207" customWidth="1"/>
    <col min="15621" max="15626" width="18.57421875" style="207" customWidth="1"/>
    <col min="15627" max="15627" width="17.421875" style="207" customWidth="1"/>
    <col min="15628" max="15635" width="15.140625" style="207" customWidth="1"/>
    <col min="15636" max="15872" width="12.57421875" style="207" customWidth="1"/>
    <col min="15873" max="15873" width="32.57421875" style="207" customWidth="1"/>
    <col min="15874" max="15876" width="19.7109375" style="207" customWidth="1"/>
    <col min="15877" max="15882" width="18.57421875" style="207" customWidth="1"/>
    <col min="15883" max="15883" width="17.421875" style="207" customWidth="1"/>
    <col min="15884" max="15891" width="15.140625" style="207" customWidth="1"/>
    <col min="15892" max="16128" width="12.57421875" style="207" customWidth="1"/>
    <col min="16129" max="16129" width="32.57421875" style="207" customWidth="1"/>
    <col min="16130" max="16132" width="19.7109375" style="207" customWidth="1"/>
    <col min="16133" max="16138" width="18.57421875" style="207" customWidth="1"/>
    <col min="16139" max="16139" width="17.421875" style="207" customWidth="1"/>
    <col min="16140" max="16147" width="15.140625" style="207" customWidth="1"/>
    <col min="16148" max="16384" width="12.57421875" style="207" customWidth="1"/>
  </cols>
  <sheetData>
    <row r="1" spans="1:11" ht="18.75" customHeight="1">
      <c r="A1" s="290" t="s">
        <v>797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1" customHeight="1">
      <c r="A2" s="428" t="s">
        <v>731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1:11" ht="21" customHeight="1">
      <c r="A3" s="428" t="s">
        <v>732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</row>
    <row r="4" spans="1:11" s="188" customFormat="1" ht="25.5" customHeight="1">
      <c r="A4" s="208"/>
      <c r="B4" s="429">
        <v>44561</v>
      </c>
      <c r="C4" s="429"/>
      <c r="D4" s="429"/>
      <c r="E4" s="429"/>
      <c r="F4" s="429"/>
      <c r="G4" s="429"/>
      <c r="H4" s="429"/>
      <c r="I4" s="429"/>
      <c r="J4" s="208"/>
      <c r="K4" s="208"/>
    </row>
    <row r="5" spans="1:11" s="209" customFormat="1" ht="19.5" customHeight="1">
      <c r="A5" s="430" t="s">
        <v>174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</row>
    <row r="6" spans="1:11" ht="14.25" customHeight="1" thickBot="1">
      <c r="A6" s="210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213" customFormat="1" ht="21" customHeight="1">
      <c r="A7" s="211"/>
      <c r="B7" s="431" t="s">
        <v>733</v>
      </c>
      <c r="C7" s="431"/>
      <c r="D7" s="431"/>
      <c r="E7" s="431"/>
      <c r="F7" s="431" t="s">
        <v>734</v>
      </c>
      <c r="G7" s="431"/>
      <c r="H7" s="431"/>
      <c r="I7" s="431"/>
      <c r="J7" s="432" t="s">
        <v>735</v>
      </c>
      <c r="K7" s="212" t="s">
        <v>736</v>
      </c>
    </row>
    <row r="8" spans="1:11" s="213" customFormat="1" ht="19.5" customHeight="1">
      <c r="A8" s="214"/>
      <c r="B8" s="215" t="s">
        <v>737</v>
      </c>
      <c r="C8" s="215" t="s">
        <v>737</v>
      </c>
      <c r="D8" s="215" t="s">
        <v>737</v>
      </c>
      <c r="E8" s="434" t="s">
        <v>6</v>
      </c>
      <c r="F8" s="215" t="s">
        <v>737</v>
      </c>
      <c r="G8" s="215" t="s">
        <v>737</v>
      </c>
      <c r="H8" s="215" t="s">
        <v>737</v>
      </c>
      <c r="I8" s="434" t="s">
        <v>6</v>
      </c>
      <c r="J8" s="433"/>
      <c r="K8" s="216" t="s">
        <v>738</v>
      </c>
    </row>
    <row r="9" spans="1:11" s="213" customFormat="1" ht="19.5" customHeight="1">
      <c r="A9" s="217" t="s">
        <v>739</v>
      </c>
      <c r="B9" s="215" t="s">
        <v>740</v>
      </c>
      <c r="C9" s="215" t="s">
        <v>741</v>
      </c>
      <c r="D9" s="215" t="s">
        <v>742</v>
      </c>
      <c r="E9" s="434"/>
      <c r="F9" s="215" t="s">
        <v>740</v>
      </c>
      <c r="G9" s="215" t="s">
        <v>741</v>
      </c>
      <c r="H9" s="215" t="s">
        <v>742</v>
      </c>
      <c r="I9" s="434"/>
      <c r="J9" s="433"/>
      <c r="K9" s="218" t="s">
        <v>743</v>
      </c>
    </row>
    <row r="10" spans="1:11" s="213" customFormat="1" ht="17.25" customHeight="1">
      <c r="A10" s="219"/>
      <c r="B10" s="220" t="s">
        <v>744</v>
      </c>
      <c r="C10" s="220" t="s">
        <v>745</v>
      </c>
      <c r="D10" s="220" t="s">
        <v>746</v>
      </c>
      <c r="E10" s="220" t="s">
        <v>747</v>
      </c>
      <c r="F10" s="220" t="s">
        <v>748</v>
      </c>
      <c r="G10" s="220" t="s">
        <v>749</v>
      </c>
      <c r="H10" s="220" t="s">
        <v>750</v>
      </c>
      <c r="I10" s="220" t="s">
        <v>751</v>
      </c>
      <c r="J10" s="220" t="s">
        <v>752</v>
      </c>
      <c r="K10" s="221" t="s">
        <v>163</v>
      </c>
    </row>
    <row r="11" spans="1:11" ht="9" customHeight="1">
      <c r="A11" s="222"/>
      <c r="B11" s="223"/>
      <c r="C11" s="224"/>
      <c r="D11" s="224"/>
      <c r="E11" s="224"/>
      <c r="F11" s="224"/>
      <c r="G11" s="224"/>
      <c r="H11" s="224"/>
      <c r="I11" s="224"/>
      <c r="J11" s="223"/>
      <c r="K11" s="225"/>
    </row>
    <row r="12" spans="1:12" ht="20.1" customHeight="1">
      <c r="A12" s="226" t="s">
        <v>753</v>
      </c>
      <c r="B12" s="227">
        <v>963143.57</v>
      </c>
      <c r="C12" s="227">
        <v>7873.7429999999995</v>
      </c>
      <c r="D12" s="227">
        <v>42992.61</v>
      </c>
      <c r="E12" s="227">
        <v>1014009.923</v>
      </c>
      <c r="F12" s="227">
        <v>9631435.68</v>
      </c>
      <c r="G12" s="227">
        <v>78737.43</v>
      </c>
      <c r="H12" s="227">
        <v>429926.1</v>
      </c>
      <c r="I12" s="227">
        <v>10140099.209999999</v>
      </c>
      <c r="J12" s="227">
        <v>3049104.32</v>
      </c>
      <c r="K12" s="228">
        <v>30.07</v>
      </c>
      <c r="L12" s="226"/>
    </row>
    <row r="13" spans="1:12" ht="20.1" customHeight="1">
      <c r="A13" s="226" t="s">
        <v>754</v>
      </c>
      <c r="B13" s="227">
        <v>787395.03</v>
      </c>
      <c r="C13" s="227">
        <v>184575.93600000002</v>
      </c>
      <c r="D13" s="227">
        <v>242992.744</v>
      </c>
      <c r="E13" s="227">
        <v>1214963.71</v>
      </c>
      <c r="F13" s="227">
        <v>9842437.94</v>
      </c>
      <c r="G13" s="227">
        <v>1845759.36</v>
      </c>
      <c r="H13" s="227">
        <v>2429927.44</v>
      </c>
      <c r="I13" s="227">
        <v>14118124.739999998</v>
      </c>
      <c r="J13" s="227">
        <v>1918258.87</v>
      </c>
      <c r="K13" s="228">
        <v>13.59</v>
      </c>
      <c r="L13" s="226"/>
    </row>
    <row r="14" spans="1:12" ht="20.1" customHeight="1" thickBot="1">
      <c r="A14" s="226" t="s">
        <v>718</v>
      </c>
      <c r="B14" s="227">
        <v>26698.19</v>
      </c>
      <c r="C14" s="227">
        <v>656.778</v>
      </c>
      <c r="D14" s="227">
        <v>5199.286</v>
      </c>
      <c r="E14" s="227">
        <v>32554.253999999997</v>
      </c>
      <c r="F14" s="227">
        <v>333727.39</v>
      </c>
      <c r="G14" s="227">
        <v>6567.780000000001</v>
      </c>
      <c r="H14" s="227">
        <v>51992.86</v>
      </c>
      <c r="I14" s="227">
        <v>392288.03</v>
      </c>
      <c r="J14" s="227">
        <v>216835.41</v>
      </c>
      <c r="K14" s="228">
        <v>55.27</v>
      </c>
      <c r="L14" s="226"/>
    </row>
    <row r="15" spans="1:11" ht="12" customHeight="1">
      <c r="A15" s="427"/>
      <c r="B15" s="427"/>
      <c r="C15" s="427"/>
      <c r="D15" s="427"/>
      <c r="E15" s="427"/>
      <c r="F15" s="427"/>
      <c r="G15" s="427"/>
      <c r="H15" s="427"/>
      <c r="I15" s="427"/>
      <c r="J15" s="427"/>
      <c r="K15" s="427"/>
    </row>
    <row r="16" spans="1:11" ht="13.5">
      <c r="A16" s="229" t="s">
        <v>755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1:11" ht="13.5">
      <c r="A17" s="231" t="s">
        <v>756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</row>
    <row r="18" ht="13.5">
      <c r="A18" s="233" t="s">
        <v>757</v>
      </c>
    </row>
    <row r="19" ht="13.5">
      <c r="A19" s="233" t="s">
        <v>758</v>
      </c>
    </row>
    <row r="200" ht="15">
      <c r="C200" s="207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90" t="s">
        <v>797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9" t="s">
        <v>173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</row>
    <row r="3" spans="1:33" s="128" customFormat="1" ht="23.1" customHeight="1">
      <c r="A3" s="440">
        <v>44561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41" t="s">
        <v>164</v>
      </c>
      <c r="B6" s="444" t="s">
        <v>175</v>
      </c>
      <c r="C6" s="444"/>
      <c r="D6" s="444"/>
      <c r="E6" s="134"/>
      <c r="F6" s="444" t="s">
        <v>176</v>
      </c>
      <c r="G6" s="444"/>
      <c r="H6" s="444"/>
      <c r="I6" s="134"/>
      <c r="J6" s="444" t="s">
        <v>177</v>
      </c>
      <c r="K6" s="444"/>
      <c r="L6" s="444"/>
      <c r="M6" s="134"/>
      <c r="N6" s="444" t="s">
        <v>178</v>
      </c>
      <c r="O6" s="444"/>
      <c r="P6" s="444"/>
      <c r="Q6" s="134"/>
      <c r="R6" s="444" t="s">
        <v>179</v>
      </c>
      <c r="S6" s="444"/>
      <c r="T6" s="444"/>
      <c r="U6" s="134"/>
      <c r="V6" s="441" t="s">
        <v>180</v>
      </c>
      <c r="W6" s="441"/>
      <c r="X6" s="441"/>
      <c r="Y6" s="441"/>
      <c r="Z6" s="441"/>
      <c r="AA6" s="441"/>
      <c r="AB6" s="134"/>
      <c r="AC6" s="445" t="s">
        <v>181</v>
      </c>
      <c r="AD6" s="445"/>
      <c r="AE6" s="445"/>
      <c r="AF6" s="134"/>
      <c r="AG6" s="435" t="s">
        <v>182</v>
      </c>
    </row>
    <row r="7" spans="1:33" s="133" customFormat="1" ht="15.75" customHeight="1">
      <c r="A7" s="442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8" t="s">
        <v>183</v>
      </c>
      <c r="W7" s="438"/>
      <c r="X7" s="438"/>
      <c r="Y7" s="438" t="s">
        <v>184</v>
      </c>
      <c r="Z7" s="438"/>
      <c r="AA7" s="438"/>
      <c r="AB7" s="136"/>
      <c r="AC7" s="137"/>
      <c r="AD7" s="137"/>
      <c r="AE7" s="137"/>
      <c r="AF7" s="136"/>
      <c r="AG7" s="436"/>
    </row>
    <row r="8" spans="1:33" s="133" customFormat="1" ht="54.95" customHeight="1">
      <c r="A8" s="443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7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2164069.485</v>
      </c>
      <c r="C10" s="146">
        <v>0</v>
      </c>
      <c r="D10" s="146">
        <v>40.054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6720.288</v>
      </c>
      <c r="M10" s="146"/>
      <c r="N10" s="146">
        <v>0</v>
      </c>
      <c r="O10" s="146">
        <v>0</v>
      </c>
      <c r="P10" s="146">
        <v>658.338</v>
      </c>
      <c r="Q10" s="146"/>
      <c r="R10" s="146">
        <v>11167.315</v>
      </c>
      <c r="S10" s="146">
        <v>0</v>
      </c>
      <c r="T10" s="146">
        <v>64.973</v>
      </c>
      <c r="U10" s="146"/>
      <c r="V10" s="146">
        <v>439026.65111000004</v>
      </c>
      <c r="W10" s="146">
        <v>0</v>
      </c>
      <c r="X10" s="146">
        <v>38590.2459</v>
      </c>
      <c r="Y10" s="146">
        <v>4533646.37581</v>
      </c>
      <c r="Z10" s="146">
        <v>16248.83935</v>
      </c>
      <c r="AA10" s="146">
        <v>140858.18373</v>
      </c>
      <c r="AB10" s="146"/>
      <c r="AC10" s="146">
        <v>367616.926</v>
      </c>
      <c r="AD10" s="146">
        <v>0</v>
      </c>
      <c r="AE10" s="146">
        <v>3847.456</v>
      </c>
      <c r="AF10" s="146"/>
      <c r="AG10" s="147">
        <v>7722555.134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64111.515</v>
      </c>
      <c r="I11" s="150"/>
      <c r="J11" s="150">
        <v>6507.096</v>
      </c>
      <c r="K11" s="150">
        <v>1893.987</v>
      </c>
      <c r="L11" s="150">
        <v>498082.452</v>
      </c>
      <c r="M11" s="150"/>
      <c r="N11" s="150">
        <v>56274.287</v>
      </c>
      <c r="O11" s="150">
        <v>1537.201</v>
      </c>
      <c r="P11" s="150">
        <v>98886.494</v>
      </c>
      <c r="Q11" s="150"/>
      <c r="R11" s="150">
        <v>149310.492</v>
      </c>
      <c r="S11" s="150">
        <v>502.044</v>
      </c>
      <c r="T11" s="150">
        <v>18936.28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896426.057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8" t="s">
        <v>161</v>
      </c>
      <c r="B2" s="448"/>
      <c r="C2" s="448"/>
      <c r="D2" s="448"/>
      <c r="E2" s="448"/>
      <c r="F2" s="448"/>
      <c r="G2" s="448"/>
    </row>
    <row r="3" spans="1:7" s="102" customFormat="1" ht="24" customHeight="1">
      <c r="A3" s="448" t="s">
        <v>162</v>
      </c>
      <c r="B3" s="448"/>
      <c r="C3" s="448"/>
      <c r="D3" s="448"/>
      <c r="E3" s="448"/>
      <c r="F3" s="448"/>
      <c r="G3" s="448"/>
    </row>
    <row r="4" spans="1:7" s="103" customFormat="1" ht="17.25" customHeight="1">
      <c r="A4" s="405">
        <v>44561</v>
      </c>
      <c r="B4" s="405"/>
      <c r="C4" s="405"/>
      <c r="D4" s="405"/>
      <c r="E4" s="405"/>
      <c r="F4" s="405"/>
      <c r="G4" s="405"/>
    </row>
    <row r="5" spans="1:7" s="104" customFormat="1" ht="15.95" customHeight="1">
      <c r="A5" s="406" t="s">
        <v>163</v>
      </c>
      <c r="B5" s="406"/>
      <c r="C5" s="406"/>
      <c r="D5" s="406"/>
      <c r="E5" s="406"/>
      <c r="F5" s="406"/>
      <c r="G5" s="406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9" t="s">
        <v>164</v>
      </c>
      <c r="B7" s="451" t="s">
        <v>165</v>
      </c>
      <c r="C7" s="451" t="s">
        <v>166</v>
      </c>
      <c r="D7" s="451" t="s">
        <v>167</v>
      </c>
      <c r="E7" s="451" t="s">
        <v>168</v>
      </c>
      <c r="F7" s="451" t="s">
        <v>169</v>
      </c>
      <c r="G7" s="446" t="s">
        <v>170</v>
      </c>
    </row>
    <row r="8" spans="1:7" s="107" customFormat="1" ht="43.5" customHeight="1">
      <c r="A8" s="450"/>
      <c r="B8" s="452"/>
      <c r="C8" s="452"/>
      <c r="D8" s="447"/>
      <c r="E8" s="452"/>
      <c r="F8" s="452"/>
      <c r="G8" s="447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94.44</v>
      </c>
      <c r="C10" s="112">
        <v>1.27</v>
      </c>
      <c r="D10" s="112">
        <v>0.5</v>
      </c>
      <c r="E10" s="112">
        <v>1.67</v>
      </c>
      <c r="F10" s="112">
        <v>2.13</v>
      </c>
      <c r="G10" s="113">
        <v>8610142.264</v>
      </c>
      <c r="H10" s="114"/>
    </row>
    <row r="11" spans="1:8" s="115" customFormat="1" ht="20.1" customHeight="1" thickBot="1">
      <c r="A11" s="116" t="s">
        <v>3</v>
      </c>
      <c r="B11" s="117">
        <v>23.69</v>
      </c>
      <c r="C11" s="117">
        <v>0.2</v>
      </c>
      <c r="D11" s="117">
        <v>0.19</v>
      </c>
      <c r="E11" s="117">
        <v>1.08</v>
      </c>
      <c r="F11" s="117">
        <v>74.84</v>
      </c>
      <c r="G11" s="118">
        <v>862893.46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8" customWidth="1"/>
    <col min="2" max="2" width="88.8515625" style="288" customWidth="1"/>
    <col min="3" max="3" width="12.421875" style="288" customWidth="1"/>
    <col min="4" max="16384" width="10.8515625" style="288" customWidth="1"/>
  </cols>
  <sheetData>
    <row r="1" ht="15">
      <c r="A1" s="290" t="s">
        <v>797</v>
      </c>
    </row>
    <row r="4" spans="1:3" ht="18.75">
      <c r="A4" s="365" t="s">
        <v>796</v>
      </c>
      <c r="B4" s="365"/>
      <c r="C4" s="365"/>
    </row>
    <row r="6" ht="15">
      <c r="B6" s="289" t="s">
        <v>1135</v>
      </c>
    </row>
    <row r="7" spans="2:3" ht="15">
      <c r="B7" s="289" t="s">
        <v>157</v>
      </c>
      <c r="C7" s="288">
        <v>1</v>
      </c>
    </row>
    <row r="8" spans="2:3" ht="15">
      <c r="B8" s="289" t="s">
        <v>160</v>
      </c>
      <c r="C8" s="288">
        <v>2</v>
      </c>
    </row>
    <row r="9" spans="2:3" ht="15">
      <c r="B9" s="289" t="s">
        <v>798</v>
      </c>
      <c r="C9" s="288">
        <v>3</v>
      </c>
    </row>
    <row r="10" spans="2:3" ht="15">
      <c r="B10" s="289" t="s">
        <v>799</v>
      </c>
      <c r="C10" s="288">
        <v>4</v>
      </c>
    </row>
    <row r="11" spans="2:3" ht="15">
      <c r="B11" s="289" t="s">
        <v>800</v>
      </c>
      <c r="C11" s="288">
        <v>5</v>
      </c>
    </row>
    <row r="12" spans="2:3" ht="15">
      <c r="B12" s="289" t="s">
        <v>801</v>
      </c>
      <c r="C12" s="288">
        <v>6</v>
      </c>
    </row>
    <row r="13" spans="2:3" ht="15">
      <c r="B13" s="289" t="s">
        <v>802</v>
      </c>
      <c r="C13" s="288">
        <v>7</v>
      </c>
    </row>
    <row r="14" spans="2:3" ht="15">
      <c r="B14" s="289" t="s">
        <v>803</v>
      </c>
      <c r="C14" s="288">
        <v>8</v>
      </c>
    </row>
    <row r="15" spans="2:3" ht="15">
      <c r="B15" s="289" t="s">
        <v>804</v>
      </c>
      <c r="C15" s="288">
        <v>9</v>
      </c>
    </row>
    <row r="16" spans="2:3" ht="15">
      <c r="B16" s="289" t="s">
        <v>805</v>
      </c>
      <c r="C16" s="288">
        <v>10</v>
      </c>
    </row>
    <row r="17" spans="2:3" ht="15">
      <c r="B17" s="289" t="s">
        <v>806</v>
      </c>
      <c r="C17" s="288">
        <v>11</v>
      </c>
    </row>
    <row r="18" spans="2:3" ht="15">
      <c r="B18" s="289" t="s">
        <v>807</v>
      </c>
      <c r="C18" s="288">
        <v>12</v>
      </c>
    </row>
    <row r="19" spans="2:3" ht="15">
      <c r="B19" s="289" t="s">
        <v>731</v>
      </c>
      <c r="C19" s="288">
        <v>13</v>
      </c>
    </row>
    <row r="20" spans="2:3" ht="15">
      <c r="B20" s="289" t="s">
        <v>173</v>
      </c>
      <c r="C20" s="288">
        <v>14</v>
      </c>
    </row>
    <row r="21" spans="2:3" ht="15">
      <c r="B21" s="289" t="s">
        <v>161</v>
      </c>
      <c r="C21" s="288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7" bestFit="1" customWidth="1"/>
    <col min="2" max="2" width="69.421875" style="307" bestFit="1" customWidth="1"/>
    <col min="3" max="3" width="99.7109375" style="307" customWidth="1"/>
    <col min="4" max="16384" width="12.7109375" style="307" customWidth="1"/>
  </cols>
  <sheetData>
    <row r="1" ht="15">
      <c r="B1" s="308" t="s">
        <v>809</v>
      </c>
    </row>
    <row r="2" ht="6.6" customHeight="1"/>
    <row r="3" spans="2:3" ht="12.75" customHeight="1">
      <c r="B3" s="366" t="s">
        <v>810</v>
      </c>
      <c r="C3" s="367"/>
    </row>
    <row r="4" spans="2:3" ht="15">
      <c r="B4" s="368"/>
      <c r="C4" s="369"/>
    </row>
    <row r="5" spans="2:3" ht="15">
      <c r="B5" s="368"/>
      <c r="C5" s="369"/>
    </row>
    <row r="6" spans="2:3" ht="30.75" customHeight="1">
      <c r="B6" s="370"/>
      <c r="C6" s="371"/>
    </row>
    <row r="7" spans="2:3" ht="15">
      <c r="B7" s="309"/>
      <c r="C7" s="309"/>
    </row>
    <row r="8" spans="1:3" ht="15">
      <c r="A8" s="310"/>
      <c r="B8" s="310"/>
      <c r="C8" s="310"/>
    </row>
    <row r="9" spans="1:3" ht="15">
      <c r="A9" s="311"/>
      <c r="B9" s="311" t="s">
        <v>811</v>
      </c>
      <c r="C9" s="311"/>
    </row>
    <row r="10" spans="1:3" ht="13.5" thickBot="1">
      <c r="A10" s="312"/>
      <c r="B10" s="312"/>
      <c r="C10" s="312"/>
    </row>
    <row r="11" spans="2:3" ht="24" customHeight="1">
      <c r="B11" s="213" t="s">
        <v>812</v>
      </c>
      <c r="C11" s="313"/>
    </row>
    <row r="12" spans="2:3" ht="11.45" customHeight="1">
      <c r="B12" s="213"/>
      <c r="C12" s="313"/>
    </row>
    <row r="13" spans="1:3" ht="15">
      <c r="A13" s="314" t="s">
        <v>813</v>
      </c>
      <c r="B13" s="213" t="s">
        <v>7</v>
      </c>
      <c r="C13" s="315" t="str">
        <f>A14&amp;"+"&amp;A15&amp;"+"&amp;A16&amp;"+"&amp;A17</f>
        <v>(A.1)+(A.2)+(A.3)+(A.4)</v>
      </c>
    </row>
    <row r="14" spans="1:3" ht="15">
      <c r="A14" s="316" t="s">
        <v>814</v>
      </c>
      <c r="B14" s="317" t="s">
        <v>815</v>
      </c>
      <c r="C14" s="318">
        <v>1101</v>
      </c>
    </row>
    <row r="15" spans="1:3" ht="15">
      <c r="A15" s="316" t="s">
        <v>816</v>
      </c>
      <c r="B15" s="317" t="s">
        <v>817</v>
      </c>
      <c r="C15" s="207" t="s">
        <v>818</v>
      </c>
    </row>
    <row r="16" spans="1:3" ht="15">
      <c r="A16" s="316" t="s">
        <v>819</v>
      </c>
      <c r="B16" s="317" t="s">
        <v>820</v>
      </c>
      <c r="C16" s="207" t="s">
        <v>821</v>
      </c>
    </row>
    <row r="17" spans="1:3" ht="15">
      <c r="A17" s="316" t="s">
        <v>822</v>
      </c>
      <c r="B17" s="317" t="s">
        <v>823</v>
      </c>
      <c r="C17" s="318">
        <v>1105</v>
      </c>
    </row>
    <row r="18" spans="1:3" ht="15">
      <c r="A18" s="314" t="s">
        <v>824</v>
      </c>
      <c r="B18" s="213" t="s">
        <v>12</v>
      </c>
      <c r="C18" s="319">
        <v>1201</v>
      </c>
    </row>
    <row r="19" spans="1:3" ht="18.75" customHeight="1">
      <c r="A19" s="314" t="s">
        <v>825</v>
      </c>
      <c r="B19" s="213" t="s">
        <v>826</v>
      </c>
      <c r="C19" s="315" t="str">
        <f>A20&amp;"+"&amp;A21&amp;"+"&amp;A22&amp;"+"&amp;A23&amp;"+"&amp;A24&amp;"+"&amp;A25</f>
        <v>(C.1)+(C.2)+(C.3)+(C.4)+(C.5)+(C.6)</v>
      </c>
    </row>
    <row r="20" spans="1:3" ht="15">
      <c r="A20" s="316" t="s">
        <v>827</v>
      </c>
      <c r="B20" s="317" t="s">
        <v>828</v>
      </c>
      <c r="C20" s="207" t="s">
        <v>829</v>
      </c>
    </row>
    <row r="21" spans="1:3" ht="15">
      <c r="A21" s="316" t="s">
        <v>830</v>
      </c>
      <c r="B21" s="317" t="s">
        <v>831</v>
      </c>
      <c r="C21" s="207" t="s">
        <v>832</v>
      </c>
    </row>
    <row r="22" spans="1:3" ht="15">
      <c r="A22" s="316" t="s">
        <v>833</v>
      </c>
      <c r="B22" s="317" t="s">
        <v>834</v>
      </c>
      <c r="C22" s="318">
        <v>1305</v>
      </c>
    </row>
    <row r="23" spans="1:3" ht="15">
      <c r="A23" s="316" t="s">
        <v>835</v>
      </c>
      <c r="B23" s="317" t="s">
        <v>836</v>
      </c>
      <c r="C23" s="318">
        <v>1306</v>
      </c>
    </row>
    <row r="24" spans="1:3" ht="15">
      <c r="A24" s="316" t="s">
        <v>837</v>
      </c>
      <c r="B24" s="317" t="s">
        <v>838</v>
      </c>
      <c r="C24" s="318" t="s">
        <v>839</v>
      </c>
    </row>
    <row r="25" spans="1:3" ht="15">
      <c r="A25" s="316" t="s">
        <v>840</v>
      </c>
      <c r="B25" s="317" t="s">
        <v>841</v>
      </c>
      <c r="C25" s="320" t="s">
        <v>842</v>
      </c>
    </row>
    <row r="26" spans="1:3" ht="19.15" customHeight="1">
      <c r="A26" s="314" t="s">
        <v>843</v>
      </c>
      <c r="B26" s="213" t="s">
        <v>844</v>
      </c>
      <c r="C26" s="315" t="str">
        <f>A27&amp;"+"&amp;A38&amp;"+"&amp;A39&amp;"+"&amp;A42&amp;"+"&amp;A43</f>
        <v>(D.1)+(D.12)+(D.13)+(D.16)+(D.17)</v>
      </c>
    </row>
    <row r="27" spans="1:3" ht="15">
      <c r="A27" s="316" t="s">
        <v>845</v>
      </c>
      <c r="B27" s="321" t="s">
        <v>185</v>
      </c>
      <c r="C27" s="315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6" t="s">
        <v>846</v>
      </c>
      <c r="B28" s="322" t="s">
        <v>847</v>
      </c>
      <c r="C28" s="323" t="s">
        <v>848</v>
      </c>
    </row>
    <row r="29" spans="1:3" ht="25.5">
      <c r="A29" s="316" t="s">
        <v>849</v>
      </c>
      <c r="B29" s="322" t="s">
        <v>850</v>
      </c>
      <c r="C29" s="324" t="s">
        <v>851</v>
      </c>
    </row>
    <row r="30" spans="1:3" ht="15">
      <c r="A30" s="316" t="s">
        <v>852</v>
      </c>
      <c r="B30" s="322" t="s">
        <v>853</v>
      </c>
      <c r="C30" s="325" t="s">
        <v>854</v>
      </c>
    </row>
    <row r="31" spans="1:3" ht="15">
      <c r="A31" s="316" t="s">
        <v>855</v>
      </c>
      <c r="B31" s="322" t="s">
        <v>856</v>
      </c>
      <c r="C31" s="325" t="s">
        <v>857</v>
      </c>
    </row>
    <row r="32" spans="1:3" ht="25.5">
      <c r="A32" s="316" t="s">
        <v>858</v>
      </c>
      <c r="B32" s="322" t="s">
        <v>859</v>
      </c>
      <c r="C32" s="324" t="s">
        <v>860</v>
      </c>
    </row>
    <row r="33" spans="1:3" ht="25.5">
      <c r="A33" s="316" t="s">
        <v>861</v>
      </c>
      <c r="B33" s="322" t="s">
        <v>862</v>
      </c>
      <c r="C33" s="324" t="s">
        <v>863</v>
      </c>
    </row>
    <row r="34" spans="1:3" ht="15">
      <c r="A34" s="316" t="s">
        <v>864</v>
      </c>
      <c r="B34" s="322" t="s">
        <v>181</v>
      </c>
      <c r="C34" s="326">
        <v>1401.04</v>
      </c>
    </row>
    <row r="35" spans="1:3" ht="15">
      <c r="A35" s="316" t="s">
        <v>865</v>
      </c>
      <c r="B35" s="322" t="s">
        <v>866</v>
      </c>
      <c r="C35" s="327" t="s">
        <v>867</v>
      </c>
    </row>
    <row r="36" spans="1:3" ht="15">
      <c r="A36" s="328" t="s">
        <v>868</v>
      </c>
      <c r="B36" s="322" t="s">
        <v>869</v>
      </c>
      <c r="C36" s="324" t="s">
        <v>870</v>
      </c>
    </row>
    <row r="37" spans="1:3" ht="63.75">
      <c r="A37" s="328" t="s">
        <v>871</v>
      </c>
      <c r="B37" s="322" t="s">
        <v>820</v>
      </c>
      <c r="C37" s="329" t="s">
        <v>872</v>
      </c>
    </row>
    <row r="38" spans="1:3" ht="15">
      <c r="A38" s="328" t="s">
        <v>873</v>
      </c>
      <c r="B38" s="321" t="s">
        <v>874</v>
      </c>
      <c r="C38" s="330" t="s">
        <v>875</v>
      </c>
    </row>
    <row r="39" spans="1:3" ht="15">
      <c r="A39" s="316" t="s">
        <v>876</v>
      </c>
      <c r="B39" s="321" t="s">
        <v>187</v>
      </c>
      <c r="C39" s="213" t="str">
        <f>A40&amp;"+"&amp;A41</f>
        <v>(D.14)+(D.15)</v>
      </c>
    </row>
    <row r="40" spans="1:3" ht="15">
      <c r="A40" s="316" t="s">
        <v>877</v>
      </c>
      <c r="B40" s="331" t="s">
        <v>789</v>
      </c>
      <c r="C40" s="320">
        <v>1405</v>
      </c>
    </row>
    <row r="41" spans="1:3" ht="15">
      <c r="A41" s="316" t="s">
        <v>878</v>
      </c>
      <c r="B41" s="331" t="s">
        <v>790</v>
      </c>
      <c r="C41" s="320">
        <v>1406</v>
      </c>
    </row>
    <row r="42" spans="1:3" ht="15">
      <c r="A42" s="316" t="s">
        <v>879</v>
      </c>
      <c r="B42" s="321" t="s">
        <v>841</v>
      </c>
      <c r="C42" s="332" t="s">
        <v>880</v>
      </c>
    </row>
    <row r="43" spans="1:3" ht="24" customHeight="1">
      <c r="A43" s="316" t="s">
        <v>881</v>
      </c>
      <c r="B43" s="321" t="s">
        <v>882</v>
      </c>
      <c r="C43" s="333" t="s">
        <v>883</v>
      </c>
    </row>
    <row r="44" spans="1:3" ht="19.5" customHeight="1">
      <c r="A44" s="314" t="s">
        <v>884</v>
      </c>
      <c r="B44" s="213" t="s">
        <v>36</v>
      </c>
      <c r="C44" s="333" t="s">
        <v>885</v>
      </c>
    </row>
    <row r="45" spans="1:3" ht="15">
      <c r="A45" s="314" t="s">
        <v>886</v>
      </c>
      <c r="B45" s="213" t="s">
        <v>887</v>
      </c>
      <c r="C45" s="213" t="str">
        <f>A46&amp;"+"&amp;A47&amp;"+"&amp;A48&amp;"+"&amp;A49&amp;"+"&amp;A50</f>
        <v>(F.1)+(F.2)+(F.3)+(F.4)+(F.5)</v>
      </c>
    </row>
    <row r="46" spans="1:3" ht="15">
      <c r="A46" s="316" t="s">
        <v>888</v>
      </c>
      <c r="B46" s="317" t="s">
        <v>38</v>
      </c>
      <c r="C46" s="318">
        <v>1108</v>
      </c>
    </row>
    <row r="47" spans="1:3" ht="15">
      <c r="A47" s="316" t="s">
        <v>889</v>
      </c>
      <c r="B47" s="317" t="s">
        <v>890</v>
      </c>
      <c r="C47" s="318">
        <v>1208</v>
      </c>
    </row>
    <row r="48" spans="1:3" ht="15">
      <c r="A48" s="316" t="s">
        <v>891</v>
      </c>
      <c r="B48" s="317" t="s">
        <v>892</v>
      </c>
      <c r="C48" s="318">
        <v>1308</v>
      </c>
    </row>
    <row r="49" spans="1:3" ht="15">
      <c r="A49" s="316" t="s">
        <v>893</v>
      </c>
      <c r="B49" s="317" t="s">
        <v>894</v>
      </c>
      <c r="C49" s="318">
        <v>1408</v>
      </c>
    </row>
    <row r="50" spans="1:3" ht="15">
      <c r="A50" s="316" t="s">
        <v>895</v>
      </c>
      <c r="B50" s="317" t="s">
        <v>896</v>
      </c>
      <c r="C50" s="318">
        <v>1508</v>
      </c>
    </row>
    <row r="51" spans="1:3" ht="18.75" customHeight="1">
      <c r="A51" s="314" t="s">
        <v>897</v>
      </c>
      <c r="B51" s="330" t="s">
        <v>43</v>
      </c>
      <c r="C51" s="334" t="s">
        <v>898</v>
      </c>
    </row>
    <row r="52" spans="1:3" ht="21" customHeight="1">
      <c r="A52" s="314" t="s">
        <v>899</v>
      </c>
      <c r="B52" s="213" t="s">
        <v>900</v>
      </c>
      <c r="C52" s="319">
        <v>18</v>
      </c>
    </row>
    <row r="53" spans="1:3" ht="42.75">
      <c r="A53" s="372" t="s">
        <v>901</v>
      </c>
      <c r="B53" s="373" t="s">
        <v>902</v>
      </c>
      <c r="C53" s="335" t="s">
        <v>903</v>
      </c>
    </row>
    <row r="54" spans="1:3" ht="42.75">
      <c r="A54" s="372"/>
      <c r="B54" s="373"/>
      <c r="C54" s="335" t="s">
        <v>904</v>
      </c>
    </row>
    <row r="55" spans="1:3" ht="18.6" customHeight="1">
      <c r="A55" s="314" t="s">
        <v>905</v>
      </c>
      <c r="B55" s="336" t="s">
        <v>906</v>
      </c>
      <c r="C55" s="315" t="str">
        <f>A13&amp;"+"&amp;A18&amp;"+"&amp;A19&amp;"+"&amp;A26&amp;"+"&amp;A44&amp;"+"&amp;A45&amp;"+"&amp;A51&amp;"+"&amp;A52&amp;"+"&amp;A53</f>
        <v>(A)+(B)+(C)+(D)+(E)+(F)+(G)+(H)+(I)</v>
      </c>
    </row>
    <row r="56" ht="15">
      <c r="B56" s="337"/>
    </row>
    <row r="57" ht="15">
      <c r="B57" s="337"/>
    </row>
    <row r="58" ht="15">
      <c r="B58" s="338" t="s">
        <v>907</v>
      </c>
    </row>
    <row r="59" ht="15">
      <c r="B59" s="338"/>
    </row>
    <row r="60" spans="1:3" ht="15">
      <c r="A60" s="314" t="s">
        <v>908</v>
      </c>
      <c r="B60" s="338" t="s">
        <v>49</v>
      </c>
      <c r="C60" s="315" t="str">
        <f>A61&amp;"+"&amp;A62&amp;"+"&amp;A63&amp;"+"&amp;A68&amp;"+"&amp;A69</f>
        <v>(K.1)+(K.2)+(K.3)+(K.8)+(K.9)</v>
      </c>
    </row>
    <row r="61" spans="1:3" ht="15">
      <c r="A61" s="316" t="s">
        <v>909</v>
      </c>
      <c r="B61" s="317" t="s">
        <v>197</v>
      </c>
      <c r="C61" s="339" t="s">
        <v>910</v>
      </c>
    </row>
    <row r="62" spans="1:3" ht="15">
      <c r="A62" s="316" t="s">
        <v>911</v>
      </c>
      <c r="B62" s="317" t="s">
        <v>912</v>
      </c>
      <c r="C62" s="318">
        <v>2102</v>
      </c>
    </row>
    <row r="63" spans="1:3" ht="15">
      <c r="A63" s="316" t="s">
        <v>913</v>
      </c>
      <c r="B63" s="317" t="s">
        <v>199</v>
      </c>
      <c r="C63" s="340" t="str">
        <f>A64&amp;"+"&amp;A65&amp;"+"&amp;A66&amp;"+"&amp;A67</f>
        <v>(K.4)+(K.5)+(K.6)+(K.7)</v>
      </c>
    </row>
    <row r="64" spans="1:3" ht="15">
      <c r="A64" s="316" t="s">
        <v>914</v>
      </c>
      <c r="B64" s="317" t="s">
        <v>915</v>
      </c>
      <c r="C64" s="341" t="s">
        <v>916</v>
      </c>
    </row>
    <row r="65" spans="1:3" ht="15">
      <c r="A65" s="316" t="s">
        <v>917</v>
      </c>
      <c r="B65" s="317" t="s">
        <v>918</v>
      </c>
      <c r="C65" s="341">
        <v>2103.03</v>
      </c>
    </row>
    <row r="66" spans="1:3" ht="15">
      <c r="A66" s="316" t="s">
        <v>919</v>
      </c>
      <c r="B66" s="317" t="s">
        <v>920</v>
      </c>
      <c r="C66" s="341">
        <v>2103.05</v>
      </c>
    </row>
    <row r="67" spans="1:3" ht="15">
      <c r="A67" s="316" t="s">
        <v>921</v>
      </c>
      <c r="B67" s="317" t="s">
        <v>922</v>
      </c>
      <c r="C67" s="207" t="s">
        <v>923</v>
      </c>
    </row>
    <row r="68" spans="1:3" ht="15">
      <c r="A68" s="316" t="s">
        <v>924</v>
      </c>
      <c r="B68" s="317" t="s">
        <v>925</v>
      </c>
      <c r="C68" s="341">
        <v>2107</v>
      </c>
    </row>
    <row r="69" spans="1:3" ht="15">
      <c r="A69" s="316" t="s">
        <v>926</v>
      </c>
      <c r="B69" s="317" t="s">
        <v>927</v>
      </c>
      <c r="C69" s="340" t="str">
        <f>A70&amp;"+"&amp;A71</f>
        <v>(K.10)+(K.11)</v>
      </c>
    </row>
    <row r="70" spans="1:3" ht="30">
      <c r="A70" s="328" t="s">
        <v>928</v>
      </c>
      <c r="B70" s="342" t="s">
        <v>929</v>
      </c>
      <c r="C70" s="327" t="s">
        <v>930</v>
      </c>
    </row>
    <row r="71" spans="1:3" ht="15">
      <c r="A71" s="328" t="s">
        <v>931</v>
      </c>
      <c r="B71" s="342" t="s">
        <v>932</v>
      </c>
      <c r="C71" s="341">
        <v>2105</v>
      </c>
    </row>
    <row r="72" spans="1:3" ht="15">
      <c r="A72" s="314" t="s">
        <v>933</v>
      </c>
      <c r="B72" s="338" t="s">
        <v>934</v>
      </c>
      <c r="C72" s="340" t="str">
        <f>A73&amp;"+"&amp;A74&amp;"+"&amp;A75</f>
        <v>(L.1)+(L.2)+(L.3)</v>
      </c>
    </row>
    <row r="73" spans="1:3" ht="15">
      <c r="A73" s="316" t="s">
        <v>935</v>
      </c>
      <c r="B73" s="317" t="s">
        <v>197</v>
      </c>
      <c r="C73" s="318">
        <v>2301</v>
      </c>
    </row>
    <row r="74" spans="1:3" ht="15">
      <c r="A74" s="316" t="s">
        <v>936</v>
      </c>
      <c r="B74" s="317" t="s">
        <v>912</v>
      </c>
      <c r="C74" s="318">
        <v>2302</v>
      </c>
    </row>
    <row r="75" spans="1:3" ht="15">
      <c r="A75" s="316" t="s">
        <v>937</v>
      </c>
      <c r="B75" s="317" t="s">
        <v>199</v>
      </c>
      <c r="C75" s="318">
        <v>2303</v>
      </c>
    </row>
    <row r="76" spans="1:3" ht="15">
      <c r="A76" s="314" t="s">
        <v>938</v>
      </c>
      <c r="B76" s="338" t="s">
        <v>12</v>
      </c>
      <c r="C76" s="207" t="s">
        <v>939</v>
      </c>
    </row>
    <row r="77" spans="1:3" ht="15">
      <c r="A77" s="314" t="s">
        <v>940</v>
      </c>
      <c r="B77" s="338" t="s">
        <v>941</v>
      </c>
      <c r="C77" s="340" t="str">
        <f>A78&amp;"+"&amp;A79</f>
        <v>(N.1)+(N.2)</v>
      </c>
    </row>
    <row r="78" spans="1:3" ht="15">
      <c r="A78" s="316" t="s">
        <v>942</v>
      </c>
      <c r="B78" s="318" t="s">
        <v>943</v>
      </c>
      <c r="C78" s="207" t="s">
        <v>944</v>
      </c>
    </row>
    <row r="79" spans="1:3" ht="15">
      <c r="A79" s="316" t="s">
        <v>945</v>
      </c>
      <c r="B79" s="318" t="s">
        <v>946</v>
      </c>
      <c r="C79" s="207" t="s">
        <v>947</v>
      </c>
    </row>
    <row r="80" spans="1:3" ht="15">
      <c r="A80" s="314" t="s">
        <v>948</v>
      </c>
      <c r="B80" s="338" t="s">
        <v>949</v>
      </c>
      <c r="C80" s="340" t="str">
        <f>A81&amp;"+"&amp;A82&amp;"+"&amp;A83</f>
        <v>(Ñ.1)+(Ñ.2)+(Ñ.3)</v>
      </c>
    </row>
    <row r="81" spans="1:3" ht="15">
      <c r="A81" s="316" t="s">
        <v>950</v>
      </c>
      <c r="B81" s="307" t="s">
        <v>951</v>
      </c>
      <c r="C81" s="318">
        <v>2804</v>
      </c>
    </row>
    <row r="82" spans="1:3" ht="12.75" customHeight="1">
      <c r="A82" s="316" t="s">
        <v>952</v>
      </c>
      <c r="B82" s="307" t="s">
        <v>953</v>
      </c>
      <c r="C82" s="318">
        <v>2805</v>
      </c>
    </row>
    <row r="83" spans="1:3" ht="15">
      <c r="A83" s="316" t="s">
        <v>954</v>
      </c>
      <c r="B83" s="318" t="s">
        <v>955</v>
      </c>
      <c r="C83" s="207" t="s">
        <v>956</v>
      </c>
    </row>
    <row r="84" spans="1:3" ht="15">
      <c r="A84" s="314" t="s">
        <v>957</v>
      </c>
      <c r="B84" s="338" t="s">
        <v>958</v>
      </c>
      <c r="C84" s="207" t="s">
        <v>959</v>
      </c>
    </row>
    <row r="85" spans="1:3" ht="15">
      <c r="A85" s="314" t="s">
        <v>960</v>
      </c>
      <c r="B85" s="338" t="s">
        <v>961</v>
      </c>
      <c r="C85" s="315" t="str">
        <f>A86&amp;"+"&amp;A87&amp;"+"&amp;A88&amp;"+"&amp;A89&amp;"+"&amp;A90&amp;"+"&amp;A91</f>
        <v>(P.1)+(P.2)+(P.3)+(P.4)+(P.5)+(P.6)</v>
      </c>
    </row>
    <row r="86" spans="1:3" ht="15">
      <c r="A86" s="316" t="s">
        <v>962</v>
      </c>
      <c r="B86" s="318" t="s">
        <v>963</v>
      </c>
      <c r="C86" s="207" t="s">
        <v>964</v>
      </c>
    </row>
    <row r="87" spans="1:3" ht="15">
      <c r="A87" s="316" t="s">
        <v>965</v>
      </c>
      <c r="B87" s="318" t="s">
        <v>966</v>
      </c>
      <c r="C87" s="318">
        <v>2308</v>
      </c>
    </row>
    <row r="88" spans="1:3" ht="15">
      <c r="A88" s="316" t="s">
        <v>967</v>
      </c>
      <c r="B88" s="318" t="s">
        <v>39</v>
      </c>
      <c r="C88" s="318">
        <v>2208</v>
      </c>
    </row>
    <row r="89" spans="1:3" ht="15">
      <c r="A89" s="316" t="s">
        <v>968</v>
      </c>
      <c r="B89" s="318" t="s">
        <v>969</v>
      </c>
      <c r="C89" s="207" t="s">
        <v>970</v>
      </c>
    </row>
    <row r="90" spans="1:3" ht="15">
      <c r="A90" s="316" t="s">
        <v>971</v>
      </c>
      <c r="B90" s="318" t="s">
        <v>972</v>
      </c>
      <c r="C90" s="207" t="s">
        <v>973</v>
      </c>
    </row>
    <row r="91" spans="1:3" ht="15">
      <c r="A91" s="316" t="s">
        <v>974</v>
      </c>
      <c r="B91" s="318" t="s">
        <v>975</v>
      </c>
      <c r="C91" s="318">
        <v>2508</v>
      </c>
    </row>
    <row r="92" spans="1:3" ht="75">
      <c r="A92" s="372" t="s">
        <v>976</v>
      </c>
      <c r="B92" s="373" t="s">
        <v>80</v>
      </c>
      <c r="C92" s="343" t="s">
        <v>977</v>
      </c>
    </row>
    <row r="93" spans="1:3" ht="45">
      <c r="A93" s="372"/>
      <c r="B93" s="373"/>
      <c r="C93" s="343" t="s">
        <v>978</v>
      </c>
    </row>
    <row r="94" spans="1:3" ht="8.45" customHeight="1">
      <c r="A94" s="314"/>
      <c r="B94" s="338"/>
      <c r="C94" s="343"/>
    </row>
    <row r="95" spans="1:3" ht="15">
      <c r="A95" s="314" t="s">
        <v>979</v>
      </c>
      <c r="B95" s="338" t="s">
        <v>980</v>
      </c>
      <c r="C95" s="340" t="str">
        <f>A96&amp;"+"&amp;A97</f>
        <v>(R.1)+(R.2)</v>
      </c>
    </row>
    <row r="96" spans="1:3" ht="15">
      <c r="A96" s="316" t="s">
        <v>981</v>
      </c>
      <c r="B96" s="317" t="s">
        <v>982</v>
      </c>
      <c r="C96" s="318">
        <v>2701</v>
      </c>
    </row>
    <row r="97" spans="1:3" ht="15">
      <c r="A97" s="316" t="s">
        <v>983</v>
      </c>
      <c r="B97" s="317" t="s">
        <v>984</v>
      </c>
      <c r="C97" s="341" t="s">
        <v>985</v>
      </c>
    </row>
    <row r="98" spans="1:3" ht="15">
      <c r="A98" s="314" t="s">
        <v>986</v>
      </c>
      <c r="B98" s="344" t="s">
        <v>987</v>
      </c>
      <c r="C98" s="345" t="s">
        <v>988</v>
      </c>
    </row>
    <row r="99" spans="1:3" ht="6.6" customHeight="1">
      <c r="A99" s="314"/>
      <c r="B99" s="344"/>
      <c r="C99" s="345"/>
    </row>
    <row r="100" spans="1:3" ht="15">
      <c r="A100" s="314" t="s">
        <v>989</v>
      </c>
      <c r="B100" s="344" t="s">
        <v>85</v>
      </c>
      <c r="C100" s="336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4"/>
      <c r="B101" s="344"/>
      <c r="C101" s="336"/>
    </row>
    <row r="102" spans="1:3" ht="15">
      <c r="A102" s="314" t="s">
        <v>990</v>
      </c>
      <c r="B102" s="344" t="s">
        <v>86</v>
      </c>
      <c r="C102" s="346" t="str">
        <f>A103&amp;"+"&amp;A104&amp;"+"&amp;A105&amp;"+"&amp;A106&amp;"+"&amp;A107&amp;"+"&amp;A108</f>
        <v>(U.1)+(U.2)+(U.3)+(U.4)+(U.5)+(U.6)</v>
      </c>
    </row>
    <row r="103" spans="1:3" ht="15">
      <c r="A103" s="316" t="s">
        <v>991</v>
      </c>
      <c r="B103" s="347" t="s">
        <v>992</v>
      </c>
      <c r="C103" s="345" t="s">
        <v>993</v>
      </c>
    </row>
    <row r="104" spans="1:3" ht="15">
      <c r="A104" s="316" t="s">
        <v>994</v>
      </c>
      <c r="B104" s="347" t="s">
        <v>995</v>
      </c>
      <c r="C104" s="348" t="s">
        <v>996</v>
      </c>
    </row>
    <row r="105" spans="1:3" ht="15">
      <c r="A105" s="316" t="s">
        <v>997</v>
      </c>
      <c r="B105" s="347" t="s">
        <v>998</v>
      </c>
      <c r="C105" s="345" t="s">
        <v>999</v>
      </c>
    </row>
    <row r="106" spans="1:3" ht="15">
      <c r="A106" s="316" t="s">
        <v>1000</v>
      </c>
      <c r="B106" s="347" t="s">
        <v>1001</v>
      </c>
      <c r="C106" s="345" t="s">
        <v>1002</v>
      </c>
    </row>
    <row r="107" spans="1:3" ht="15">
      <c r="A107" s="316" t="s">
        <v>1003</v>
      </c>
      <c r="B107" s="347" t="s">
        <v>1004</v>
      </c>
      <c r="C107" s="345" t="s">
        <v>1005</v>
      </c>
    </row>
    <row r="108" spans="1:3" ht="15">
      <c r="A108" s="316" t="s">
        <v>1006</v>
      </c>
      <c r="B108" s="347" t="s">
        <v>1007</v>
      </c>
      <c r="C108" s="345" t="s">
        <v>1008</v>
      </c>
    </row>
    <row r="109" spans="1:3" ht="15">
      <c r="A109" s="314" t="s">
        <v>1009</v>
      </c>
      <c r="B109" s="344" t="s">
        <v>93</v>
      </c>
      <c r="C109" s="336" t="str">
        <f>A100&amp;"+"&amp;A102</f>
        <v>(T)+(U)</v>
      </c>
    </row>
    <row r="110" spans="1:3" ht="9.6" customHeight="1">
      <c r="A110" s="314"/>
      <c r="B110" s="344"/>
      <c r="C110" s="336"/>
    </row>
    <row r="111" spans="1:3" ht="15">
      <c r="A111" s="314" t="s">
        <v>1010</v>
      </c>
      <c r="B111" s="338" t="s">
        <v>1011</v>
      </c>
      <c r="C111" s="340" t="str">
        <f>A112&amp;"+"&amp;A113&amp;"+"&amp;A114&amp;"+"&amp;A115</f>
        <v>(W.1)+(W.2)+(W.3)+(W.4)</v>
      </c>
    </row>
    <row r="112" spans="1:3" ht="15">
      <c r="A112" s="316" t="s">
        <v>1012</v>
      </c>
      <c r="B112" s="317" t="s">
        <v>982</v>
      </c>
      <c r="C112" s="207" t="s">
        <v>1013</v>
      </c>
    </row>
    <row r="113" spans="1:3" ht="15">
      <c r="A113" s="316" t="s">
        <v>1014</v>
      </c>
      <c r="B113" s="317" t="s">
        <v>1015</v>
      </c>
      <c r="C113" s="318">
        <v>7205</v>
      </c>
    </row>
    <row r="114" spans="1:3" ht="15">
      <c r="A114" s="316" t="s">
        <v>1016</v>
      </c>
      <c r="B114" s="317" t="s">
        <v>1017</v>
      </c>
      <c r="C114" s="318">
        <v>7206</v>
      </c>
    </row>
    <row r="115" spans="1:3" ht="15">
      <c r="A115" s="316" t="s">
        <v>1018</v>
      </c>
      <c r="B115" s="317" t="s">
        <v>1019</v>
      </c>
      <c r="C115" s="341" t="s">
        <v>1020</v>
      </c>
    </row>
    <row r="116" spans="2:3" ht="15">
      <c r="B116" s="317"/>
      <c r="C116" s="341"/>
    </row>
    <row r="118" spans="1:4" ht="15">
      <c r="A118" s="310"/>
      <c r="B118" s="310"/>
      <c r="C118" s="310"/>
      <c r="D118" s="310"/>
    </row>
    <row r="119" spans="1:4" ht="15">
      <c r="A119" s="349"/>
      <c r="B119" s="374" t="s">
        <v>1021</v>
      </c>
      <c r="C119" s="374"/>
      <c r="D119" s="350"/>
    </row>
    <row r="120" spans="1:4" ht="13.5" thickBot="1">
      <c r="A120" s="312"/>
      <c r="B120" s="312"/>
      <c r="C120" s="312"/>
      <c r="D120" s="312"/>
    </row>
    <row r="121" spans="2:4" ht="15">
      <c r="B121" s="351"/>
      <c r="C121" s="352"/>
      <c r="D121" s="353"/>
    </row>
    <row r="122" spans="1:3" ht="15">
      <c r="A122" s="314" t="s">
        <v>813</v>
      </c>
      <c r="B122" s="338" t="s">
        <v>1022</v>
      </c>
      <c r="C122" s="319" t="s">
        <v>1023</v>
      </c>
    </row>
    <row r="123" spans="1:3" ht="15">
      <c r="A123" s="316" t="s">
        <v>814</v>
      </c>
      <c r="B123" s="317" t="s">
        <v>38</v>
      </c>
      <c r="C123" s="318">
        <v>5101</v>
      </c>
    </row>
    <row r="124" spans="1:3" ht="15">
      <c r="A124" s="316" t="s">
        <v>816</v>
      </c>
      <c r="B124" s="317" t="s">
        <v>890</v>
      </c>
      <c r="C124" s="318">
        <v>5102</v>
      </c>
    </row>
    <row r="125" spans="1:3" ht="15">
      <c r="A125" s="316" t="s">
        <v>819</v>
      </c>
      <c r="B125" s="317" t="s">
        <v>892</v>
      </c>
      <c r="C125" s="318">
        <v>5103</v>
      </c>
    </row>
    <row r="126" spans="1:3" ht="15">
      <c r="A126" s="316" t="s">
        <v>822</v>
      </c>
      <c r="B126" s="317" t="s">
        <v>1024</v>
      </c>
      <c r="C126" s="318" t="s">
        <v>1025</v>
      </c>
    </row>
    <row r="127" spans="1:3" ht="15">
      <c r="A127" s="316" t="s">
        <v>1026</v>
      </c>
      <c r="B127" s="317" t="s">
        <v>1027</v>
      </c>
      <c r="C127" s="318" t="s">
        <v>1028</v>
      </c>
    </row>
    <row r="128" spans="1:3" ht="15">
      <c r="A128" s="316" t="s">
        <v>1029</v>
      </c>
      <c r="B128" s="317" t="s">
        <v>1030</v>
      </c>
      <c r="C128" s="318" t="s">
        <v>1031</v>
      </c>
    </row>
    <row r="129" spans="1:3" ht="15">
      <c r="A129" s="316" t="s">
        <v>1032</v>
      </c>
      <c r="B129" s="317" t="s">
        <v>1033</v>
      </c>
      <c r="C129" s="318" t="s">
        <v>1034</v>
      </c>
    </row>
    <row r="130" spans="1:3" ht="15">
      <c r="A130" s="316" t="s">
        <v>1035</v>
      </c>
      <c r="B130" s="317" t="s">
        <v>1036</v>
      </c>
      <c r="C130" s="318" t="s">
        <v>1037</v>
      </c>
    </row>
    <row r="131" spans="1:3" ht="15">
      <c r="A131" s="316" t="s">
        <v>1038</v>
      </c>
      <c r="B131" s="317" t="s">
        <v>820</v>
      </c>
      <c r="C131" s="318" t="s">
        <v>1039</v>
      </c>
    </row>
    <row r="132" spans="1:3" ht="9" customHeight="1">
      <c r="A132" s="354"/>
      <c r="B132" s="355"/>
      <c r="C132" s="318"/>
    </row>
    <row r="133" spans="1:3" ht="15">
      <c r="A133" s="314" t="s">
        <v>824</v>
      </c>
      <c r="B133" s="338" t="s">
        <v>1040</v>
      </c>
      <c r="C133" s="319" t="s">
        <v>1041</v>
      </c>
    </row>
    <row r="134" spans="1:3" ht="15">
      <c r="A134" s="316" t="s">
        <v>1042</v>
      </c>
      <c r="B134" s="317" t="s">
        <v>1043</v>
      </c>
      <c r="C134" s="318">
        <v>4101</v>
      </c>
    </row>
    <row r="135" spans="1:3" ht="15">
      <c r="A135" s="316" t="s">
        <v>1044</v>
      </c>
      <c r="B135" s="317" t="s">
        <v>890</v>
      </c>
      <c r="C135" s="318">
        <v>4102</v>
      </c>
    </row>
    <row r="136" spans="1:3" ht="15">
      <c r="A136" s="316" t="s">
        <v>1045</v>
      </c>
      <c r="B136" s="317" t="s">
        <v>1046</v>
      </c>
      <c r="C136" s="318">
        <v>4103</v>
      </c>
    </row>
    <row r="137" spans="1:3" ht="15">
      <c r="A137" s="316" t="s">
        <v>1047</v>
      </c>
      <c r="B137" s="317" t="s">
        <v>1048</v>
      </c>
      <c r="C137" s="318" t="s">
        <v>1049</v>
      </c>
    </row>
    <row r="138" spans="1:3" ht="15">
      <c r="A138" s="316" t="s">
        <v>1050</v>
      </c>
      <c r="B138" s="317" t="s">
        <v>1051</v>
      </c>
      <c r="C138" s="318" t="s">
        <v>1052</v>
      </c>
    </row>
    <row r="139" spans="1:3" ht="15">
      <c r="A139" s="316" t="s">
        <v>1053</v>
      </c>
      <c r="B139" s="317" t="s">
        <v>1054</v>
      </c>
      <c r="C139" s="318" t="s">
        <v>1055</v>
      </c>
    </row>
    <row r="140" spans="1:3" ht="15">
      <c r="A140" s="316" t="s">
        <v>1056</v>
      </c>
      <c r="B140" s="317" t="s">
        <v>1057</v>
      </c>
      <c r="C140" s="318" t="s">
        <v>1058</v>
      </c>
    </row>
    <row r="141" spans="1:3" ht="15">
      <c r="A141" s="316" t="s">
        <v>1059</v>
      </c>
      <c r="B141" s="317" t="s">
        <v>1060</v>
      </c>
      <c r="C141" s="318" t="s">
        <v>1061</v>
      </c>
    </row>
    <row r="142" spans="1:3" ht="15">
      <c r="A142" s="316" t="s">
        <v>1062</v>
      </c>
      <c r="B142" s="317" t="s">
        <v>1063</v>
      </c>
      <c r="C142" s="318">
        <v>4109.05</v>
      </c>
    </row>
    <row r="143" spans="1:3" ht="15">
      <c r="A143" s="328" t="s">
        <v>1064</v>
      </c>
      <c r="B143" s="317" t="s">
        <v>1065</v>
      </c>
      <c r="C143" s="318" t="s">
        <v>1066</v>
      </c>
    </row>
    <row r="144" spans="1:3" ht="15">
      <c r="A144" s="328" t="s">
        <v>1067</v>
      </c>
      <c r="B144" s="317" t="s">
        <v>1068</v>
      </c>
      <c r="C144" s="318" t="s">
        <v>1069</v>
      </c>
    </row>
    <row r="145" spans="1:3" ht="15">
      <c r="A145" s="328" t="s">
        <v>1070</v>
      </c>
      <c r="B145" s="317" t="s">
        <v>820</v>
      </c>
      <c r="C145" s="318" t="s">
        <v>1071</v>
      </c>
    </row>
    <row r="146" spans="1:3" ht="9" customHeight="1">
      <c r="A146" s="354"/>
      <c r="B146" s="351"/>
      <c r="C146" s="318"/>
    </row>
    <row r="147" spans="1:3" ht="15">
      <c r="A147" s="356" t="s">
        <v>825</v>
      </c>
      <c r="B147" s="338" t="s">
        <v>120</v>
      </c>
      <c r="C147" s="319" t="s">
        <v>1072</v>
      </c>
    </row>
    <row r="148" spans="1:3" ht="15">
      <c r="A148" s="314" t="s">
        <v>843</v>
      </c>
      <c r="B148" s="317" t="s">
        <v>1073</v>
      </c>
      <c r="C148" s="318" t="s">
        <v>1074</v>
      </c>
    </row>
    <row r="149" spans="1:3" ht="9" customHeight="1">
      <c r="A149" s="316"/>
      <c r="B149" s="317"/>
      <c r="C149" s="318"/>
    </row>
    <row r="150" spans="1:3" ht="15">
      <c r="A150" s="356" t="s">
        <v>884</v>
      </c>
      <c r="B150" s="338" t="s">
        <v>122</v>
      </c>
      <c r="C150" s="319" t="s">
        <v>1075</v>
      </c>
    </row>
    <row r="151" spans="1:3" ht="9" customHeight="1">
      <c r="A151" s="357"/>
      <c r="B151" s="338"/>
      <c r="C151" s="318"/>
    </row>
    <row r="152" spans="1:3" ht="15">
      <c r="A152" s="314" t="s">
        <v>886</v>
      </c>
      <c r="B152" s="338" t="s">
        <v>123</v>
      </c>
      <c r="C152" s="319" t="s">
        <v>1076</v>
      </c>
    </row>
    <row r="153" spans="1:3" ht="15">
      <c r="A153" s="316" t="s">
        <v>888</v>
      </c>
      <c r="B153" s="317" t="s">
        <v>1077</v>
      </c>
      <c r="C153" s="318">
        <v>5105</v>
      </c>
    </row>
    <row r="154" spans="1:3" ht="15">
      <c r="A154" s="316" t="s">
        <v>889</v>
      </c>
      <c r="B154" s="317" t="s">
        <v>982</v>
      </c>
      <c r="C154" s="318">
        <v>5201</v>
      </c>
    </row>
    <row r="155" spans="1:3" ht="15">
      <c r="A155" s="316" t="s">
        <v>891</v>
      </c>
      <c r="B155" s="317" t="s">
        <v>1078</v>
      </c>
      <c r="C155" s="318" t="s">
        <v>1079</v>
      </c>
    </row>
    <row r="156" spans="1:3" ht="15">
      <c r="A156" s="316" t="s">
        <v>893</v>
      </c>
      <c r="B156" s="317" t="s">
        <v>1080</v>
      </c>
      <c r="C156" s="318" t="s">
        <v>1081</v>
      </c>
    </row>
    <row r="157" spans="1:3" ht="9" customHeight="1">
      <c r="A157" s="316"/>
      <c r="B157" s="317"/>
      <c r="C157" s="318"/>
    </row>
    <row r="158" spans="1:3" ht="15">
      <c r="A158" s="314" t="s">
        <v>897</v>
      </c>
      <c r="B158" s="338" t="s">
        <v>128</v>
      </c>
      <c r="C158" s="319" t="s">
        <v>1082</v>
      </c>
    </row>
    <row r="159" spans="1:3" ht="15">
      <c r="A159" s="316" t="s">
        <v>1083</v>
      </c>
      <c r="B159" s="317" t="s">
        <v>1084</v>
      </c>
      <c r="C159" s="318">
        <v>4105</v>
      </c>
    </row>
    <row r="160" spans="1:3" ht="15">
      <c r="A160" s="316" t="s">
        <v>1085</v>
      </c>
      <c r="B160" s="317" t="s">
        <v>1086</v>
      </c>
      <c r="C160" s="318" t="s">
        <v>1087</v>
      </c>
    </row>
    <row r="161" spans="1:3" ht="15">
      <c r="A161" s="316" t="s">
        <v>1088</v>
      </c>
      <c r="B161" s="317" t="s">
        <v>1078</v>
      </c>
      <c r="C161" s="318" t="s">
        <v>1089</v>
      </c>
    </row>
    <row r="162" spans="1:3" ht="15">
      <c r="A162" s="316" t="s">
        <v>1090</v>
      </c>
      <c r="B162" s="317" t="s">
        <v>1091</v>
      </c>
      <c r="C162" s="318" t="s">
        <v>1092</v>
      </c>
    </row>
    <row r="163" spans="1:3" ht="9" customHeight="1">
      <c r="A163" s="316"/>
      <c r="B163" s="317"/>
      <c r="C163" s="318"/>
    </row>
    <row r="164" spans="1:3" ht="15">
      <c r="A164" s="314" t="s">
        <v>901</v>
      </c>
      <c r="B164" s="338" t="s">
        <v>1093</v>
      </c>
      <c r="C164" s="318" t="s">
        <v>1094</v>
      </c>
    </row>
    <row r="165" spans="1:3" ht="9" customHeight="1">
      <c r="A165" s="314"/>
      <c r="B165" s="338"/>
      <c r="C165" s="318"/>
    </row>
    <row r="166" spans="1:3" ht="15">
      <c r="A166" s="314" t="s">
        <v>905</v>
      </c>
      <c r="B166" s="338" t="s">
        <v>132</v>
      </c>
      <c r="C166" s="319" t="s">
        <v>1095</v>
      </c>
    </row>
    <row r="167" spans="1:3" ht="9" customHeight="1">
      <c r="A167" s="314"/>
      <c r="B167" s="338"/>
      <c r="C167" s="318"/>
    </row>
    <row r="168" spans="1:3" ht="15">
      <c r="A168" s="314" t="s">
        <v>908</v>
      </c>
      <c r="B168" s="338" t="s">
        <v>1096</v>
      </c>
      <c r="C168" s="319" t="s">
        <v>1097</v>
      </c>
    </row>
    <row r="169" spans="1:3" ht="15">
      <c r="A169" s="316" t="s">
        <v>909</v>
      </c>
      <c r="B169" s="317" t="s">
        <v>1098</v>
      </c>
      <c r="C169" s="318">
        <v>4501</v>
      </c>
    </row>
    <row r="170" spans="1:3" ht="15">
      <c r="A170" s="316" t="s">
        <v>911</v>
      </c>
      <c r="B170" s="317" t="s">
        <v>1099</v>
      </c>
      <c r="C170" s="318">
        <v>4502</v>
      </c>
    </row>
    <row r="171" spans="1:3" ht="15">
      <c r="A171" s="316" t="s">
        <v>913</v>
      </c>
      <c r="B171" s="317" t="s">
        <v>1100</v>
      </c>
      <c r="C171" s="318">
        <v>4503</v>
      </c>
    </row>
    <row r="172" spans="1:3" ht="15">
      <c r="A172" s="316" t="s">
        <v>914</v>
      </c>
      <c r="B172" s="317" t="s">
        <v>1101</v>
      </c>
      <c r="C172" s="318">
        <v>4504</v>
      </c>
    </row>
    <row r="173" spans="1:3" ht="9" customHeight="1">
      <c r="A173" s="316"/>
      <c r="B173" s="317"/>
      <c r="C173" s="318"/>
    </row>
    <row r="174" spans="1:3" ht="15">
      <c r="A174" s="314" t="s">
        <v>933</v>
      </c>
      <c r="B174" s="338" t="s">
        <v>138</v>
      </c>
      <c r="C174" s="319" t="s">
        <v>1102</v>
      </c>
    </row>
    <row r="175" spans="1:3" ht="9" customHeight="1">
      <c r="A175" s="314"/>
      <c r="B175" s="338"/>
      <c r="C175" s="318"/>
    </row>
    <row r="176" spans="1:3" ht="15">
      <c r="A176" s="314" t="s">
        <v>938</v>
      </c>
      <c r="B176" s="338" t="s">
        <v>1103</v>
      </c>
      <c r="C176" s="319" t="s">
        <v>1104</v>
      </c>
    </row>
    <row r="177" spans="1:3" ht="15">
      <c r="A177" s="316" t="s">
        <v>1105</v>
      </c>
      <c r="B177" s="317" t="s">
        <v>1106</v>
      </c>
      <c r="C177" s="318" t="s">
        <v>1107</v>
      </c>
    </row>
    <row r="178" spans="1:3" ht="15">
      <c r="A178" s="316" t="s">
        <v>1108</v>
      </c>
      <c r="B178" s="317" t="s">
        <v>1109</v>
      </c>
      <c r="C178" s="318" t="s">
        <v>1110</v>
      </c>
    </row>
    <row r="179" spans="1:3" ht="15">
      <c r="A179" s="316" t="s">
        <v>1111</v>
      </c>
      <c r="B179" s="317" t="s">
        <v>1112</v>
      </c>
      <c r="C179" s="318" t="s">
        <v>1113</v>
      </c>
    </row>
    <row r="180" spans="1:3" ht="15">
      <c r="A180" s="316" t="s">
        <v>1114</v>
      </c>
      <c r="B180" s="317" t="s">
        <v>1115</v>
      </c>
      <c r="C180" s="318" t="s">
        <v>1116</v>
      </c>
    </row>
    <row r="181" spans="1:3" ht="15">
      <c r="A181" s="316" t="s">
        <v>1117</v>
      </c>
      <c r="B181" s="317" t="s">
        <v>984</v>
      </c>
      <c r="C181" s="318" t="s">
        <v>1118</v>
      </c>
    </row>
    <row r="182" spans="1:3" ht="15">
      <c r="A182" s="316" t="s">
        <v>1119</v>
      </c>
      <c r="B182" s="317" t="s">
        <v>1120</v>
      </c>
      <c r="C182" s="318" t="s">
        <v>1121</v>
      </c>
    </row>
    <row r="183" spans="1:3" ht="15">
      <c r="A183" s="316" t="s">
        <v>1122</v>
      </c>
      <c r="B183" s="317" t="s">
        <v>1123</v>
      </c>
      <c r="C183" s="318" t="s">
        <v>1124</v>
      </c>
    </row>
    <row r="184" spans="1:3" ht="9" customHeight="1">
      <c r="A184" s="316"/>
      <c r="B184" s="317"/>
      <c r="C184" s="318"/>
    </row>
    <row r="185" spans="1:3" ht="15">
      <c r="A185" s="314" t="s">
        <v>940</v>
      </c>
      <c r="B185" s="338" t="s">
        <v>1125</v>
      </c>
      <c r="C185" s="319" t="s">
        <v>1126</v>
      </c>
    </row>
    <row r="186" spans="1:3" ht="9" customHeight="1">
      <c r="A186" s="314"/>
      <c r="B186" s="338"/>
      <c r="C186" s="318"/>
    </row>
    <row r="187" spans="1:3" ht="15">
      <c r="A187" s="314" t="s">
        <v>957</v>
      </c>
      <c r="B187" s="338" t="s">
        <v>1127</v>
      </c>
      <c r="C187" s="319" t="s">
        <v>1128</v>
      </c>
    </row>
    <row r="188" spans="1:3" ht="9" customHeight="1">
      <c r="A188" s="314"/>
      <c r="B188" s="338"/>
      <c r="C188" s="318"/>
    </row>
    <row r="189" spans="1:3" ht="15">
      <c r="A189" s="356" t="s">
        <v>960</v>
      </c>
      <c r="B189" s="338" t="s">
        <v>149</v>
      </c>
      <c r="C189" s="319">
        <v>6801</v>
      </c>
    </row>
    <row r="190" spans="1:3" ht="9" customHeight="1">
      <c r="A190" s="356"/>
      <c r="B190" s="338"/>
      <c r="C190" s="318"/>
    </row>
    <row r="191" spans="1:3" ht="15">
      <c r="A191" s="358" t="s">
        <v>976</v>
      </c>
      <c r="B191" s="338" t="s">
        <v>150</v>
      </c>
      <c r="C191" s="319" t="s">
        <v>1129</v>
      </c>
    </row>
    <row r="192" spans="1:4" ht="15">
      <c r="A192" s="354"/>
      <c r="B192" s="351"/>
      <c r="C192" s="351"/>
      <c r="D192" s="351"/>
    </row>
    <row r="193" spans="1:4" ht="15">
      <c r="A193" s="354" t="s">
        <v>1130</v>
      </c>
      <c r="B193" s="351"/>
      <c r="C193" s="351"/>
      <c r="D193" s="351"/>
    </row>
    <row r="194" spans="1:4" ht="15">
      <c r="A194" s="354"/>
      <c r="B194" s="351" t="s">
        <v>1131</v>
      </c>
      <c r="C194" s="351"/>
      <c r="D194" s="351"/>
    </row>
    <row r="195" spans="1:4" ht="15">
      <c r="A195" s="354"/>
      <c r="B195" s="351" t="s">
        <v>1132</v>
      </c>
      <c r="D195" s="351"/>
    </row>
    <row r="196" spans="2:4" ht="15">
      <c r="B196" s="351" t="s">
        <v>1133</v>
      </c>
      <c r="D196" s="351"/>
    </row>
    <row r="197" spans="2:3" ht="15">
      <c r="B197" s="351" t="s">
        <v>1134</v>
      </c>
      <c r="C197" s="359"/>
    </row>
    <row r="198" spans="2:3" ht="15">
      <c r="B198" s="360"/>
      <c r="C198" s="359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84" t="s">
        <v>797</v>
      </c>
      <c r="B1" s="384"/>
      <c r="C1" s="384"/>
      <c r="D1" s="384"/>
    </row>
    <row r="2" spans="1:4" s="4" customFormat="1" ht="24" customHeight="1">
      <c r="A2" s="376" t="s">
        <v>157</v>
      </c>
      <c r="B2" s="376"/>
      <c r="C2" s="376"/>
      <c r="D2" s="376"/>
    </row>
    <row r="3" spans="1:4" s="6" customFormat="1" ht="18" customHeight="1">
      <c r="A3" s="377">
        <v>44561</v>
      </c>
      <c r="B3" s="377"/>
      <c r="C3" s="377"/>
      <c r="D3" s="377"/>
    </row>
    <row r="4" spans="1:4" s="8" customFormat="1" ht="15" customHeight="1">
      <c r="A4" s="379" t="s">
        <v>1</v>
      </c>
      <c r="B4" s="380"/>
      <c r="C4" s="380"/>
      <c r="D4" s="380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158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25190356.312</v>
      </c>
      <c r="C9" s="14">
        <v>3267136.575</v>
      </c>
      <c r="D9" s="14">
        <v>28457492.887</v>
      </c>
    </row>
    <row r="10" spans="1:7" s="17" customFormat="1" ht="9.75" customHeight="1">
      <c r="A10" s="18" t="s">
        <v>8</v>
      </c>
      <c r="B10" s="19">
        <v>2099071.585</v>
      </c>
      <c r="C10" s="19">
        <v>110316.865</v>
      </c>
      <c r="D10" s="19">
        <v>2209388.451</v>
      </c>
      <c r="G10" s="16"/>
    </row>
    <row r="11" spans="1:4" s="17" customFormat="1" ht="9.75" customHeight="1">
      <c r="A11" s="18" t="s">
        <v>9</v>
      </c>
      <c r="B11" s="19">
        <v>23082277.841</v>
      </c>
      <c r="C11" s="19">
        <v>3152097.859</v>
      </c>
      <c r="D11" s="19">
        <v>26234375.7</v>
      </c>
    </row>
    <row r="12" spans="1:4" s="17" customFormat="1" ht="9.75" customHeight="1">
      <c r="A12" s="18" t="s">
        <v>10</v>
      </c>
      <c r="B12" s="19">
        <v>8408.118</v>
      </c>
      <c r="C12" s="19">
        <v>479.406</v>
      </c>
      <c r="D12" s="19">
        <v>8887.525</v>
      </c>
    </row>
    <row r="13" spans="1:4" s="17" customFormat="1" ht="9.75" customHeight="1">
      <c r="A13" s="18" t="s">
        <v>11</v>
      </c>
      <c r="B13" s="19">
        <v>598.766</v>
      </c>
      <c r="C13" s="19">
        <v>4242.443</v>
      </c>
      <c r="D13" s="19">
        <v>4841.21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9527125.546</v>
      </c>
      <c r="C17" s="14">
        <v>29573.89</v>
      </c>
      <c r="D17" s="14">
        <v>9556699.436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7069386.846</v>
      </c>
      <c r="C19" s="19">
        <v>29573.89</v>
      </c>
      <c r="D19" s="19">
        <v>7098960.737</v>
      </c>
    </row>
    <row r="20" spans="1:7" s="17" customFormat="1" ht="9.75" customHeight="1">
      <c r="A20" s="23" t="s">
        <v>16</v>
      </c>
      <c r="B20" s="19">
        <v>2457738.699</v>
      </c>
      <c r="C20" s="19">
        <v>0</v>
      </c>
      <c r="D20" s="19">
        <v>2457738.699</v>
      </c>
      <c r="G20" s="9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9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7262731.714</v>
      </c>
      <c r="C24" s="14">
        <v>0</v>
      </c>
      <c r="D24" s="14">
        <v>7262731.714</v>
      </c>
      <c r="E24" s="87"/>
    </row>
    <row r="25" spans="1:5" s="17" customFormat="1" ht="9.75" customHeight="1">
      <c r="A25" s="24" t="s">
        <v>20</v>
      </c>
      <c r="B25" s="21">
        <v>7515526.753</v>
      </c>
      <c r="C25" s="21">
        <v>0</v>
      </c>
      <c r="D25" s="21">
        <v>7515526.753</v>
      </c>
      <c r="E25" s="16"/>
    </row>
    <row r="26" spans="1:5" s="17" customFormat="1" ht="9.75" customHeight="1">
      <c r="A26" s="18" t="s">
        <v>21</v>
      </c>
      <c r="B26" s="19">
        <v>761.127</v>
      </c>
      <c r="C26" s="19">
        <v>0</v>
      </c>
      <c r="D26" s="19">
        <v>761.127</v>
      </c>
      <c r="E26" s="16"/>
    </row>
    <row r="27" spans="1:4" s="17" customFormat="1" ht="9.75" customHeight="1">
      <c r="A27" s="18" t="s">
        <v>22</v>
      </c>
      <c r="B27" s="19">
        <v>439026.651</v>
      </c>
      <c r="C27" s="19">
        <v>0</v>
      </c>
      <c r="D27" s="19">
        <v>439026.651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4962604.031</v>
      </c>
      <c r="C30" s="19">
        <v>0</v>
      </c>
      <c r="D30" s="19">
        <v>4962604.031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367616.926</v>
      </c>
      <c r="C32" s="19">
        <v>0</v>
      </c>
      <c r="D32" s="19">
        <v>367616.926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1745518.016</v>
      </c>
      <c r="C34" s="19">
        <v>0</v>
      </c>
      <c r="D34" s="19">
        <v>1745518.016</v>
      </c>
    </row>
    <row r="35" spans="1:4" s="17" customFormat="1" ht="9.75" customHeight="1">
      <c r="A35" s="24" t="s">
        <v>30</v>
      </c>
      <c r="B35" s="21">
        <v>16248.839</v>
      </c>
      <c r="C35" s="21">
        <v>0</v>
      </c>
      <c r="D35" s="21">
        <v>16248.839</v>
      </c>
    </row>
    <row r="36" spans="1:4" s="17" customFormat="1" ht="9.75" customHeight="1">
      <c r="A36" s="24" t="s">
        <v>31</v>
      </c>
      <c r="B36" s="21">
        <v>188007.564</v>
      </c>
      <c r="C36" s="21">
        <v>2771.977</v>
      </c>
      <c r="D36" s="21">
        <v>190779.541</v>
      </c>
    </row>
    <row r="37" spans="1:4" s="17" customFormat="1" ht="9.75" customHeight="1">
      <c r="A37" s="18" t="s">
        <v>32</v>
      </c>
      <c r="B37" s="19">
        <v>150077.903</v>
      </c>
      <c r="C37" s="19">
        <v>693.107</v>
      </c>
      <c r="D37" s="19">
        <v>150771.011</v>
      </c>
    </row>
    <row r="38" spans="1:4" s="17" customFormat="1" ht="9.75" customHeight="1">
      <c r="A38" s="18" t="s">
        <v>33</v>
      </c>
      <c r="B38" s="19">
        <v>37929.66</v>
      </c>
      <c r="C38" s="19">
        <v>2078.869</v>
      </c>
      <c r="D38" s="19">
        <v>40008.53</v>
      </c>
    </row>
    <row r="39" spans="1:4" s="17" customFormat="1" ht="9.75" customHeight="1">
      <c r="A39" s="20" t="s">
        <v>34</v>
      </c>
      <c r="B39" s="21">
        <v>-441867.552</v>
      </c>
      <c r="C39" s="21">
        <v>-2771.977</v>
      </c>
      <c r="D39" s="21">
        <v>-444639.53</v>
      </c>
    </row>
    <row r="40" spans="1:4" s="17" customFormat="1" ht="9.75" customHeight="1">
      <c r="A40" s="20" t="s">
        <v>35</v>
      </c>
      <c r="B40" s="21">
        <v>-15183.889</v>
      </c>
      <c r="C40" s="21">
        <v>0</v>
      </c>
      <c r="D40" s="21">
        <v>-15183.889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331493.731</v>
      </c>
      <c r="C42" s="21">
        <v>1272.108</v>
      </c>
      <c r="D42" s="21">
        <v>332765.839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188686.789</v>
      </c>
      <c r="C44" s="14">
        <v>3.89</v>
      </c>
      <c r="D44" s="14">
        <v>188690.679</v>
      </c>
    </row>
    <row r="45" spans="1:4" s="17" customFormat="1" ht="9.75" customHeight="1">
      <c r="A45" s="26" t="s">
        <v>38</v>
      </c>
      <c r="B45" s="19">
        <v>138061.912</v>
      </c>
      <c r="C45" s="19">
        <v>3.89</v>
      </c>
      <c r="D45" s="19">
        <v>138065.802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50624.876</v>
      </c>
      <c r="C48" s="19">
        <v>0</v>
      </c>
      <c r="D48" s="19">
        <v>50624.876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598628.216</v>
      </c>
      <c r="C53" s="21">
        <v>0</v>
      </c>
      <c r="D53" s="21">
        <v>598628.216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815041.297</v>
      </c>
      <c r="C55" s="21">
        <v>15783.55</v>
      </c>
      <c r="D55" s="21">
        <v>830824.848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43914063.607</v>
      </c>
      <c r="C57" s="14">
        <v>3313770.015</v>
      </c>
      <c r="D57" s="14">
        <v>47227833.623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5"/>
      <c r="B62" s="375"/>
      <c r="C62" s="375"/>
      <c r="D62" s="375"/>
    </row>
    <row r="63" spans="1:4" s="4" customFormat="1" ht="24" customHeight="1">
      <c r="A63" s="376" t="s">
        <v>157</v>
      </c>
      <c r="B63" s="376"/>
      <c r="C63" s="376"/>
      <c r="D63" s="376"/>
    </row>
    <row r="64" spans="1:4" s="6" customFormat="1" ht="17.1" customHeight="1">
      <c r="A64" s="377">
        <v>44561</v>
      </c>
      <c r="B64" s="378"/>
      <c r="C64" s="378"/>
      <c r="D64" s="378"/>
    </row>
    <row r="65" spans="1:4" s="40" customFormat="1" ht="15" customHeight="1">
      <c r="A65" s="379" t="s">
        <v>1</v>
      </c>
      <c r="B65" s="380"/>
      <c r="C65" s="380"/>
      <c r="D65" s="380"/>
    </row>
    <row r="66" spans="1:4" ht="3.95" customHeight="1" thickBot="1">
      <c r="A66" s="41"/>
      <c r="B66" s="41"/>
      <c r="C66" s="41"/>
      <c r="D66" s="41"/>
    </row>
    <row r="67" spans="1:4" ht="14.1" customHeight="1">
      <c r="A67" s="381" t="s">
        <v>48</v>
      </c>
      <c r="B67" s="383" t="s">
        <v>158</v>
      </c>
      <c r="C67" s="383"/>
      <c r="D67" s="383"/>
    </row>
    <row r="68" spans="1:4" ht="14.1" customHeight="1">
      <c r="A68" s="382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39362163.174</v>
      </c>
      <c r="C70" s="14">
        <v>3213787.013</v>
      </c>
      <c r="D70" s="14">
        <v>42575950.187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19448193.257</v>
      </c>
      <c r="C72" s="21">
        <v>1405590.795</v>
      </c>
      <c r="D72" s="21">
        <v>20853784.053</v>
      </c>
    </row>
    <row r="73" spans="1:4" s="17" customFormat="1" ht="9.95" customHeight="1">
      <c r="A73" s="44" t="s">
        <v>51</v>
      </c>
      <c r="B73" s="21">
        <v>16872893.448</v>
      </c>
      <c r="C73" s="21">
        <v>184584.337</v>
      </c>
      <c r="D73" s="21">
        <v>17057477.786</v>
      </c>
    </row>
    <row r="74" spans="1:4" s="17" customFormat="1" ht="9.95" customHeight="1">
      <c r="A74" s="44" t="s">
        <v>52</v>
      </c>
      <c r="B74" s="21">
        <v>213934.973</v>
      </c>
      <c r="C74" s="21">
        <v>82663.476</v>
      </c>
      <c r="D74" s="21">
        <v>296598.45</v>
      </c>
    </row>
    <row r="75" spans="1:4" s="17" customFormat="1" ht="9.95" customHeight="1">
      <c r="A75" s="45" t="s">
        <v>53</v>
      </c>
      <c r="B75" s="19">
        <v>0</v>
      </c>
      <c r="C75" s="19">
        <v>5177.634</v>
      </c>
      <c r="D75" s="19">
        <v>5177.634</v>
      </c>
    </row>
    <row r="76" spans="1:4" s="17" customFormat="1" ht="9.95" customHeight="1">
      <c r="A76" s="45" t="s">
        <v>54</v>
      </c>
      <c r="B76" s="19">
        <v>152870.112</v>
      </c>
      <c r="C76" s="19">
        <v>60232.379</v>
      </c>
      <c r="D76" s="19">
        <v>213102.491</v>
      </c>
    </row>
    <row r="77" spans="1:4" s="17" customFormat="1" ht="9.95" customHeight="1">
      <c r="A77" s="45" t="s">
        <v>55</v>
      </c>
      <c r="B77" s="19">
        <v>61064.861</v>
      </c>
      <c r="C77" s="19">
        <v>17253.462</v>
      </c>
      <c r="D77" s="19">
        <v>78318.323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2574534.632</v>
      </c>
      <c r="C79" s="21">
        <v>1525496.851</v>
      </c>
      <c r="D79" s="21">
        <v>4100031.483</v>
      </c>
    </row>
    <row r="80" spans="1:4" s="17" customFormat="1" ht="9.95" customHeight="1">
      <c r="A80" s="44" t="s">
        <v>58</v>
      </c>
      <c r="B80" s="21">
        <v>252606.861</v>
      </c>
      <c r="C80" s="21">
        <v>15451.552</v>
      </c>
      <c r="D80" s="21">
        <v>268058.413</v>
      </c>
    </row>
    <row r="81" spans="1:4" s="17" customFormat="1" ht="9.95" customHeight="1">
      <c r="A81" s="45" t="s">
        <v>59</v>
      </c>
      <c r="B81" s="19">
        <v>252606.861</v>
      </c>
      <c r="C81" s="19">
        <v>15451.552</v>
      </c>
      <c r="D81" s="19">
        <v>268058.413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376860.737</v>
      </c>
      <c r="C84" s="14">
        <v>5246.189</v>
      </c>
      <c r="D84" s="14">
        <v>382106.926</v>
      </c>
    </row>
    <row r="85" spans="1:4" s="17" customFormat="1" ht="9.95" customHeight="1">
      <c r="A85" s="45" t="s">
        <v>62</v>
      </c>
      <c r="B85" s="19">
        <v>373619.029</v>
      </c>
      <c r="C85" s="19">
        <v>5246.189</v>
      </c>
      <c r="D85" s="19">
        <v>378865.218</v>
      </c>
    </row>
    <row r="86" spans="1:4" s="17" customFormat="1" ht="9.95" customHeight="1">
      <c r="A86" s="45" t="s">
        <v>63</v>
      </c>
      <c r="B86" s="19">
        <v>3241.707</v>
      </c>
      <c r="C86" s="19">
        <v>0</v>
      </c>
      <c r="D86" s="19">
        <v>3241.707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411112.582</v>
      </c>
      <c r="C100" s="21">
        <v>1126.464</v>
      </c>
      <c r="D100" s="21">
        <v>412239.047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89618.383</v>
      </c>
      <c r="C102" s="14">
        <v>11649.223</v>
      </c>
      <c r="D102" s="14">
        <v>101267.606</v>
      </c>
    </row>
    <row r="103" spans="1:4" s="17" customFormat="1" ht="9.95" customHeight="1">
      <c r="A103" s="45" t="s">
        <v>74</v>
      </c>
      <c r="B103" s="19">
        <v>89618.383</v>
      </c>
      <c r="C103" s="19">
        <v>11481.569</v>
      </c>
      <c r="D103" s="19">
        <v>101099.953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167.653</v>
      </c>
      <c r="D108" s="19">
        <v>167.653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1789316.323</v>
      </c>
      <c r="C110" s="14">
        <v>9672.517</v>
      </c>
      <c r="D110" s="14">
        <v>1798988.84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90477.239</v>
      </c>
      <c r="C112" s="14">
        <v>27540.614</v>
      </c>
      <c r="D112" s="14">
        <v>118017.854</v>
      </c>
    </row>
    <row r="113" spans="1:4" s="17" customFormat="1" ht="9.95" customHeight="1">
      <c r="A113" s="23" t="s">
        <v>82</v>
      </c>
      <c r="B113" s="21">
        <v>8056.561</v>
      </c>
      <c r="C113" s="21">
        <v>13265.638</v>
      </c>
      <c r="D113" s="21">
        <v>21322.199</v>
      </c>
    </row>
    <row r="114" spans="1:4" s="17" customFormat="1" ht="9.95" customHeight="1">
      <c r="A114" s="23" t="s">
        <v>83</v>
      </c>
      <c r="B114" s="21">
        <v>82420.678</v>
      </c>
      <c r="C114" s="21">
        <v>14274.976</v>
      </c>
      <c r="D114" s="21">
        <v>96695.655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251666.518</v>
      </c>
      <c r="C116" s="48">
        <v>0</v>
      </c>
      <c r="D116" s="48">
        <v>251666.518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42371214.959</v>
      </c>
      <c r="C118" s="14">
        <v>3269022.022</v>
      </c>
      <c r="D118" s="14">
        <v>45640236.981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1587596.641</v>
      </c>
      <c r="C120" s="14">
        <v>0</v>
      </c>
      <c r="D120" s="14">
        <v>1587596.641</v>
      </c>
    </row>
    <row r="121" spans="1:4" s="17" customFormat="1" ht="9.95" customHeight="1">
      <c r="A121" s="45" t="s">
        <v>87</v>
      </c>
      <c r="B121" s="19">
        <v>1427533.261</v>
      </c>
      <c r="C121" s="19">
        <v>0</v>
      </c>
      <c r="D121" s="19">
        <v>1427533.261</v>
      </c>
    </row>
    <row r="122" spans="1:4" s="17" customFormat="1" ht="9.95" customHeight="1">
      <c r="A122" s="45" t="s">
        <v>88</v>
      </c>
      <c r="B122" s="19">
        <v>1897.336</v>
      </c>
      <c r="C122" s="19">
        <v>0</v>
      </c>
      <c r="D122" s="19">
        <v>1897.336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-633968.7</v>
      </c>
      <c r="C124" s="19">
        <v>0</v>
      </c>
      <c r="D124" s="19">
        <v>-633968.7</v>
      </c>
    </row>
    <row r="125" spans="1:4" s="17" customFormat="1" ht="9.95" customHeight="1">
      <c r="A125" s="45" t="s">
        <v>91</v>
      </c>
      <c r="B125" s="19">
        <v>17664.891</v>
      </c>
      <c r="C125" s="19">
        <v>0</v>
      </c>
      <c r="D125" s="19">
        <v>17664.891</v>
      </c>
    </row>
    <row r="126" spans="1:4" s="17" customFormat="1" ht="9.95" customHeight="1">
      <c r="A126" s="45" t="s">
        <v>92</v>
      </c>
      <c r="B126" s="19">
        <v>354469.853</v>
      </c>
      <c r="C126" s="19">
        <v>0</v>
      </c>
      <c r="D126" s="19">
        <v>354469.853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43958811.601</v>
      </c>
      <c r="C128" s="14">
        <v>3269022.022</v>
      </c>
      <c r="D128" s="14">
        <v>47227833.623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2743348.765</v>
      </c>
      <c r="C130" s="14">
        <v>1163487.133</v>
      </c>
      <c r="D130" s="14">
        <v>3906835.898</v>
      </c>
    </row>
    <row r="131" spans="1:4" s="17" customFormat="1" ht="9.95" customHeight="1">
      <c r="A131" s="23" t="s">
        <v>95</v>
      </c>
      <c r="B131" s="19">
        <v>7743.808</v>
      </c>
      <c r="C131" s="19">
        <v>892282.715</v>
      </c>
      <c r="D131" s="19">
        <v>900026.523</v>
      </c>
    </row>
    <row r="132" spans="1:4" s="17" customFormat="1" ht="9.95" customHeight="1">
      <c r="A132" s="45" t="s">
        <v>96</v>
      </c>
      <c r="B132" s="19">
        <v>2735604.956</v>
      </c>
      <c r="C132" s="19">
        <v>271204.417</v>
      </c>
      <c r="D132" s="19">
        <v>3006809.374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159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5" t="s">
        <v>797</v>
      </c>
      <c r="B1" s="385"/>
      <c r="C1" s="385"/>
      <c r="D1" s="385"/>
    </row>
    <row r="2" spans="1:4" s="59" customFormat="1" ht="24" customHeight="1">
      <c r="A2" s="386" t="s">
        <v>160</v>
      </c>
      <c r="B2" s="386"/>
      <c r="C2" s="386"/>
      <c r="D2" s="386"/>
    </row>
    <row r="3" spans="1:4" s="60" customFormat="1" ht="15.95" customHeight="1">
      <c r="A3" s="387">
        <v>44561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9" t="s">
        <v>158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1287703.96621</v>
      </c>
      <c r="C9" s="71">
        <v>80809.36836</v>
      </c>
      <c r="D9" s="71">
        <v>1368513.33457</v>
      </c>
      <c r="E9" s="72"/>
    </row>
    <row r="10" spans="1:4" s="50" customFormat="1" ht="8.45" customHeight="1">
      <c r="A10" s="73" t="s">
        <v>102</v>
      </c>
      <c r="B10" s="74">
        <v>131539.12179</v>
      </c>
      <c r="C10" s="74">
        <v>1624.3746899999999</v>
      </c>
      <c r="D10" s="74">
        <v>133163.49648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298364.97418</v>
      </c>
      <c r="C12" s="74">
        <v>2541.59186</v>
      </c>
      <c r="D12" s="74">
        <v>300906.56604</v>
      </c>
    </row>
    <row r="13" spans="1:4" s="50" customFormat="1" ht="8.45" customHeight="1">
      <c r="A13" s="18" t="s">
        <v>105</v>
      </c>
      <c r="B13" s="74">
        <v>853457.4610599999</v>
      </c>
      <c r="C13" s="74">
        <v>0</v>
      </c>
      <c r="D13" s="74">
        <v>853457.4610599999</v>
      </c>
    </row>
    <row r="14" spans="1:4" s="50" customFormat="1" ht="8.45" customHeight="1">
      <c r="A14" s="23" t="s">
        <v>106</v>
      </c>
      <c r="B14" s="74">
        <v>4342.40918</v>
      </c>
      <c r="C14" s="74">
        <v>15500.8703</v>
      </c>
      <c r="D14" s="74">
        <v>19843.27948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61142.31364</v>
      </c>
      <c r="D16" s="74">
        <v>61142.31364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0.21787</v>
      </c>
      <c r="D18" s="74">
        <v>0.21787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61232.754030000004</v>
      </c>
      <c r="C20" s="71">
        <v>1631.80521</v>
      </c>
      <c r="D20" s="71">
        <v>62864.55924</v>
      </c>
    </row>
    <row r="21" spans="1:4" s="50" customFormat="1" ht="8.45" customHeight="1">
      <c r="A21" s="18" t="s">
        <v>111</v>
      </c>
      <c r="B21" s="74">
        <v>41150.08489</v>
      </c>
      <c r="C21" s="74">
        <v>1631.80521</v>
      </c>
      <c r="D21" s="74">
        <v>42781.890100000004</v>
      </c>
    </row>
    <row r="22" spans="1:4" s="50" customFormat="1" ht="8.45" customHeight="1">
      <c r="A22" s="18" t="s">
        <v>112</v>
      </c>
      <c r="B22" s="74">
        <v>0.92763</v>
      </c>
      <c r="C22" s="74">
        <v>0</v>
      </c>
      <c r="D22" s="74">
        <v>0.92763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92.5926</v>
      </c>
      <c r="C24" s="74">
        <v>0</v>
      </c>
      <c r="D24" s="74">
        <v>92.5926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19989.14891</v>
      </c>
      <c r="C26" s="74">
        <v>0</v>
      </c>
      <c r="D26" s="74">
        <v>19989.14891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1226471.21218</v>
      </c>
      <c r="C34" s="71">
        <v>79177.56315</v>
      </c>
      <c r="D34" s="71">
        <v>1305648.7753299999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43476.179619999995</v>
      </c>
      <c r="C36" s="71">
        <v>0</v>
      </c>
      <c r="D36" s="71">
        <v>43476.179619999995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1182995.03256</v>
      </c>
      <c r="C38" s="71">
        <v>79177.56315</v>
      </c>
      <c r="D38" s="71">
        <v>1262172.59571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691602.34001</v>
      </c>
      <c r="C40" s="71">
        <v>16340.626390000001</v>
      </c>
      <c r="D40" s="71">
        <v>707942.9664</v>
      </c>
    </row>
    <row r="41" spans="1:4" s="50" customFormat="1" ht="8.45" customHeight="1">
      <c r="A41" s="18" t="s">
        <v>124</v>
      </c>
      <c r="B41" s="74">
        <v>2.8192</v>
      </c>
      <c r="C41" s="74">
        <v>695.03106</v>
      </c>
      <c r="D41" s="74">
        <v>697.85026</v>
      </c>
    </row>
    <row r="42" spans="1:4" s="50" customFormat="1" ht="8.45" customHeight="1">
      <c r="A42" s="18" t="s">
        <v>125</v>
      </c>
      <c r="B42" s="74">
        <v>130.34297</v>
      </c>
      <c r="C42" s="74">
        <v>3773.52297</v>
      </c>
      <c r="D42" s="74">
        <v>3903.86594</v>
      </c>
    </row>
    <row r="43" spans="1:4" s="50" customFormat="1" ht="8.45" customHeight="1">
      <c r="A43" s="18" t="s">
        <v>126</v>
      </c>
      <c r="B43" s="74">
        <v>3641.4797799999997</v>
      </c>
      <c r="C43" s="74">
        <v>1512.5728100000001</v>
      </c>
      <c r="D43" s="74">
        <v>5154.05259</v>
      </c>
    </row>
    <row r="44" spans="1:4" s="50" customFormat="1" ht="8.45" customHeight="1">
      <c r="A44" s="18" t="s">
        <v>127</v>
      </c>
      <c r="B44" s="74">
        <v>687827.69806</v>
      </c>
      <c r="C44" s="74">
        <v>10359.49955</v>
      </c>
      <c r="D44" s="74">
        <v>698187.19761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291248.86514</v>
      </c>
      <c r="C46" s="71">
        <v>68881.27064</v>
      </c>
      <c r="D46" s="71">
        <v>360130.13577999995</v>
      </c>
    </row>
    <row r="47" spans="1:4" s="50" customFormat="1" ht="8.45" customHeight="1">
      <c r="A47" s="18" t="s">
        <v>129</v>
      </c>
      <c r="B47" s="74">
        <v>0.09687</v>
      </c>
      <c r="C47" s="74">
        <v>0</v>
      </c>
      <c r="D47" s="74">
        <v>0.09687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25.0548</v>
      </c>
      <c r="C49" s="74">
        <v>0</v>
      </c>
      <c r="D49" s="74">
        <v>25.0548</v>
      </c>
    </row>
    <row r="50" spans="1:4" s="50" customFormat="1" ht="8.45" customHeight="1">
      <c r="A50" s="18" t="s">
        <v>130</v>
      </c>
      <c r="B50" s="74">
        <v>291223.71347</v>
      </c>
      <c r="C50" s="74">
        <v>68881.27064</v>
      </c>
      <c r="D50" s="74">
        <v>360104.98411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1583348.50743</v>
      </c>
      <c r="C54" s="71">
        <v>26636.918899999997</v>
      </c>
      <c r="D54" s="71">
        <v>1609985.42633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1038091.24519</v>
      </c>
      <c r="C56" s="71">
        <v>0</v>
      </c>
      <c r="D56" s="71">
        <v>1038091.24519</v>
      </c>
    </row>
    <row r="57" spans="1:4" s="50" customFormat="1" ht="8.45" customHeight="1">
      <c r="A57" s="18" t="s">
        <v>134</v>
      </c>
      <c r="B57" s="74">
        <v>550766.21775</v>
      </c>
      <c r="C57" s="74">
        <v>0</v>
      </c>
      <c r="D57" s="74">
        <v>550766.21775</v>
      </c>
    </row>
    <row r="58" spans="1:4" s="50" customFormat="1" ht="8.45" customHeight="1">
      <c r="A58" s="18" t="s">
        <v>135</v>
      </c>
      <c r="B58" s="74">
        <v>388.875</v>
      </c>
      <c r="C58" s="74">
        <v>0</v>
      </c>
      <c r="D58" s="74">
        <v>388.875</v>
      </c>
    </row>
    <row r="59" spans="1:4" s="50" customFormat="1" ht="8.45" customHeight="1">
      <c r="A59" s="18" t="s">
        <v>136</v>
      </c>
      <c r="B59" s="74">
        <v>365284.28465</v>
      </c>
      <c r="C59" s="74">
        <v>0</v>
      </c>
      <c r="D59" s="74">
        <v>365284.28465</v>
      </c>
    </row>
    <row r="60" spans="1:4" s="50" customFormat="1" ht="8.45" customHeight="1">
      <c r="A60" s="18" t="s">
        <v>137</v>
      </c>
      <c r="B60" s="74">
        <v>121651.86779</v>
      </c>
      <c r="C60" s="74">
        <v>0</v>
      </c>
      <c r="D60" s="74">
        <v>121651.86779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545257.26224</v>
      </c>
      <c r="C62" s="71">
        <v>26636.918899999997</v>
      </c>
      <c r="D62" s="71">
        <v>571894.18114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135027.9005</v>
      </c>
      <c r="C64" s="71">
        <v>1825.8018100000002</v>
      </c>
      <c r="D64" s="71">
        <v>136853.70231</v>
      </c>
    </row>
    <row r="65" spans="1:4" s="50" customFormat="1" ht="8.45" customHeight="1">
      <c r="A65" s="18" t="s">
        <v>140</v>
      </c>
      <c r="B65" s="74">
        <v>153.85921</v>
      </c>
      <c r="C65" s="74">
        <v>1743.1555</v>
      </c>
      <c r="D65" s="74">
        <v>1897.01471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21049.82711</v>
      </c>
      <c r="C67" s="74">
        <v>-106.5068</v>
      </c>
      <c r="D67" s="74">
        <v>20943.32031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46774.835009999995</v>
      </c>
      <c r="C69" s="74">
        <v>189.15311</v>
      </c>
      <c r="D69" s="74">
        <v>46963.988119999995</v>
      </c>
    </row>
    <row r="70" spans="1:4" s="50" customFormat="1" ht="8.45" customHeight="1">
      <c r="A70" s="18" t="s">
        <v>145</v>
      </c>
      <c r="B70" s="74">
        <v>50802.83654</v>
      </c>
      <c r="C70" s="74">
        <v>0</v>
      </c>
      <c r="D70" s="74">
        <v>50802.83654</v>
      </c>
    </row>
    <row r="71" spans="1:4" s="50" customFormat="1" ht="8.45" customHeight="1">
      <c r="A71" s="18" t="s">
        <v>146</v>
      </c>
      <c r="B71" s="74">
        <v>16246.54263</v>
      </c>
      <c r="C71" s="74">
        <v>0</v>
      </c>
      <c r="D71" s="74">
        <v>16246.54263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11423.311710000002</v>
      </c>
      <c r="C73" s="71">
        <v>613.39648</v>
      </c>
      <c r="D73" s="71">
        <v>12036.70819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421652.67345</v>
      </c>
      <c r="C75" s="71">
        <v>25424.51357</v>
      </c>
      <c r="D75" s="71">
        <v>447077.18701999995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92710.25872</v>
      </c>
      <c r="C77" s="74">
        <v>0</v>
      </c>
      <c r="D77" s="74">
        <v>92710.25872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328942.41473</v>
      </c>
      <c r="C79" s="75">
        <v>25424.51357</v>
      </c>
      <c r="D79" s="75">
        <v>354366.9283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421875" style="2" bestFit="1" customWidth="1"/>
    <col min="9" max="16384" width="11.421875" style="2" customWidth="1"/>
  </cols>
  <sheetData>
    <row r="1" spans="1:4" ht="17.1" customHeight="1">
      <c r="A1" s="384" t="s">
        <v>797</v>
      </c>
      <c r="B1" s="384"/>
      <c r="C1" s="384"/>
      <c r="D1" s="384"/>
    </row>
    <row r="2" spans="1:5" s="4" customFormat="1" ht="24" customHeight="1">
      <c r="A2" s="376" t="s">
        <v>151</v>
      </c>
      <c r="B2" s="376"/>
      <c r="C2" s="376"/>
      <c r="D2" s="376"/>
      <c r="E2" s="3"/>
    </row>
    <row r="3" spans="1:5" s="6" customFormat="1" ht="18" customHeight="1">
      <c r="A3" s="377">
        <v>44561</v>
      </c>
      <c r="B3" s="377"/>
      <c r="C3" s="377"/>
      <c r="D3" s="37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152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147778.569</v>
      </c>
      <c r="C9" s="14">
        <v>2297918.737</v>
      </c>
      <c r="D9" s="14">
        <v>2445697.306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147773.37</v>
      </c>
      <c r="C11" s="19">
        <v>887667.838</v>
      </c>
      <c r="D11" s="19">
        <v>1035441.208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5.198</v>
      </c>
      <c r="C13" s="19">
        <v>1410250.899</v>
      </c>
      <c r="D13" s="19">
        <v>1410256.097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2545904.166</v>
      </c>
      <c r="C17" s="14">
        <v>1701036.597</v>
      </c>
      <c r="D17" s="14">
        <v>4246940.764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2548904.166</v>
      </c>
      <c r="C19" s="19">
        <v>1707496.477</v>
      </c>
      <c r="D19" s="19">
        <v>4256400.644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-6459.88</v>
      </c>
      <c r="D22" s="19">
        <v>-9459.88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3649487.089</v>
      </c>
      <c r="C24" s="14">
        <v>1225795.587</v>
      </c>
      <c r="D24" s="14">
        <v>4875282.677</v>
      </c>
      <c r="E24" s="87"/>
      <c r="F24" s="87"/>
      <c r="G24" s="87"/>
      <c r="H24" s="16"/>
    </row>
    <row r="25" spans="1:6" s="17" customFormat="1" ht="9.75" customHeight="1">
      <c r="A25" s="24" t="s">
        <v>20</v>
      </c>
      <c r="B25" s="21">
        <v>3534160.637</v>
      </c>
      <c r="C25" s="21">
        <v>1273565.694</v>
      </c>
      <c r="D25" s="21">
        <v>4807726.331</v>
      </c>
      <c r="E25" s="88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8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8"/>
      <c r="F29" s="16"/>
    </row>
    <row r="30" spans="1:6" s="17" customFormat="1" ht="9.75" customHeight="1">
      <c r="A30" s="18" t="s">
        <v>25</v>
      </c>
      <c r="B30" s="19">
        <v>3530053.442</v>
      </c>
      <c r="C30" s="19">
        <v>1273565.694</v>
      </c>
      <c r="D30" s="19">
        <v>4803619.137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4107.194</v>
      </c>
      <c r="C32" s="19">
        <v>0</v>
      </c>
      <c r="D32" s="19">
        <v>4107.194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829586.751</v>
      </c>
      <c r="C35" s="21">
        <v>333059.184</v>
      </c>
      <c r="D35" s="21">
        <v>1162645.935</v>
      </c>
      <c r="E35" s="25"/>
      <c r="F35" s="16"/>
    </row>
    <row r="36" spans="1:6" s="17" customFormat="1" ht="9.75" customHeight="1">
      <c r="A36" s="24" t="s">
        <v>31</v>
      </c>
      <c r="B36" s="21">
        <v>8415.082</v>
      </c>
      <c r="C36" s="21">
        <v>413224.645</v>
      </c>
      <c r="D36" s="21">
        <v>421639.728</v>
      </c>
      <c r="E36" s="15"/>
      <c r="F36" s="16"/>
    </row>
    <row r="37" spans="1:6" s="17" customFormat="1" ht="9.75" customHeight="1">
      <c r="A37" s="18" t="s">
        <v>32</v>
      </c>
      <c r="B37" s="19">
        <v>7917.829</v>
      </c>
      <c r="C37" s="19">
        <v>413224.645</v>
      </c>
      <c r="D37" s="19">
        <v>421142.475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-677769.682</v>
      </c>
      <c r="C39" s="21">
        <v>-793865.743</v>
      </c>
      <c r="D39" s="21">
        <v>-1471635.426</v>
      </c>
      <c r="E39" s="15"/>
      <c r="F39" s="16"/>
    </row>
    <row r="40" spans="1:6" s="17" customFormat="1" ht="9.75" customHeight="1">
      <c r="A40" s="20" t="s">
        <v>35</v>
      </c>
      <c r="B40" s="21">
        <v>-44905.698</v>
      </c>
      <c r="C40" s="21">
        <v>-188.193</v>
      </c>
      <c r="D40" s="21">
        <v>-45093.892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64486.136</v>
      </c>
      <c r="C42" s="21">
        <v>766723.119</v>
      </c>
      <c r="D42" s="21">
        <v>831209.256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18506.694</v>
      </c>
      <c r="C44" s="14">
        <v>63422.184</v>
      </c>
      <c r="D44" s="14">
        <v>81928.879</v>
      </c>
      <c r="E44" s="15"/>
      <c r="F44" s="16"/>
    </row>
    <row r="45" spans="1:6" s="17" customFormat="1" ht="9.75" customHeight="1">
      <c r="A45" s="26" t="s">
        <v>38</v>
      </c>
      <c r="B45" s="19">
        <v>1.642</v>
      </c>
      <c r="C45" s="19">
        <v>35016.868</v>
      </c>
      <c r="D45" s="19">
        <v>35018.51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18505.052</v>
      </c>
      <c r="C48" s="19">
        <v>21807.034</v>
      </c>
      <c r="D48" s="19">
        <v>40312.087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6598.281</v>
      </c>
      <c r="D49" s="19">
        <v>6598.281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4600.436</v>
      </c>
      <c r="C53" s="21">
        <v>0</v>
      </c>
      <c r="D53" s="21">
        <v>4600.436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24582.55</v>
      </c>
      <c r="C55" s="21">
        <v>14599.262</v>
      </c>
      <c r="D55" s="21">
        <v>39181.812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6455345.644</v>
      </c>
      <c r="C57" s="14">
        <v>6069495.489</v>
      </c>
      <c r="D57" s="14">
        <v>12524841.133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89"/>
      <c r="C60" s="89"/>
      <c r="D60" s="89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5"/>
      <c r="B62" s="375"/>
      <c r="C62" s="375"/>
      <c r="D62" s="375"/>
      <c r="F62" s="16"/>
    </row>
    <row r="63" spans="1:6" s="4" customFormat="1" ht="24" customHeight="1">
      <c r="A63" s="376" t="s">
        <v>151</v>
      </c>
      <c r="B63" s="376"/>
      <c r="C63" s="376"/>
      <c r="D63" s="376"/>
      <c r="E63" s="3"/>
      <c r="F63" s="16"/>
    </row>
    <row r="64" spans="1:6" s="6" customFormat="1" ht="17.1" customHeight="1">
      <c r="A64" s="377">
        <v>44561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83" t="s">
        <v>152</v>
      </c>
      <c r="C67" s="383"/>
      <c r="D67" s="383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23697.427</v>
      </c>
      <c r="C70" s="14">
        <v>0</v>
      </c>
      <c r="D70" s="14">
        <v>23697.427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23697.427</v>
      </c>
      <c r="C79" s="21">
        <v>0</v>
      </c>
      <c r="D79" s="21">
        <v>23697.427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1469284.807</v>
      </c>
      <c r="C91" s="14">
        <v>916889.776</v>
      </c>
      <c r="D91" s="14">
        <v>2386174.584</v>
      </c>
      <c r="E91" s="15"/>
      <c r="F91" s="16"/>
    </row>
    <row r="92" spans="1:6" s="17" customFormat="1" ht="9.95" customHeight="1">
      <c r="A92" s="45" t="s">
        <v>66</v>
      </c>
      <c r="B92" s="19">
        <v>1469284.807</v>
      </c>
      <c r="C92" s="19">
        <v>0</v>
      </c>
      <c r="D92" s="19">
        <v>1469284.807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916889.776</v>
      </c>
      <c r="D93" s="19">
        <v>916889.776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1549132.229</v>
      </c>
      <c r="C95" s="14">
        <v>3910576.163</v>
      </c>
      <c r="D95" s="14">
        <v>5459708.393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1549132.229</v>
      </c>
      <c r="C98" s="19">
        <v>3910576.163</v>
      </c>
      <c r="D98" s="19">
        <v>5459708.393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1000018.652</v>
      </c>
      <c r="C100" s="21">
        <v>5554.221</v>
      </c>
      <c r="D100" s="21">
        <v>1005572.874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52617.562</v>
      </c>
      <c r="C102" s="14">
        <v>65835.762</v>
      </c>
      <c r="D102" s="14">
        <v>118453.325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10247.106</v>
      </c>
      <c r="C106" s="19">
        <v>7573.332</v>
      </c>
      <c r="D106" s="19">
        <v>17820.438</v>
      </c>
      <c r="E106" s="15"/>
      <c r="F106" s="16"/>
    </row>
    <row r="107" spans="1:6" s="17" customFormat="1" ht="9.95" customHeight="1">
      <c r="A107" s="45" t="s">
        <v>78</v>
      </c>
      <c r="B107" s="19">
        <v>33748.781</v>
      </c>
      <c r="C107" s="19">
        <v>58262.43</v>
      </c>
      <c r="D107" s="19">
        <v>92011.211</v>
      </c>
      <c r="E107" s="15"/>
      <c r="F107" s="16"/>
    </row>
    <row r="108" spans="1:6" s="17" customFormat="1" ht="9.95" customHeight="1">
      <c r="A108" s="45" t="s">
        <v>79</v>
      </c>
      <c r="B108" s="19">
        <v>8621.22</v>
      </c>
      <c r="C108" s="19">
        <v>0</v>
      </c>
      <c r="D108" s="19">
        <v>8621.22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9068.529</v>
      </c>
      <c r="C110" s="14">
        <v>30086.8</v>
      </c>
      <c r="D110" s="14">
        <v>39155.329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5032.853</v>
      </c>
      <c r="C112" s="14">
        <v>33671.739</v>
      </c>
      <c r="D112" s="14">
        <v>38704.593</v>
      </c>
      <c r="E112" s="15"/>
      <c r="F112" s="16"/>
    </row>
    <row r="113" spans="1:6" s="17" customFormat="1" ht="9.95" customHeight="1">
      <c r="A113" s="23" t="s">
        <v>82</v>
      </c>
      <c r="B113" s="19">
        <v>598.939</v>
      </c>
      <c r="C113" s="19">
        <v>33671.739</v>
      </c>
      <c r="D113" s="19">
        <v>34270.679</v>
      </c>
      <c r="E113" s="15"/>
      <c r="F113" s="16"/>
    </row>
    <row r="114" spans="1:6" s="17" customFormat="1" ht="9.95" customHeight="1">
      <c r="A114" s="23" t="s">
        <v>83</v>
      </c>
      <c r="B114" s="19">
        <v>4433.914</v>
      </c>
      <c r="C114" s="19">
        <v>0</v>
      </c>
      <c r="D114" s="19">
        <v>4433.914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1220917.27</v>
      </c>
      <c r="D116" s="48">
        <v>1220917.27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4108852.063</v>
      </c>
      <c r="C118" s="14">
        <v>6183531.734</v>
      </c>
      <c r="D118" s="14">
        <v>10292383.798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2173144.103</v>
      </c>
      <c r="C120" s="14">
        <v>59313.231</v>
      </c>
      <c r="D120" s="14">
        <v>2232457.335</v>
      </c>
      <c r="E120" s="87"/>
      <c r="F120" s="87"/>
      <c r="G120" s="87"/>
      <c r="H120" s="87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38377.006</v>
      </c>
      <c r="C122" s="19">
        <v>0</v>
      </c>
      <c r="D122" s="19">
        <v>38377.006</v>
      </c>
      <c r="E122" s="15"/>
      <c r="F122" s="16"/>
    </row>
    <row r="123" spans="1:6" s="17" customFormat="1" ht="9.95" customHeight="1">
      <c r="A123" s="45" t="s">
        <v>89</v>
      </c>
      <c r="B123" s="19">
        <v>6835.145</v>
      </c>
      <c r="C123" s="19">
        <v>0</v>
      </c>
      <c r="D123" s="19">
        <v>6835.145</v>
      </c>
      <c r="E123" s="15"/>
      <c r="F123" s="16"/>
    </row>
    <row r="124" spans="1:6" s="17" customFormat="1" ht="9.95" customHeight="1">
      <c r="A124" s="45" t="s">
        <v>90</v>
      </c>
      <c r="B124" s="19">
        <v>-42594.236</v>
      </c>
      <c r="C124" s="19">
        <v>59313.231</v>
      </c>
      <c r="D124" s="19">
        <v>16718.995</v>
      </c>
      <c r="E124" s="15"/>
      <c r="F124" s="16"/>
    </row>
    <row r="125" spans="1:6" s="17" customFormat="1" ht="9.95" customHeight="1">
      <c r="A125" s="45" t="s">
        <v>91</v>
      </c>
      <c r="B125" s="19">
        <v>233015.623</v>
      </c>
      <c r="C125" s="19">
        <v>0</v>
      </c>
      <c r="D125" s="19">
        <v>233015.623</v>
      </c>
      <c r="E125" s="15"/>
      <c r="F125" s="16"/>
    </row>
    <row r="126" spans="1:6" s="17" customFormat="1" ht="9.95" customHeight="1">
      <c r="A126" s="45" t="s">
        <v>92</v>
      </c>
      <c r="B126" s="19">
        <v>41223.375</v>
      </c>
      <c r="C126" s="19">
        <v>0</v>
      </c>
      <c r="D126" s="19">
        <v>41223.375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6281996.167</v>
      </c>
      <c r="C128" s="14">
        <v>6242844.966</v>
      </c>
      <c r="D128" s="14">
        <v>12524841.133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85562.761</v>
      </c>
      <c r="C130" s="14">
        <v>637390.39</v>
      </c>
      <c r="D130" s="14">
        <v>722953.151</v>
      </c>
      <c r="E130" s="15"/>
      <c r="F130" s="16"/>
    </row>
    <row r="131" spans="1:6" s="17" customFormat="1" ht="9.95" customHeight="1">
      <c r="A131" s="23" t="s">
        <v>95</v>
      </c>
      <c r="B131" s="19">
        <v>85562.761</v>
      </c>
      <c r="C131" s="19">
        <v>75848.71</v>
      </c>
      <c r="D131" s="19">
        <v>161411.471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74731.696</v>
      </c>
      <c r="D132" s="19">
        <v>74731.696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218552.419</v>
      </c>
      <c r="D133" s="19">
        <v>218552.419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268257.564</v>
      </c>
      <c r="D134" s="19">
        <v>268257.564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0"/>
      <c r="C136" s="90"/>
      <c r="D136" s="90"/>
      <c r="E136" s="35"/>
    </row>
    <row r="137" spans="1:5" s="36" customFormat="1" ht="15">
      <c r="A137" s="55" t="s">
        <v>99</v>
      </c>
      <c r="B137" s="90"/>
      <c r="C137" s="90"/>
      <c r="D137" s="91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85" t="s">
        <v>797</v>
      </c>
      <c r="B1" s="385"/>
      <c r="C1" s="385"/>
      <c r="D1" s="385"/>
    </row>
    <row r="2" spans="1:4" s="59" customFormat="1" ht="24" customHeight="1">
      <c r="A2" s="386" t="s">
        <v>153</v>
      </c>
      <c r="B2" s="386"/>
      <c r="C2" s="386"/>
      <c r="D2" s="386"/>
    </row>
    <row r="3" spans="1:4" s="60" customFormat="1" ht="15.95" customHeight="1">
      <c r="A3" s="387">
        <v>44561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9" t="s">
        <v>152</v>
      </c>
      <c r="C6" s="389"/>
      <c r="D6" s="389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204787.16143</v>
      </c>
      <c r="C9" s="71">
        <v>840398.08593</v>
      </c>
      <c r="D9" s="71">
        <v>1045185.24736</v>
      </c>
      <c r="E9" s="72"/>
    </row>
    <row r="10" spans="1:4" s="50" customFormat="1" ht="8.45" customHeight="1">
      <c r="A10" s="73" t="s">
        <v>102</v>
      </c>
      <c r="B10" s="74">
        <v>328.26089</v>
      </c>
      <c r="C10" s="74">
        <v>15522.71201</v>
      </c>
      <c r="D10" s="74">
        <v>15850.9729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43531.93282</v>
      </c>
      <c r="C12" s="74">
        <v>88031.65312</v>
      </c>
      <c r="D12" s="74">
        <v>131563.58594</v>
      </c>
    </row>
    <row r="13" spans="1:4" s="50" customFormat="1" ht="8.45" customHeight="1">
      <c r="A13" s="18" t="s">
        <v>105</v>
      </c>
      <c r="B13" s="74">
        <v>157193.44769</v>
      </c>
      <c r="C13" s="74">
        <v>100875.94996</v>
      </c>
      <c r="D13" s="74">
        <v>258069.39765</v>
      </c>
    </row>
    <row r="14" spans="1:4" s="50" customFormat="1" ht="8.45" customHeight="1">
      <c r="A14" s="23" t="s">
        <v>106</v>
      </c>
      <c r="B14" s="74">
        <v>3420.35095</v>
      </c>
      <c r="C14" s="74">
        <v>627232.7708200001</v>
      </c>
      <c r="D14" s="74">
        <v>630653.12177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6357.02672</v>
      </c>
      <c r="D17" s="74">
        <v>6357.02672</v>
      </c>
    </row>
    <row r="18" spans="1:4" s="50" customFormat="1" ht="8.45" customHeight="1">
      <c r="A18" s="18" t="s">
        <v>29</v>
      </c>
      <c r="B18" s="74">
        <v>313.16908</v>
      </c>
      <c r="C18" s="74">
        <v>2377.9732999999997</v>
      </c>
      <c r="D18" s="74">
        <v>2691.14238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111014.40556999999</v>
      </c>
      <c r="C20" s="71">
        <v>467925.24214</v>
      </c>
      <c r="D20" s="71">
        <v>578939.64771</v>
      </c>
    </row>
    <row r="21" spans="1:4" s="50" customFormat="1" ht="8.45" customHeight="1">
      <c r="A21" s="18" t="s">
        <v>111</v>
      </c>
      <c r="B21" s="74">
        <v>157.38593</v>
      </c>
      <c r="C21" s="74">
        <v>0</v>
      </c>
      <c r="D21" s="74">
        <v>157.38593</v>
      </c>
    </row>
    <row r="22" spans="1:4" s="50" customFormat="1" ht="8.45" customHeight="1">
      <c r="A22" s="18" t="s">
        <v>112</v>
      </c>
      <c r="B22" s="74">
        <v>914.20533</v>
      </c>
      <c r="C22" s="74">
        <v>0</v>
      </c>
      <c r="D22" s="74">
        <v>914.20533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25156.1235</v>
      </c>
      <c r="C24" s="74">
        <v>28473.67993</v>
      </c>
      <c r="D24" s="74">
        <v>53629.80343</v>
      </c>
    </row>
    <row r="25" spans="1:4" s="50" customFormat="1" ht="8.45" customHeight="1">
      <c r="A25" s="18" t="s">
        <v>114</v>
      </c>
      <c r="B25" s="74">
        <v>78745.53201000001</v>
      </c>
      <c r="C25" s="74">
        <v>180705.88706</v>
      </c>
      <c r="D25" s="74">
        <v>259451.41907</v>
      </c>
    </row>
    <row r="26" spans="1:4" s="50" customFormat="1" ht="8.45" customHeight="1">
      <c r="A26" s="18" t="s">
        <v>115</v>
      </c>
      <c r="B26" s="74">
        <v>0</v>
      </c>
      <c r="C26" s="74">
        <v>61218.36644</v>
      </c>
      <c r="D26" s="74">
        <v>61218.36644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195368.06458</v>
      </c>
      <c r="D30" s="74">
        <v>195368.06458</v>
      </c>
    </row>
    <row r="31" spans="1:4" s="50" customFormat="1" ht="8.45" customHeight="1">
      <c r="A31" s="18" t="s">
        <v>119</v>
      </c>
      <c r="B31" s="74">
        <v>0</v>
      </c>
      <c r="C31" s="74">
        <v>2159.24413</v>
      </c>
      <c r="D31" s="74">
        <v>2159.24413</v>
      </c>
    </row>
    <row r="32" spans="1:4" s="50" customFormat="1" ht="8.45" customHeight="1">
      <c r="A32" s="18" t="s">
        <v>29</v>
      </c>
      <c r="B32" s="74">
        <v>6041.1588</v>
      </c>
      <c r="C32" s="74">
        <v>0</v>
      </c>
      <c r="D32" s="74">
        <v>6041.1588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93772.75586</v>
      </c>
      <c r="C34" s="71">
        <v>372472.84379</v>
      </c>
      <c r="D34" s="71">
        <v>466245.59965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206632.1775</v>
      </c>
      <c r="C36" s="71">
        <v>149801.9223</v>
      </c>
      <c r="D36" s="71">
        <v>356434.0998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-112859.42164</v>
      </c>
      <c r="C38" s="71">
        <v>222670.92149</v>
      </c>
      <c r="D38" s="71">
        <v>109811.49985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120503.96304999999</v>
      </c>
      <c r="C40" s="71">
        <v>11922.17476</v>
      </c>
      <c r="D40" s="71">
        <v>132426.13781000001</v>
      </c>
    </row>
    <row r="41" spans="1:4" s="50" customFormat="1" ht="8.45" customHeight="1">
      <c r="A41" s="18" t="s">
        <v>124</v>
      </c>
      <c r="B41" s="74">
        <v>0</v>
      </c>
      <c r="C41" s="74">
        <v>6664.1941</v>
      </c>
      <c r="D41" s="74">
        <v>6664.1941</v>
      </c>
    </row>
    <row r="42" spans="1:4" s="50" customFormat="1" ht="8.45" customHeight="1">
      <c r="A42" s="18" t="s">
        <v>125</v>
      </c>
      <c r="B42" s="74">
        <v>518.37603</v>
      </c>
      <c r="C42" s="74">
        <v>1051.99469</v>
      </c>
      <c r="D42" s="74">
        <v>1570.37072</v>
      </c>
    </row>
    <row r="43" spans="1:4" s="50" customFormat="1" ht="8.45" customHeight="1">
      <c r="A43" s="18" t="s">
        <v>126</v>
      </c>
      <c r="B43" s="74">
        <v>119855.01081</v>
      </c>
      <c r="C43" s="74">
        <v>4205.98597</v>
      </c>
      <c r="D43" s="74">
        <v>124060.99678</v>
      </c>
    </row>
    <row r="44" spans="1:4" s="50" customFormat="1" ht="8.45" customHeight="1">
      <c r="A44" s="18" t="s">
        <v>127</v>
      </c>
      <c r="B44" s="74">
        <v>130.57621</v>
      </c>
      <c r="C44" s="74">
        <v>0</v>
      </c>
      <c r="D44" s="74">
        <v>130.57621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18071.67064</v>
      </c>
      <c r="C46" s="71">
        <v>2668.5020499999996</v>
      </c>
      <c r="D46" s="71">
        <v>20740.172690000003</v>
      </c>
    </row>
    <row r="47" spans="1:4" s="50" customFormat="1" ht="8.45" customHeight="1">
      <c r="A47" s="18" t="s">
        <v>129</v>
      </c>
      <c r="B47" s="74">
        <v>7975.46275</v>
      </c>
      <c r="C47" s="74">
        <v>0</v>
      </c>
      <c r="D47" s="74">
        <v>7975.46275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10096.207890000001</v>
      </c>
      <c r="C50" s="74">
        <v>2668.5020499999996</v>
      </c>
      <c r="D50" s="74">
        <v>12764.709939999999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-10427.12923</v>
      </c>
      <c r="C54" s="71">
        <v>231924.5942</v>
      </c>
      <c r="D54" s="71">
        <v>221497.46497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58974.48958</v>
      </c>
      <c r="C56" s="71">
        <v>8020.665639999999</v>
      </c>
      <c r="D56" s="71">
        <v>66995.15522</v>
      </c>
    </row>
    <row r="57" spans="1:4" s="50" customFormat="1" ht="8.45" customHeight="1">
      <c r="A57" s="18" t="s">
        <v>134</v>
      </c>
      <c r="B57" s="74">
        <v>35626.95368</v>
      </c>
      <c r="C57" s="74">
        <v>660.24407</v>
      </c>
      <c r="D57" s="74">
        <v>36287.19775</v>
      </c>
    </row>
    <row r="58" spans="1:4" s="50" customFormat="1" ht="8.45" customHeight="1">
      <c r="A58" s="18" t="s">
        <v>135</v>
      </c>
      <c r="B58" s="74">
        <v>966.96669</v>
      </c>
      <c r="C58" s="74">
        <v>0</v>
      </c>
      <c r="D58" s="74">
        <v>966.96669</v>
      </c>
    </row>
    <row r="59" spans="1:4" s="50" customFormat="1" ht="8.45" customHeight="1">
      <c r="A59" s="18" t="s">
        <v>136</v>
      </c>
      <c r="B59" s="74">
        <v>17855.8373</v>
      </c>
      <c r="C59" s="74">
        <v>7357.37334</v>
      </c>
      <c r="D59" s="74">
        <v>25213.21064</v>
      </c>
    </row>
    <row r="60" spans="1:4" s="50" customFormat="1" ht="8.45" customHeight="1">
      <c r="A60" s="18" t="s">
        <v>137</v>
      </c>
      <c r="B60" s="74">
        <v>4524.73191</v>
      </c>
      <c r="C60" s="74">
        <v>3.04823</v>
      </c>
      <c r="D60" s="74">
        <v>4527.78014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-69401.61881</v>
      </c>
      <c r="C62" s="71">
        <v>223903.92856</v>
      </c>
      <c r="D62" s="71">
        <v>154502.30975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3746.88503</v>
      </c>
      <c r="C64" s="71">
        <v>6604.59741</v>
      </c>
      <c r="D64" s="71">
        <v>10351.48244</v>
      </c>
    </row>
    <row r="65" spans="1:4" s="50" customFormat="1" ht="8.45" customHeight="1">
      <c r="A65" s="18" t="s">
        <v>140</v>
      </c>
      <c r="B65" s="74">
        <v>-38.21579</v>
      </c>
      <c r="C65" s="74">
        <v>-1699.4994</v>
      </c>
      <c r="D65" s="74">
        <v>-1737.71519</v>
      </c>
    </row>
    <row r="66" spans="1:4" s="50" customFormat="1" ht="8.45" customHeight="1">
      <c r="A66" s="18" t="s">
        <v>141</v>
      </c>
      <c r="B66" s="74">
        <v>0</v>
      </c>
      <c r="C66" s="74">
        <v>-593.44514</v>
      </c>
      <c r="D66" s="74">
        <v>-593.44514</v>
      </c>
    </row>
    <row r="67" spans="1:4" s="50" customFormat="1" ht="8.45" customHeight="1">
      <c r="A67" s="18" t="s">
        <v>142</v>
      </c>
      <c r="B67" s="74">
        <v>-26.50585</v>
      </c>
      <c r="C67" s="74">
        <v>8659.67399</v>
      </c>
      <c r="D67" s="74">
        <v>8633.16814</v>
      </c>
    </row>
    <row r="68" spans="1:4" s="50" customFormat="1" ht="8.45" customHeight="1">
      <c r="A68" s="18" t="s">
        <v>143</v>
      </c>
      <c r="B68" s="74">
        <v>-78.03902000000001</v>
      </c>
      <c r="C68" s="74">
        <v>0</v>
      </c>
      <c r="D68" s="74">
        <v>-78.03902000000001</v>
      </c>
    </row>
    <row r="69" spans="1:4" s="50" customFormat="1" ht="8.45" customHeight="1">
      <c r="A69" s="18" t="s">
        <v>144</v>
      </c>
      <c r="B69" s="74">
        <v>767.31871</v>
      </c>
      <c r="C69" s="74">
        <v>237.86795999999998</v>
      </c>
      <c r="D69" s="74">
        <v>1005.18667</v>
      </c>
    </row>
    <row r="70" spans="1:4" s="50" customFormat="1" ht="8.45" customHeight="1">
      <c r="A70" s="18" t="s">
        <v>145</v>
      </c>
      <c r="B70" s="74">
        <v>1320.11201</v>
      </c>
      <c r="C70" s="74">
        <v>0</v>
      </c>
      <c r="D70" s="74">
        <v>1320.11201</v>
      </c>
    </row>
    <row r="71" spans="1:4" s="50" customFormat="1" ht="8.45" customHeight="1">
      <c r="A71" s="18" t="s">
        <v>146</v>
      </c>
      <c r="B71" s="74">
        <v>1802.21497</v>
      </c>
      <c r="C71" s="74">
        <v>0</v>
      </c>
      <c r="D71" s="74">
        <v>1802.21497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-43872.17261</v>
      </c>
      <c r="C73" s="71">
        <v>11345.999109999999</v>
      </c>
      <c r="D73" s="71">
        <v>-32526.1735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-117020.67645</v>
      </c>
      <c r="C75" s="71">
        <v>228645.33026</v>
      </c>
      <c r="D75" s="71">
        <v>111624.65381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70401.27859999999</v>
      </c>
      <c r="C77" s="74">
        <v>0</v>
      </c>
      <c r="D77" s="74">
        <v>70401.27859999999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-187421.95505000002</v>
      </c>
      <c r="C79" s="75">
        <v>228645.33026</v>
      </c>
      <c r="D79" s="75">
        <v>41223.37521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57421875" style="56" customWidth="1"/>
    <col min="5" max="5" width="23.42187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84" t="s">
        <v>797</v>
      </c>
      <c r="B1" s="384"/>
      <c r="C1" s="384"/>
      <c r="D1" s="384"/>
    </row>
    <row r="2" spans="1:5" s="4" customFormat="1" ht="24" customHeight="1">
      <c r="A2" s="376" t="s">
        <v>0</v>
      </c>
      <c r="B2" s="376"/>
      <c r="C2" s="376"/>
      <c r="D2" s="376"/>
      <c r="E2" s="3"/>
    </row>
    <row r="3" spans="1:5" s="6" customFormat="1" ht="18" customHeight="1">
      <c r="A3" s="377">
        <v>44561</v>
      </c>
      <c r="B3" s="377"/>
      <c r="C3" s="377"/>
      <c r="D3" s="377"/>
      <c r="E3" s="5"/>
    </row>
    <row r="4" spans="1:5" s="8" customFormat="1" ht="15" customHeight="1">
      <c r="A4" s="379" t="s">
        <v>1</v>
      </c>
      <c r="B4" s="380"/>
      <c r="C4" s="380"/>
      <c r="D4" s="380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1" t="s">
        <v>2</v>
      </c>
      <c r="B6" s="383" t="s">
        <v>3</v>
      </c>
      <c r="C6" s="383"/>
      <c r="D6" s="383"/>
    </row>
    <row r="7" spans="1:4" ht="14.1" customHeight="1">
      <c r="A7" s="382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374343.425</v>
      </c>
      <c r="C9" s="14">
        <v>5714.772</v>
      </c>
      <c r="D9" s="14">
        <v>380058.197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374197.932</v>
      </c>
      <c r="C11" s="19">
        <v>3272.513</v>
      </c>
      <c r="D11" s="19">
        <v>377470.446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145.492</v>
      </c>
      <c r="C13" s="19">
        <v>2442.258</v>
      </c>
      <c r="D13" s="19">
        <v>2587.751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191552.424</v>
      </c>
      <c r="C24" s="14">
        <v>39099.779</v>
      </c>
      <c r="D24" s="14">
        <v>230652.204</v>
      </c>
      <c r="E24" s="15"/>
      <c r="F24" s="16"/>
    </row>
    <row r="25" spans="1:6" s="17" customFormat="1" ht="9.75" customHeight="1">
      <c r="A25" s="24" t="s">
        <v>20</v>
      </c>
      <c r="B25" s="21">
        <v>212091.876</v>
      </c>
      <c r="C25" s="21">
        <v>0</v>
      </c>
      <c r="D25" s="21">
        <v>212091.876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206484.213</v>
      </c>
      <c r="C30" s="19">
        <v>0</v>
      </c>
      <c r="D30" s="19">
        <v>206484.213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5607.662</v>
      </c>
      <c r="C34" s="19">
        <v>0</v>
      </c>
      <c r="D34" s="19">
        <v>5607.662</v>
      </c>
      <c r="E34" s="15"/>
      <c r="F34" s="16"/>
    </row>
    <row r="35" spans="1:6" s="17" customFormat="1" ht="9.75" customHeight="1">
      <c r="A35" s="24" t="s">
        <v>30</v>
      </c>
      <c r="B35" s="21">
        <v>3933.233</v>
      </c>
      <c r="C35" s="21">
        <v>0</v>
      </c>
      <c r="D35" s="21">
        <v>3933.233</v>
      </c>
      <c r="E35" s="25"/>
      <c r="F35" s="16"/>
    </row>
    <row r="36" spans="1:6" s="17" customFormat="1" ht="9.75" customHeight="1">
      <c r="A36" s="24" t="s">
        <v>31</v>
      </c>
      <c r="B36" s="21">
        <v>269646.485</v>
      </c>
      <c r="C36" s="21">
        <v>410754.463</v>
      </c>
      <c r="D36" s="21">
        <v>680400.948</v>
      </c>
      <c r="E36" s="15"/>
      <c r="F36" s="16"/>
    </row>
    <row r="37" spans="1:6" s="17" customFormat="1" ht="9.75" customHeight="1">
      <c r="A37" s="18" t="s">
        <v>32</v>
      </c>
      <c r="B37" s="19">
        <v>85195.434</v>
      </c>
      <c r="C37" s="19">
        <v>83929.376</v>
      </c>
      <c r="D37" s="19">
        <v>169124.81</v>
      </c>
      <c r="E37" s="15"/>
      <c r="F37" s="16"/>
    </row>
    <row r="38" spans="1:6" s="17" customFormat="1" ht="9.75" customHeight="1">
      <c r="A38" s="18" t="s">
        <v>33</v>
      </c>
      <c r="B38" s="19">
        <v>184451.05</v>
      </c>
      <c r="C38" s="19">
        <v>326825.087</v>
      </c>
      <c r="D38" s="19">
        <v>511276.137</v>
      </c>
      <c r="E38" s="15"/>
      <c r="F38" s="16"/>
    </row>
    <row r="39" spans="1:6" s="17" customFormat="1" ht="9.75" customHeight="1">
      <c r="A39" s="20" t="s">
        <v>34</v>
      </c>
      <c r="B39" s="21">
        <v>-279365.611</v>
      </c>
      <c r="C39" s="21">
        <v>-352874.182</v>
      </c>
      <c r="D39" s="21">
        <v>-632239.793</v>
      </c>
      <c r="E39" s="15"/>
      <c r="F39" s="16"/>
    </row>
    <row r="40" spans="1:6" s="17" customFormat="1" ht="9.75" customHeight="1">
      <c r="A40" s="20" t="s">
        <v>35</v>
      </c>
      <c r="B40" s="21">
        <v>-14753.558</v>
      </c>
      <c r="C40" s="21">
        <v>-18780.501</v>
      </c>
      <c r="D40" s="21">
        <v>-33534.06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2236.347</v>
      </c>
      <c r="C42" s="21">
        <v>403.253</v>
      </c>
      <c r="D42" s="21">
        <v>2639.6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15627.569</v>
      </c>
      <c r="C44" s="14">
        <v>0.346</v>
      </c>
      <c r="D44" s="14">
        <v>15627.916</v>
      </c>
      <c r="E44" s="15"/>
      <c r="F44" s="16"/>
    </row>
    <row r="45" spans="1:6" s="17" customFormat="1" ht="9.75" customHeight="1">
      <c r="A45" s="26" t="s">
        <v>38</v>
      </c>
      <c r="B45" s="19">
        <v>46.353</v>
      </c>
      <c r="C45" s="19">
        <v>0.346</v>
      </c>
      <c r="D45" s="19">
        <v>46.699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15581.216</v>
      </c>
      <c r="C48" s="19">
        <v>0</v>
      </c>
      <c r="D48" s="19">
        <v>15581.216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70.186</v>
      </c>
      <c r="C51" s="21">
        <v>0</v>
      </c>
      <c r="D51" s="21">
        <v>70.186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4324.504</v>
      </c>
      <c r="C53" s="21">
        <v>0</v>
      </c>
      <c r="D53" s="21">
        <v>4324.504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16858.069</v>
      </c>
      <c r="C55" s="21">
        <v>871.457</v>
      </c>
      <c r="D55" s="21">
        <v>17729.527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605012.528</v>
      </c>
      <c r="C57" s="14">
        <v>46089.609</v>
      </c>
      <c r="D57" s="14">
        <v>651102.137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5"/>
      <c r="B62" s="375"/>
      <c r="C62" s="375"/>
      <c r="D62" s="375"/>
      <c r="F62" s="16"/>
    </row>
    <row r="63" spans="1:6" s="4" customFormat="1" ht="24" customHeight="1">
      <c r="A63" s="376" t="s">
        <v>0</v>
      </c>
      <c r="B63" s="376"/>
      <c r="C63" s="376"/>
      <c r="D63" s="376"/>
      <c r="E63" s="3"/>
      <c r="F63" s="16"/>
    </row>
    <row r="64" spans="1:6" s="6" customFormat="1" ht="17.1" customHeight="1">
      <c r="A64" s="377">
        <v>44561</v>
      </c>
      <c r="B64" s="378"/>
      <c r="C64" s="378"/>
      <c r="D64" s="378"/>
      <c r="E64" s="5"/>
      <c r="F64" s="16"/>
    </row>
    <row r="65" spans="1:6" s="40" customFormat="1" ht="15" customHeight="1">
      <c r="A65" s="379" t="s">
        <v>1</v>
      </c>
      <c r="B65" s="380"/>
      <c r="C65" s="380"/>
      <c r="D65" s="380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1" t="s">
        <v>48</v>
      </c>
      <c r="B67" s="383" t="s">
        <v>3</v>
      </c>
      <c r="C67" s="383"/>
      <c r="D67" s="383"/>
      <c r="F67" s="16"/>
    </row>
    <row r="68" spans="1:6" ht="14.1" customHeight="1">
      <c r="A68" s="382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68571.428</v>
      </c>
      <c r="C91" s="14">
        <v>31817.581</v>
      </c>
      <c r="D91" s="14">
        <v>100389.01</v>
      </c>
      <c r="E91" s="15"/>
      <c r="F91" s="16"/>
    </row>
    <row r="92" spans="1:6" s="17" customFormat="1" ht="9.95" customHeight="1">
      <c r="A92" s="45" t="s">
        <v>66</v>
      </c>
      <c r="B92" s="19">
        <v>68571.428</v>
      </c>
      <c r="C92" s="19">
        <v>31817.581</v>
      </c>
      <c r="D92" s="19">
        <v>100389.01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22027.825</v>
      </c>
      <c r="C100" s="21">
        <v>853.289</v>
      </c>
      <c r="D100" s="21">
        <v>22881.115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45.861</v>
      </c>
      <c r="C102" s="14">
        <v>2442.258</v>
      </c>
      <c r="D102" s="14">
        <v>2488.119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2442.258</v>
      </c>
      <c r="D108" s="19">
        <v>2488.119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300585.975</v>
      </c>
      <c r="C110" s="14">
        <v>2067.138</v>
      </c>
      <c r="D110" s="14">
        <v>302653.114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9548.844</v>
      </c>
      <c r="C112" s="14">
        <v>699.61</v>
      </c>
      <c r="D112" s="14">
        <v>10248.454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9548.844</v>
      </c>
      <c r="C114" s="21">
        <v>699.61</v>
      </c>
      <c r="D114" s="21">
        <v>10248.454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400779.935</v>
      </c>
      <c r="C118" s="14">
        <v>37879.878</v>
      </c>
      <c r="D118" s="14">
        <v>438659.814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212442.322</v>
      </c>
      <c r="C120" s="14">
        <v>0</v>
      </c>
      <c r="D120" s="14">
        <v>212442.322</v>
      </c>
      <c r="E120" s="15"/>
      <c r="F120" s="16"/>
    </row>
    <row r="121" spans="1:6" s="17" customFormat="1" ht="9.95" customHeight="1">
      <c r="A121" s="45" t="s">
        <v>87</v>
      </c>
      <c r="B121" s="19">
        <v>925505.31</v>
      </c>
      <c r="C121" s="19">
        <v>0</v>
      </c>
      <c r="D121" s="19">
        <v>925505.31</v>
      </c>
      <c r="E121" s="15"/>
      <c r="F121" s="16"/>
    </row>
    <row r="122" spans="1:6" s="17" customFormat="1" ht="9.95" customHeight="1">
      <c r="A122" s="45" t="s">
        <v>88</v>
      </c>
      <c r="B122" s="19">
        <v>40000</v>
      </c>
      <c r="C122" s="19">
        <v>0</v>
      </c>
      <c r="D122" s="19">
        <v>40000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-729850.193</v>
      </c>
      <c r="C125" s="19">
        <v>0</v>
      </c>
      <c r="D125" s="19">
        <v>-729850.193</v>
      </c>
      <c r="E125" s="15"/>
      <c r="F125" s="16"/>
    </row>
    <row r="126" spans="1:6" s="17" customFormat="1" ht="9.95" customHeight="1">
      <c r="A126" s="45" t="s">
        <v>92</v>
      </c>
      <c r="B126" s="19">
        <v>-31424.187</v>
      </c>
      <c r="C126" s="19">
        <v>0</v>
      </c>
      <c r="D126" s="19">
        <v>-31424.187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613222.258</v>
      </c>
      <c r="C128" s="14">
        <v>37879.878</v>
      </c>
      <c r="D128" s="14">
        <v>651102.137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1:D1"/>
    <mergeCell ref="A2:D2"/>
    <mergeCell ref="A3:D3"/>
    <mergeCell ref="A4:D4"/>
    <mergeCell ref="A6:A7"/>
    <mergeCell ref="B6:D6"/>
    <mergeCell ref="A62:D62"/>
    <mergeCell ref="A63:D63"/>
    <mergeCell ref="A64:D64"/>
    <mergeCell ref="A65:D65"/>
    <mergeCell ref="A67:A68"/>
    <mergeCell ref="B67:D67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574218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85" t="s">
        <v>797</v>
      </c>
      <c r="B1" s="385"/>
      <c r="C1" s="385"/>
      <c r="D1" s="385"/>
    </row>
    <row r="2" spans="1:4" s="59" customFormat="1" ht="24" customHeight="1">
      <c r="A2" s="386" t="s">
        <v>100</v>
      </c>
      <c r="B2" s="386"/>
      <c r="C2" s="386"/>
      <c r="D2" s="386"/>
    </row>
    <row r="3" spans="1:4" s="60" customFormat="1" ht="15.95" customHeight="1">
      <c r="A3" s="387">
        <v>44561</v>
      </c>
      <c r="B3" s="387"/>
      <c r="C3" s="387"/>
      <c r="D3" s="387"/>
    </row>
    <row r="4" spans="1:4" s="61" customFormat="1" ht="15" customHeight="1">
      <c r="A4" s="379" t="s">
        <v>1</v>
      </c>
      <c r="B4" s="388"/>
      <c r="C4" s="388"/>
      <c r="D4" s="388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90" t="s">
        <v>3</v>
      </c>
      <c r="C6" s="390"/>
      <c r="D6" s="390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35531.119869999995</v>
      </c>
      <c r="C9" s="71">
        <v>3752.6478199999997</v>
      </c>
      <c r="D9" s="71">
        <v>39283.76769</v>
      </c>
      <c r="E9" s="72"/>
    </row>
    <row r="10" spans="1:4" s="50" customFormat="1" ht="8.45" customHeight="1">
      <c r="A10" s="73" t="s">
        <v>102</v>
      </c>
      <c r="B10" s="74">
        <v>416.48312</v>
      </c>
      <c r="C10" s="74">
        <v>4.48609</v>
      </c>
      <c r="D10" s="74">
        <v>420.96921000000003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35114.63509</v>
      </c>
      <c r="C13" s="74">
        <v>2561.75026</v>
      </c>
      <c r="D13" s="74">
        <v>37676.385350000004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0.00166</v>
      </c>
      <c r="C16" s="74">
        <v>1186.41147</v>
      </c>
      <c r="D16" s="74">
        <v>1186.41313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6370.79163</v>
      </c>
      <c r="C20" s="71">
        <v>-9.553</v>
      </c>
      <c r="D20" s="71">
        <v>6361.23863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6370.79163</v>
      </c>
      <c r="C24" s="74">
        <v>-9.553</v>
      </c>
      <c r="D24" s="74">
        <v>6361.23863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29160.32824</v>
      </c>
      <c r="C34" s="71">
        <v>3762.20082</v>
      </c>
      <c r="D34" s="71">
        <v>32922.52906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27155.946399999997</v>
      </c>
      <c r="C36" s="71">
        <v>3783.25296</v>
      </c>
      <c r="D36" s="71">
        <v>30939.19936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2004.38184</v>
      </c>
      <c r="C38" s="71">
        <v>-21.052139999999998</v>
      </c>
      <c r="D38" s="71">
        <v>1983.3297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14221.985470000001</v>
      </c>
      <c r="C40" s="71">
        <v>-5.044569999999999</v>
      </c>
      <c r="D40" s="71">
        <v>14216.9409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13209.62873</v>
      </c>
      <c r="C43" s="74">
        <v>0</v>
      </c>
      <c r="D43" s="74">
        <v>13209.62873</v>
      </c>
    </row>
    <row r="44" spans="1:4" s="50" customFormat="1" ht="8.45" customHeight="1">
      <c r="A44" s="18" t="s">
        <v>127</v>
      </c>
      <c r="B44" s="74">
        <v>1012.35674</v>
      </c>
      <c r="C44" s="74">
        <v>-5.044569999999999</v>
      </c>
      <c r="D44" s="74">
        <v>1007.31217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2401.8142599999996</v>
      </c>
      <c r="C46" s="71">
        <v>21.51707</v>
      </c>
      <c r="D46" s="71">
        <v>2423.33133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2401.8142599999996</v>
      </c>
      <c r="C50" s="74">
        <v>21.51707</v>
      </c>
      <c r="D50" s="74">
        <v>2423.33133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13824.55305</v>
      </c>
      <c r="C54" s="71">
        <v>-47.61378</v>
      </c>
      <c r="D54" s="71">
        <v>13776.939269999999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41263.415799999995</v>
      </c>
      <c r="C56" s="71">
        <v>4173.15984</v>
      </c>
      <c r="D56" s="71">
        <v>45436.57564</v>
      </c>
    </row>
    <row r="57" spans="1:4" s="50" customFormat="1" ht="8.45" customHeight="1">
      <c r="A57" s="18" t="s">
        <v>134</v>
      </c>
      <c r="B57" s="74">
        <v>28675.85211</v>
      </c>
      <c r="C57" s="74">
        <v>6.21507</v>
      </c>
      <c r="D57" s="74">
        <v>28682.06718</v>
      </c>
    </row>
    <row r="58" spans="1:4" s="50" customFormat="1" ht="8.45" customHeight="1">
      <c r="A58" s="18" t="s">
        <v>135</v>
      </c>
      <c r="B58" s="74">
        <v>607.5</v>
      </c>
      <c r="C58" s="74">
        <v>0</v>
      </c>
      <c r="D58" s="74">
        <v>607.5</v>
      </c>
    </row>
    <row r="59" spans="1:4" s="50" customFormat="1" ht="8.45" customHeight="1">
      <c r="A59" s="18" t="s">
        <v>136</v>
      </c>
      <c r="B59" s="74">
        <v>11382.58983</v>
      </c>
      <c r="C59" s="74">
        <v>4166.94477</v>
      </c>
      <c r="D59" s="74">
        <v>15549.534599999999</v>
      </c>
    </row>
    <row r="60" spans="1:4" s="50" customFormat="1" ht="8.45" customHeight="1">
      <c r="A60" s="18" t="s">
        <v>137</v>
      </c>
      <c r="B60" s="74">
        <v>597.47386</v>
      </c>
      <c r="C60" s="74">
        <v>0</v>
      </c>
      <c r="D60" s="74">
        <v>597.47386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-27438.86275</v>
      </c>
      <c r="C62" s="71">
        <v>-4220.77362</v>
      </c>
      <c r="D62" s="71">
        <v>-31659.63637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7354.870190000001</v>
      </c>
      <c r="C64" s="71">
        <v>16.137790000000003</v>
      </c>
      <c r="D64" s="71">
        <v>7371.00798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225.33606</v>
      </c>
      <c r="C67" s="74">
        <v>16.137790000000003</v>
      </c>
      <c r="D67" s="74">
        <v>241.47385</v>
      </c>
    </row>
    <row r="68" spans="1:4" s="50" customFormat="1" ht="8.45" customHeight="1">
      <c r="A68" s="18" t="s">
        <v>143</v>
      </c>
      <c r="B68" s="74">
        <v>73.05641</v>
      </c>
      <c r="C68" s="74">
        <v>0</v>
      </c>
      <c r="D68" s="74">
        <v>73.05641</v>
      </c>
    </row>
    <row r="69" spans="1:4" s="50" customFormat="1" ht="8.45" customHeight="1">
      <c r="A69" s="18" t="s">
        <v>144</v>
      </c>
      <c r="B69" s="74">
        <v>4543.6393</v>
      </c>
      <c r="C69" s="74">
        <v>0</v>
      </c>
      <c r="D69" s="74">
        <v>4543.6393</v>
      </c>
    </row>
    <row r="70" spans="1:4" s="50" customFormat="1" ht="8.45" customHeight="1">
      <c r="A70" s="18" t="s">
        <v>145</v>
      </c>
      <c r="B70" s="74">
        <v>1854.00405</v>
      </c>
      <c r="C70" s="74">
        <v>0</v>
      </c>
      <c r="D70" s="74">
        <v>1854.00405</v>
      </c>
    </row>
    <row r="71" spans="1:4" s="50" customFormat="1" ht="8.45" customHeight="1">
      <c r="A71" s="18" t="s">
        <v>146</v>
      </c>
      <c r="B71" s="74">
        <v>658.83437</v>
      </c>
      <c r="C71" s="74">
        <v>0</v>
      </c>
      <c r="D71" s="74">
        <v>658.83437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399.24371</v>
      </c>
      <c r="C73" s="71">
        <v>765.3834899999999</v>
      </c>
      <c r="D73" s="71">
        <v>1164.6272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-34394.48923</v>
      </c>
      <c r="C75" s="71">
        <v>-3471.52792</v>
      </c>
      <c r="D75" s="71">
        <v>-37866.01715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-6441.82998</v>
      </c>
      <c r="C77" s="74">
        <v>0</v>
      </c>
      <c r="D77" s="74">
        <v>-6441.82998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-27952.65925</v>
      </c>
      <c r="C79" s="75">
        <v>-3471.52792</v>
      </c>
      <c r="D79" s="75">
        <v>-31424.18717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2022-02-25T20:55:38Z</dcterms:created>
  <dcterms:modified xsi:type="dcterms:W3CDTF">2022-07-20T18:42:52Z</dcterms:modified>
  <cp:category/>
  <cp:version/>
  <cp:contentType/>
  <cp:contentStatus/>
</cp:coreProperties>
</file>