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<sst xmlns="http://schemas.openxmlformats.org/spreadsheetml/2006/main" count="2049" uniqueCount="1127">
  <si>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</si>
  <si>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</si>
  <si>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</si>
  <si>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</si>
  <si>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</si>
  <si>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</si>
  <si>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</si>
  <si>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</si>
  <si>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</si>
  <si>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</si>
  <si>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</si>
  <si>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</si>
  <si>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</si>
  <si>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</si>
  <si>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</si>
  <si>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</si>
  <si>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</si>
  <si>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</si>
  <si>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</si>
  <si>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</si>
  <si>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</si>
  <si>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</si>
  <si>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</si>
  <si>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</si>
  <si>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</si>
  <si>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</si>
  <si>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</si>
  <si>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</si>
  <si>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</si>
  <si>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</si>
  <si>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</si>
  <si>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</si>
  <si>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</si>
  <si>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</si>
  <si>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</si>
  <si>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</si>
  <si>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</si>
  <si>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</si>
  <si>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</si>
  <si>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</si>
  <si>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</si>
  <si>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</si>
  <si>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</si>
  <si>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</si>
  <si>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</si>
  <si>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</si>
  <si>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</si>
  <si>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3.639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</si>
  <si>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</si>
  <si>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</si>
  <si>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</si>
  <si>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</si>
  <si>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</si>
  <si>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</si>
  <si>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</si>
  <si>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</si>
  <si>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</si>
  <si>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</si>
  <si>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</si>
  <si>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</si>
  <si>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</si>
  <si>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</si>
  <si>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</si>
  <si>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</si>
  <si>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</si>
  <si>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</si>
  <si>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</si>
  <si>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</si>
  <si>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</si>
  <si>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</si>
  <si>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</si>
  <si>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</si>
  <si>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</si>
  <si>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</si>
  <si>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</si>
  <si>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</si>
  <si>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</si>
  <si>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</si>
  <si>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</si>
  <si>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</si>
  <si>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</si>
  <si>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</si>
  <si>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</si>
  <si>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</si>
  <si>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</si>
  <si>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</si>
  <si>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</si>
  <si>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</si>
  <si>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</si>
  <si>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</si>
  <si>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</si>
  <si>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</si>
  <si>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</si>
  <si>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</si>
  <si>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</si>
  <si>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</si>
  <si>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</si>
  <si>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</si>
  <si>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</si>
  <si>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</si>
  <si>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</si>
  <si>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</si>
  <si>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</si>
  <si>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</si>
  <si>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</si>
  <si>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</si>
  <si>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</si>
  <si>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</si>
  <si>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</si>
  <si>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</si>
  <si>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</si>
  <si>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</si>
  <si>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</si>
  <si>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</si>
  <si>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</si>
  <si>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</si>
  <si>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</si>
  <si>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</si>
  <si>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</si>
  <si>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</si>
  <si>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</si>
  <si>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</si>
  <si>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</si>
  <si>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</si>
  <si>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</si>
  <si>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</si>
  <si>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</si>
  <si>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</si>
  <si>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</si>
  <si>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</si>
  <si>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</si>
  <si>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</si>
  <si>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</si>
  <si>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</si>
  <si>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</si>
  <si>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</si>
  <si>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</si>
  <si>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</si>
  <si>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</si>
  <si>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</si>
  <si>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</si>
  <si>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</si>
  <si>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</si>
  <si>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</si>
  <si>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</si>
  <si>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</si>
  <si>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</si>
  <si>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</si>
  <si>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</si>
  <si>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</si>
  <si>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</si>
  <si>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</si>
  <si>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</si>
  <si>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</si>
  <si>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</si>
  <si>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</si>
  <si>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</si>
  <si>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</si>
  <si>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</si>
  <si>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</si>
  <si>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</si>
  <si>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</si>
  <si>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</si>
  <si>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</si>
  <si>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</si>
  <si>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</si>
  <si>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</si>
  <si>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</si>
  <si>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</si>
  <si>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</si>
  <si>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</si>
  <si>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</si>
  <si>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</si>
  <si>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</si>
  <si>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</si>
  <si>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</si>
  <si>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</si>
  <si>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</si>
  <si>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</si>
  <si>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</si>
  <si>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</si>
  <si>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</si>
  <si>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</si>
  <si>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</si>
  <si>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</si>
  <si>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</si>
  <si>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</si>
  <si>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</si>
  <si>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</si>
  <si>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</si>
  <si>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</si>
  <si>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</si>
  <si>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</si>
  <si>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</si>
  <si>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</si>
  <si>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</si>
  <si>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</si>
  <si>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</si>
  <si>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</si>
  <si>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</si>
  <si>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</si>
  <si>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</si>
  <si>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</si>
  <si>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</si>
  <si>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</si>
  <si>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</si>
  <si>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</si>
  <si>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</si>
  <si>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</si>
  <si>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</si>
  <si>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</si>
  <si>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</si>
  <si>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</si>
  <si>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</si>
  <si>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</si>
  <si>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</si>
  <si>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</si>
  <si>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</si>
  <si>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</si>
  <si>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</si>
  <si>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</si>
  <si>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</si>
  <si>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</si>
  <si>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</si>
  <si>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</si>
  <si>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</si>
  <si>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</si>
  <si>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</si>
  <si>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</si>
  <si>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</si>
  <si>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</si>
  <si>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</si>
  <si>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</si>
  <si>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</si>
  <si>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</si>
  <si>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</si>
  <si>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</si>
  <si>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</si>
  <si>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</si>
  <si>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</si>
  <si>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</si>
  <si>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</si>
  <si>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</si>
  <si>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</si>
  <si>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</si>
  <si>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</si>
  <si>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</si>
  <si>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</si>
  <si>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</si>
  <si>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</si>
  <si>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</si>
  <si>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</si>
  <si>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</si>
  <si>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</si>
  <si>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</si>
  <si>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</si>
  <si>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</si>
  <si>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</si>
  <si>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</si>
  <si>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</si>
  <si>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</si>
  <si>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</si>
  <si>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</si>
  <si>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</si>
  <si>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</si>
  <si>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</si>
  <si>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</si>
  <si>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</si>
  <si>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</si>
  <si>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</si>
  <si>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</si>
  <si>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</si>
  <si>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</si>
  <si>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</si>
  <si>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</si>
  <si>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</si>
  <si>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</si>
  <si>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</si>
  <si>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</si>
  <si>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</si>
  <si>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</si>
  <si>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</si>
  <si>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</si>
  <si>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</si>
  <si>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</si>
  <si>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</si>
  <si>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</si>
  <si>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</si>
  <si>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</si>
  <si>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</si>
  <si>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</si>
  <si>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</si>
  <si>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</si>
  <si>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</si>
  <si>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</si>
  <si>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</si>
  <si>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</si>
  <si>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</si>
  <si>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</si>
  <si>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</si>
  <si>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</si>
  <si>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</si>
  <si>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</si>
  <si>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</si>
  <si>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</si>
  <si>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</si>
  <si>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</si>
  <si>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</si>
  <si>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</si>
  <si>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</si>
  <si>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</si>
  <si>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</si>
  <si>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</si>
  <si>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</si>
  <si>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</si>
  <si>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</si>
  <si>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</si>
  <si>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</si>
  <si>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</si>
  <si>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</si>
  <si>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</si>
  <si>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</si>
  <si>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</si>
  <si>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</si>
  <si>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</si>
  <si>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</si>
  <si>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</si>
  <si>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</si>
  <si>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</si>
  <si>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</si>
  <si>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</si>
  <si>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</si>
  <si>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</si>
  <si>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</si>
  <si>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</si>
  <si>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</si>
  <si>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</si>
  <si>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</si>
  <si>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</si>
  <si>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</si>
  <si>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</si>
  <si>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</si>
  <si>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</si>
  <si>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</si>
  <si>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</si>
  <si>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</si>
  <si>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</si>
  <si>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</si>
  <si>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</si>
  <si>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</si>
  <si>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</si>
  <si>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</si>
  <si>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</si>
  <si>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</si>
  <si>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</si>
  <si>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</si>
  <si>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</si>
  <si>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</si>
  <si>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</si>
  <si>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</si>
  <si>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</si>
  <si>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</si>
  <si>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</si>
  <si>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</si>
  <si>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</si>
  <si>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</si>
  <si>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</si>
  <si>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</si>
  <si>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</si>
  <si>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</si>
  <si>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</si>
  <si>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</si>
  <si>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</si>
  <si>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</si>
  <si>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</si>
  <si>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</si>
  <si>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</si>
  <si>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</si>
  <si>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</si>
  <si>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</si>
  <si>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</si>
  <si>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</si>
  <si>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</si>
  <si>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</si>
  <si>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</si>
  <si>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</si>
  <si>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</si>
  <si>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</si>
  <si>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</si>
  <si>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</si>
  <si>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</si>
  <si>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</si>
  <si>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</si>
  <si>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</si>
  <si>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</si>
  <si>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</si>
  <si>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</si>
  <si>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</si>
  <si>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</si>
  <si>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</si>
  <si>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</si>
  <si>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</si>
  <si>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</si>
  <si>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</si>
  <si>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</si>
  <si>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</si>
  <si>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</si>
  <si>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</si>
  <si>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</si>
  <si>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</si>
  <si>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</si>
  <si>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</si>
  <si>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</si>
  <si>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</si>
  <si>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</si>
  <si>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</si>
  <si>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</si>
  <si>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</si>
  <si>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</si>
  <si>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</si>
  <si>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</si>
  <si>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</si>
  <si>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</si>
  <si>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</si>
  <si>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</si>
  <si>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</si>
  <si>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</si>
  <si>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</si>
  <si>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</si>
  <si>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</si>
  <si>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</si>
  <si>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</si>
  <si>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</si>
  <si>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</si>
  <si>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</si>
  <si>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</si>
  <si>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</si>
  <si>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</si>
  <si>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</si>
  <si>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</si>
  <si>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</si>
  <si>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</si>
  <si>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</si>
  <si>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</si>
  <si>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</si>
  <si>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</si>
  <si>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</si>
  <si>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</si>
  <si>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</si>
  <si>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</si>
  <si>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</si>
  <si>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</si>
  <si>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</si>
  <si>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</si>
  <si>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</si>
  <si>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</si>
  <si>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</si>
  <si>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</si>
  <si>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</si>
  <si>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</si>
  <si>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</si>
  <si>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</si>
  <si>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</si>
  <si>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</si>
  <si>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</si>
  <si>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</si>
  <si>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</si>
  <si>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</si>
  <si>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</si>
  <si>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</si>
  <si>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</si>
  <si>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</si>
  <si>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</si>
  <si>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</si>
  <si>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</si>
  <si>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</si>
  <si>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</si>
  <si>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</si>
  <si>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</si>
  <si>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</si>
  <si>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</si>
  <si>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</si>
  <si>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</si>
  <si>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</si>
  <si>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</si>
  <si>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</si>
  <si>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</si>
  <si>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</si>
  <si>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</si>
  <si>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</si>
  <si>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</si>
  <si>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</si>
  <si>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</si>
  <si>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</si>
  <si>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</si>
  <si>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</si>
  <si>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</si>
  <si>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</si>
  <si>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</si>
  <si>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</si>
  <si>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</si>
  <si>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</si>
  <si>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</si>
  <si>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</si>
  <si>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</si>
  <si>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</si>
  <si>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</si>
  <si>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</si>
  <si>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</si>
  <si>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</si>
  <si>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</si>
  <si>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</si>
  <si>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</si>
  <si>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</si>
  <si>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</si>
  <si>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</si>
  <si>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</si>
  <si>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</si>
  <si>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</si>
  <si>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</si>
  <si>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</si>
  <si>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</si>
  <si>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</si>
  <si>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</si>
  <si>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</si>
  <si>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</si>
  <si>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</si>
  <si>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</si>
  <si>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</si>
  <si>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</si>
  <si>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</si>
  <si>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</si>
  <si>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</si>
  <si>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</si>
  <si>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</si>
  <si>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</si>
  <si>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</si>
  <si>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</si>
  <si>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</si>
  <si>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</si>
  <si>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</si>
  <si>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</si>
  <si>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</si>
  <si>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</si>
  <si>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</si>
  <si>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</si>
  <si>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</si>
  <si>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</si>
  <si>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</si>
  <si>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</si>
  <si>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</si>
  <si>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</si>
  <si>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</si>
  <si>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</si>
  <si>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</si>
  <si>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</si>
  <si>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</si>
  <si>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</si>
  <si>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</si>
  <si>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</si>
  <si>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</si>
  <si>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</si>
  <si>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</si>
  <si>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</si>
  <si>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</si>
  <si>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</si>
  <si>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</si>
  <si>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</si>
  <si>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</si>
  <si>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</si>
  <si>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</si>
  <si>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</si>
  <si>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</si>
  <si>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</si>
  <si>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</si>
  <si>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</si>
  <si>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</si>
  <si>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</si>
  <si>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</si>
  <si>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</si>
  <si>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</si>
  <si>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</si>
  <si>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</si>
  <si>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</si>
  <si>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</si>
  <si>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</si>
  <si>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</si>
  <si>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</si>
  <si>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</si>
  <si>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</si>
  <si>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</si>
  <si>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</si>
  <si>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</si>
  <si>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</si>
  <si>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</si>
  <si>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</si>
  <si>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</si>
  <si>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</si>
  <si>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</si>
  <si>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</si>
  <si>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</si>
  <si>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</si>
  <si>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</si>
  <si>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</si>
  <si>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</si>
  <si>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</si>
  <si>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</si>
  <si>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</si>
  <si>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</si>
  <si>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</si>
  <si>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</si>
  <si>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</si>
  <si>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</si>
  <si>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</si>
  <si>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</si>
  <si>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</si>
  <si>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</si>
  <si>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</si>
  <si>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</si>
  <si>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</si>
  <si>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</si>
  <si>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</si>
  <si>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</si>
  <si>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</si>
  <si>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</si>
  <si>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</si>
  <si>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</si>
  <si>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</si>
  <si>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</si>
  <si>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</si>
  <si>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</si>
  <si>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</si>
  <si>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</si>
  <si>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</si>
  <si>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</si>
  <si>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</si>
  <si>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</si>
  <si>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</si>
  <si>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</si>
  <si>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</si>
  <si>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</si>
  <si>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</si>
  <si>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</si>
  <si>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</si>
  <si>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</si>
  <si>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</si>
  <si>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</si>
  <si>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</si>
  <si>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</si>
  <si>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</si>
  <si>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</si>
  <si>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</si>
  <si>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</si>
  <si>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</si>
  <si>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</si>
  <si>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</si>
  <si>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</si>
  <si>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</si>
  <si>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</si>
  <si>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</si>
  <si>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</si>
  <si>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</si>
  <si>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</si>
  <si>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</si>
  <si>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</si>
  <si>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</si>
  <si>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</si>
  <si>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</si>
  <si>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</si>
  <si>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</si>
  <si>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</si>
  <si>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</si>
  <si>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</si>
  <si>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</si>
  <si>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</si>
  <si>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</si>
  <si>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</si>
  <si>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</si>
  <si>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</si>
  <si>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</si>
  <si>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</si>
  <si>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</si>
  <si>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</si>
  <si>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</si>
  <si>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</si>
  <si>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</si>
  <si>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</si>
  <si>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</si>
  <si>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</si>
  <si>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</si>
  <si>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</si>
  <si>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</si>
  <si>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</si>
  <si>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</si>
  <si>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</si>
  <si>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</si>
  <si>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</si>
  <si>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</si>
  <si>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</si>
  <si>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</si>
  <si>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</si>
  <si>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</si>
  <si>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</si>
  <si>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</si>
  <si>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</si>
  <si>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</si>
  <si>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</si>
  <si>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</si>
  <si>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</si>
  <si>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</si>
  <si>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</si>
  <si>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</si>
  <si>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</si>
  <si>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</si>
  <si>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</si>
  <si>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</si>
  <si>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</si>
  <si>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</si>
  <si>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</si>
  <si>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</si>
  <si>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</si>
  <si>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</si>
  <si>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</si>
  <si>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</si>
  <si>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</si>
  <si>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</si>
  <si>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</si>
  <si>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</si>
  <si>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</si>
  <si>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</si>
  <si>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</si>
  <si>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</si>
  <si>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</si>
  <si>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</si>
  <si>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</si>
  <si>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</si>
  <si>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</si>
  <si>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</si>
  <si>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</si>
  <si>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</si>
  <si>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</si>
  <si>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</si>
  <si>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</si>
  <si>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</si>
  <si>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</si>
  <si>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</si>
  <si>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</si>
  <si>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</si>
  <si>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</si>
  <si>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</si>
  <si>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</si>
  <si>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</si>
  <si>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</si>
  <si>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31/12/2020)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</si>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</sst>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0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5" fontId="12" fillId="0" borderId="0" xfId="27" applyNumberFormat="1" applyFont="1" applyFill="1" applyBorder="1" applyAlignment="1" applyProtection="1">
      <alignment horizontal="left" vertical="center"/>
      <protection locked="0"/>
    </xf>
    <xf numFmtId="175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5" fontId="12" fillId="0" borderId="7" xfId="27" applyNumberFormat="1" applyFont="1" applyFill="1" applyBorder="1" applyAlignment="1" applyProtection="1">
      <alignment horizontal="left" vertical="center"/>
      <protection locked="0"/>
    </xf>
    <xf numFmtId="175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5" fontId="12" fillId="0" borderId="0" xfId="25" applyNumberFormat="1" applyFont="1" applyFill="1" applyAlignment="1" applyProtection="1">
      <alignment vertical="center"/>
      <protection locked="0"/>
    </xf>
    <xf numFmtId="170" fontId="12" fillId="0" borderId="0" xfId="26" applyNumberFormat="1" applyFont="1" applyFill="1" applyAlignment="1" applyProtection="1">
      <alignment vertical="center"/>
      <protection locked="0"/>
    </xf>
    <xf numFmtId="175" fontId="9" fillId="0" borderId="0" xfId="25" applyNumberFormat="1" applyFont="1" applyFill="1" applyAlignment="1" applyProtection="1">
      <alignment vertical="center"/>
      <protection locked="0"/>
    </xf>
    <xf numFmtId="0" fontId="37" fillId="0" borderId="0" xfId="25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5" applyBorder="1">
      <alignment/>
      <protection/>
    </xf>
    <xf numFmtId="0" fontId="1" fillId="0" borderId="12" xfId="25" applyBorder="1" applyAlignment="1">
      <alignment horizontal="center"/>
      <protection/>
    </xf>
    <xf numFmtId="170" fontId="1" fillId="0" borderId="12" xfId="25" applyNumberFormat="1" applyFill="1" applyBorder="1">
      <alignment/>
      <protection/>
    </xf>
    <xf numFmtId="170" fontId="1" fillId="0" borderId="13" xfId="25" applyNumberFormat="1" applyFill="1" applyBorder="1">
      <alignment/>
      <protection/>
    </xf>
    <xf numFmtId="170" fontId="1" fillId="0" borderId="14" xfId="25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5" applyBorder="1">
      <alignment/>
      <protection/>
    </xf>
    <xf numFmtId="0" fontId="1" fillId="0" borderId="16" xfId="25" applyBorder="1" applyAlignment="1">
      <alignment horizontal="center"/>
      <protection/>
    </xf>
    <xf numFmtId="170" fontId="1" fillId="0" borderId="16" xfId="25" applyNumberFormat="1" applyFill="1" applyBorder="1">
      <alignment/>
      <protection/>
    </xf>
    <xf numFmtId="170" fontId="1" fillId="0" borderId="0" xfId="25" applyNumberFormat="1" applyFill="1">
      <alignment/>
      <protection/>
    </xf>
    <xf numFmtId="170" fontId="1" fillId="0" borderId="17" xfId="25" applyNumberFormat="1" applyFill="1" applyBorder="1">
      <alignment/>
      <protection/>
    </xf>
    <xf numFmtId="0" fontId="1" fillId="0" borderId="18" xfId="25" applyFill="1" applyBorder="1" applyAlignment="1">
      <alignment horizontal="center"/>
      <protection/>
    </xf>
    <xf numFmtId="0" fontId="1" fillId="0" borderId="19" xfId="25" applyFill="1" applyBorder="1" applyAlignment="1">
      <alignment horizontal="center"/>
      <protection/>
    </xf>
    <xf numFmtId="170" fontId="1" fillId="0" borderId="18" xfId="25" applyNumberFormat="1" applyFill="1" applyBorder="1">
      <alignment/>
      <protection/>
    </xf>
    <xf numFmtId="170" fontId="1" fillId="0" borderId="20" xfId="25" applyNumberFormat="1" applyFill="1" applyBorder="1">
      <alignment/>
      <protection/>
    </xf>
    <xf numFmtId="170" fontId="1" fillId="0" borderId="21" xfId="25" applyNumberFormat="1" applyFill="1" applyBorder="1">
      <alignment/>
      <protection/>
    </xf>
    <xf numFmtId="0" fontId="42" fillId="0" borderId="0" xfId="25" applyFont="1" applyAlignment="1">
      <alignment horizontal="centerContinuous" vertical="center"/>
      <protection/>
    </xf>
    <xf numFmtId="0" fontId="43" fillId="0" borderId="0" xfId="25" applyFont="1">
      <alignment/>
      <protection/>
    </xf>
    <xf numFmtId="0" fontId="3" fillId="0" borderId="0" xfId="25" applyFont="1">
      <alignment/>
      <protection/>
    </xf>
    <xf numFmtId="0" fontId="44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6" fillId="0" borderId="0" xfId="25" applyFont="1" applyAlignment="1">
      <alignment/>
      <protection/>
    </xf>
    <xf numFmtId="0" fontId="1" fillId="0" borderId="0" xfId="25" applyFont="1">
      <alignment/>
      <protection/>
    </xf>
    <xf numFmtId="165" fontId="5" fillId="0" borderId="0" xfId="25" applyNumberFormat="1" applyFont="1" applyAlignment="1">
      <alignment horizontal="centerContinuous"/>
      <protection/>
    </xf>
    <xf numFmtId="0" fontId="35" fillId="0" borderId="0" xfId="25" applyFont="1">
      <alignment/>
      <protection/>
    </xf>
    <xf numFmtId="178" fontId="47" fillId="0" borderId="0" xfId="25" applyNumberFormat="1" applyFont="1" applyAlignment="1">
      <alignment horizontal="left"/>
      <protection/>
    </xf>
    <xf numFmtId="0" fontId="48" fillId="0" borderId="6" xfId="25" applyFont="1" applyFill="1" applyBorder="1">
      <alignment/>
      <protection/>
    </xf>
    <xf numFmtId="0" fontId="11" fillId="0" borderId="6" xfId="25" applyFont="1" applyBorder="1" applyAlignment="1">
      <alignment horizontal="center"/>
      <protection/>
    </xf>
    <xf numFmtId="0" fontId="45" fillId="0" borderId="0" xfId="25" applyFont="1">
      <alignment/>
      <protection/>
    </xf>
    <xf numFmtId="0" fontId="48" fillId="0" borderId="0" xfId="25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5" applyFont="1" applyBorder="1" applyAlignment="1">
      <alignment horizontal="center"/>
      <protection/>
    </xf>
    <xf numFmtId="0" fontId="50" fillId="0" borderId="0" xfId="25" applyFont="1" applyFill="1" applyBorder="1" applyAlignment="1">
      <alignment horizontal="center"/>
      <protection/>
    </xf>
    <xf numFmtId="0" fontId="48" fillId="0" borderId="7" xfId="25" applyFont="1" applyFill="1" applyBorder="1">
      <alignment/>
      <protection/>
    </xf>
    <xf numFmtId="37" fontId="50" fillId="0" borderId="7" xfId="25" applyNumberFormat="1" applyFont="1" applyFill="1" applyBorder="1" applyAlignment="1" applyProtection="1" quotePrefix="1">
      <alignment horizontal="center" vertical="center"/>
      <protection/>
    </xf>
    <xf numFmtId="0" fontId="11" fillId="0" borderId="7" xfId="25" applyFont="1" applyBorder="1" applyAlignment="1">
      <alignment horizontal="center"/>
      <protection/>
    </xf>
    <xf numFmtId="0" fontId="51" fillId="0" borderId="2" xfId="25" applyFont="1" applyFill="1" applyBorder="1">
      <alignment/>
      <protection/>
    </xf>
    <xf numFmtId="37" fontId="51" fillId="0" borderId="2" xfId="25" applyNumberFormat="1" applyFont="1" applyFill="1" applyBorder="1" applyProtection="1">
      <alignment/>
      <protection/>
    </xf>
    <xf numFmtId="37" fontId="51" fillId="0" borderId="0" xfId="25" applyNumberFormat="1" applyFont="1" applyFill="1" applyBorder="1" applyProtection="1">
      <alignment/>
      <protection/>
    </xf>
    <xf numFmtId="0" fontId="12" fillId="0" borderId="2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0" fontId="51" fillId="0" borderId="0" xfId="25" applyNumberFormat="1" applyFont="1" applyFill="1" applyBorder="1" applyAlignment="1" applyProtection="1">
      <alignment vertical="center"/>
      <protection/>
    </xf>
    <xf numFmtId="2" fontId="14" fillId="0" borderId="0" xfId="25" applyNumberFormat="1" applyFont="1" applyBorder="1" applyAlignment="1">
      <alignment horizontal="center" vertical="center"/>
      <protection/>
    </xf>
    <xf numFmtId="0" fontId="12" fillId="0" borderId="0" xfId="25" applyFont="1" applyBorder="1" applyAlignment="1">
      <alignment vertical="center"/>
      <protection/>
    </xf>
    <xf numFmtId="0" fontId="51" fillId="0" borderId="0" xfId="25" applyFont="1" applyFill="1" applyBorder="1">
      <alignment/>
      <protection/>
    </xf>
    <xf numFmtId="0" fontId="12" fillId="0" borderId="0" xfId="25" applyFont="1">
      <alignment/>
      <protection/>
    </xf>
    <xf numFmtId="0" fontId="52" fillId="0" borderId="0" xfId="25" applyFont="1" applyFill="1" applyBorder="1">
      <alignment/>
      <protection/>
    </xf>
    <xf numFmtId="0" fontId="15" fillId="0" borderId="0" xfId="25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51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53" fillId="0" borderId="0" xfId="25" applyFont="1">
      <alignment/>
      <protection/>
    </xf>
    <xf numFmtId="0" fontId="54" fillId="0" borderId="0" xfId="25" applyFont="1">
      <alignment/>
      <protection/>
    </xf>
    <xf numFmtId="0" fontId="5" fillId="0" borderId="0" xfId="25" applyFont="1">
      <alignment/>
      <protection/>
    </xf>
    <xf numFmtId="0" fontId="5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0" fontId="24" fillId="0" borderId="0" xfId="25" applyFont="1" applyBorder="1">
      <alignment/>
      <protection/>
    </xf>
    <xf numFmtId="0" fontId="9" fillId="0" borderId="0" xfId="25" applyFont="1" applyBorder="1" applyAlignment="1">
      <alignment/>
      <protection/>
    </xf>
    <xf numFmtId="0" fontId="9" fillId="0" borderId="0" xfId="25" applyFont="1" applyBorder="1">
      <alignment/>
      <protection/>
    </xf>
    <xf numFmtId="0" fontId="10" fillId="0" borderId="24" xfId="25" applyFont="1" applyBorder="1" applyAlignment="1">
      <alignment horizontal="center" vertical="center"/>
      <protection/>
    </xf>
    <xf numFmtId="0" fontId="56" fillId="0" borderId="24" xfId="25" applyFont="1" applyBorder="1" applyAlignment="1">
      <alignment horizontal="center" vertical="center" wrapText="1"/>
      <protection/>
    </xf>
    <xf numFmtId="0" fontId="28" fillId="0" borderId="24" xfId="25" applyFont="1" applyBorder="1" applyAlignment="1">
      <alignment horizontal="center" vertical="center" wrapText="1"/>
      <protection/>
    </xf>
    <xf numFmtId="183" fontId="9" fillId="0" borderId="0" xfId="25" applyNumberFormat="1" applyFont="1" applyBorder="1" applyAlignment="1">
      <alignment/>
      <protection/>
    </xf>
    <xf numFmtId="0" fontId="57" fillId="0" borderId="0" xfId="25" applyFont="1" applyBorder="1" applyAlignment="1">
      <alignment vertical="center"/>
      <protection/>
    </xf>
    <xf numFmtId="0" fontId="11" fillId="0" borderId="0" xfId="25" applyFont="1" applyBorder="1" applyAlignment="1">
      <alignment vertical="center" wrapText="1"/>
      <protection/>
    </xf>
    <xf numFmtId="3" fontId="9" fillId="0" borderId="0" xfId="25" applyNumberFormat="1" applyFont="1" applyBorder="1" applyAlignment="1">
      <alignment horizontal="center" vertical="center" shrinkToFit="1"/>
      <protection/>
    </xf>
    <xf numFmtId="0" fontId="12" fillId="0" borderId="0" xfId="25" applyFont="1" applyBorder="1">
      <alignment/>
      <protection/>
    </xf>
    <xf numFmtId="0" fontId="58" fillId="0" borderId="5" xfId="25" applyFont="1" applyBorder="1" applyAlignment="1">
      <alignment/>
      <protection/>
    </xf>
    <xf numFmtId="183" fontId="58" fillId="0" borderId="5" xfId="25" applyNumberFormat="1" applyFont="1" applyBorder="1" applyAlignment="1">
      <alignment/>
      <protection/>
    </xf>
    <xf numFmtId="0" fontId="21" fillId="0" borderId="0" xfId="25" applyFont="1" applyBorder="1" applyAlignment="1">
      <alignment/>
      <protection/>
    </xf>
    <xf numFmtId="0" fontId="59" fillId="0" borderId="0" xfId="25" applyFont="1" applyBorder="1">
      <alignment/>
      <protection/>
    </xf>
    <xf numFmtId="0" fontId="60" fillId="0" borderId="0" xfId="25" applyFont="1" applyBorder="1" applyAlignment="1">
      <alignment/>
      <protection/>
    </xf>
    <xf numFmtId="183" fontId="20" fillId="0" borderId="0" xfId="25" applyNumberFormat="1" applyFont="1" applyBorder="1" applyAlignment="1">
      <alignment/>
      <protection/>
    </xf>
    <xf numFmtId="0" fontId="20" fillId="0" borderId="0" xfId="25" applyFont="1" applyBorder="1">
      <alignment/>
      <protection/>
    </xf>
    <xf numFmtId="0" fontId="11" fillId="0" borderId="1" xfId="25" applyFont="1" applyBorder="1" applyAlignment="1">
      <alignment horizontal="left" vertical="center"/>
      <protection/>
    </xf>
    <xf numFmtId="3" fontId="61" fillId="0" borderId="1" xfId="25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62" fillId="0" borderId="0" xfId="25" applyFont="1" applyBorder="1">
      <alignment/>
      <protection/>
    </xf>
    <xf numFmtId="0" fontId="1" fillId="0" borderId="0" xfId="25" applyBorder="1">
      <alignment/>
      <protection/>
    </xf>
    <xf numFmtId="0" fontId="62" fillId="0" borderId="0" xfId="25" applyFont="1">
      <alignment/>
      <protection/>
    </xf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6" fillId="0" borderId="0" xfId="25" applyFont="1">
      <alignment/>
      <protection/>
    </xf>
    <xf numFmtId="0" fontId="67" fillId="0" borderId="0" xfId="25" applyFont="1" applyBorder="1">
      <alignment/>
      <protection/>
    </xf>
    <xf numFmtId="0" fontId="68" fillId="0" borderId="0" xfId="25" applyFont="1" applyAlignment="1">
      <alignment horizontal="center"/>
      <protection/>
    </xf>
    <xf numFmtId="0" fontId="68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56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5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45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5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2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5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5" fillId="0" borderId="0" xfId="25" applyNumberFormat="1" applyFont="1" applyAlignment="1">
      <alignment horizontal="left" wrapText="1"/>
      <protection/>
    </xf>
    <xf numFmtId="0" fontId="45" fillId="0" borderId="0" xfId="25" applyFont="1" applyAlignment="1" quotePrefix="1">
      <alignment wrapText="1"/>
      <protection/>
    </xf>
    <xf numFmtId="1" fontId="45" fillId="0" borderId="0" xfId="25" applyNumberFormat="1" applyFont="1" applyAlignment="1">
      <alignment horizontal="left"/>
      <protection/>
    </xf>
    <xf numFmtId="0" fontId="45" fillId="0" borderId="0" xfId="25" applyFont="1" applyAlignment="1">
      <alignment vertical="center" wrapText="1"/>
      <protection/>
    </xf>
    <xf numFmtId="0" fontId="45" fillId="0" borderId="0" xfId="25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5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5" applyFont="1" applyAlignment="1">
      <alignment horizontal="center"/>
      <protection/>
    </xf>
    <xf numFmtId="0" fontId="68" fillId="0" borderId="0" xfId="25" applyFont="1" applyFill="1" applyAlignment="1">
      <alignment horizontal="center"/>
      <protection/>
    </xf>
    <xf numFmtId="0" fontId="56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5" applyFont="1" applyBorder="1" applyAlignment="1">
      <alignment horizontal="left" vertical="center" wrapText="1"/>
      <protection/>
    </xf>
    <xf numFmtId="0" fontId="70" fillId="0" borderId="11" xfId="35" applyFont="1" applyBorder="1" applyAlignment="1">
      <alignment horizontal="left" vertical="center" wrapText="1"/>
      <protection/>
    </xf>
    <xf numFmtId="0" fontId="70" fillId="0" borderId="27" xfId="35" applyFont="1" applyBorder="1" applyAlignment="1">
      <alignment horizontal="left" vertical="center" wrapText="1"/>
      <protection/>
    </xf>
    <xf numFmtId="0" fontId="70" fillId="0" borderId="28" xfId="35" applyFont="1" applyBorder="1" applyAlignment="1">
      <alignment horizontal="left" vertical="center" wrapText="1"/>
      <protection/>
    </xf>
    <xf numFmtId="0" fontId="70" fillId="0" borderId="29" xfId="35" applyFont="1" applyBorder="1" applyAlignment="1">
      <alignment horizontal="left" vertical="center" wrapText="1"/>
      <protection/>
    </xf>
    <xf numFmtId="0" fontId="70" fillId="0" borderId="30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5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65" fillId="0" borderId="0" xfId="34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5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5" applyFont="1" applyAlignment="1">
      <alignment horizontal="center" vertical="center" wrapText="1"/>
      <protection/>
    </xf>
    <xf numFmtId="182" fontId="5" fillId="0" borderId="0" xfId="25" applyNumberFormat="1" applyFont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45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3" fillId="0" borderId="0" xfId="25" applyFont="1" applyAlignment="1">
      <alignment horizontal="center"/>
      <protection/>
    </xf>
    <xf numFmtId="165" fontId="5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3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Ene\Estatales\Data\Plantilla%20BG%20y%20EGP%20Ent.%20Estatales%20e%20Indicadores%20Ene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44227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44227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90" customWidth="1"/>
    <col min="2" max="9" width="12.140625" style="290" customWidth="1"/>
    <col min="10" max="16384" width="11.421875" style="290" customWidth="1"/>
  </cols>
  <sheetData>
    <row r="1" spans="1:8" ht="17.25" thickTop="1">
      <c r="A1" s="289"/>
      <c r="B1" s="289"/>
      <c r="C1" s="289"/>
      <c r="D1" s="289"/>
      <c r="E1" s="289"/>
      <c r="F1" s="289"/>
      <c r="G1" s="289"/>
      <c r="H1" s="289"/>
    </row>
    <row r="2" spans="1:9" ht="15">
      <c r="A2" s="291"/>
      <c r="B2" s="292"/>
      <c r="C2" s="291"/>
      <c r="D2" s="291"/>
      <c r="E2" s="291"/>
      <c r="F2" s="291"/>
      <c r="G2" s="291"/>
      <c r="H2" s="291"/>
      <c r="I2" s="291"/>
    </row>
    <row r="3" spans="1:9" ht="27">
      <c r="A3" s="291"/>
      <c r="B3" s="293" t="s">
        <v>799</v>
      </c>
      <c r="C3" s="291"/>
      <c r="D3" s="291"/>
      <c r="E3" s="291"/>
      <c r="F3" s="291"/>
      <c r="G3" s="291"/>
      <c r="H3" s="291"/>
      <c r="I3" s="291"/>
    </row>
    <row r="4" spans="1:9" ht="22.5">
      <c r="A4" s="291"/>
      <c r="B4" s="294"/>
      <c r="C4" s="291"/>
      <c r="D4" s="291"/>
      <c r="E4" s="291"/>
      <c r="F4" s="291"/>
      <c r="G4" s="291"/>
      <c r="H4" s="291"/>
      <c r="I4" s="291"/>
    </row>
    <row r="6" spans="1:9" ht="15">
      <c r="A6" s="358"/>
      <c r="B6" s="358"/>
      <c r="C6" s="358"/>
      <c r="D6" s="358"/>
      <c r="E6" s="358"/>
      <c r="F6" s="358"/>
      <c r="G6" s="358"/>
      <c r="H6" s="358"/>
      <c r="I6" s="359"/>
    </row>
    <row r="7" spans="1:9" ht="15">
      <c r="A7" s="295"/>
      <c r="B7" s="295"/>
      <c r="C7" s="295"/>
      <c r="E7" s="295"/>
      <c r="F7" s="295"/>
      <c r="G7" s="295"/>
      <c r="H7" s="295"/>
      <c r="I7" s="296"/>
    </row>
    <row r="8" spans="1:9" ht="15">
      <c r="A8" s="295"/>
      <c r="B8" s="295"/>
      <c r="C8" s="295"/>
      <c r="D8" s="295"/>
      <c r="E8" s="295"/>
      <c r="F8" s="295"/>
      <c r="G8" s="295"/>
      <c r="H8" s="295"/>
      <c r="I8" s="296"/>
    </row>
    <row r="9" spans="2:8" ht="15.75" customHeight="1">
      <c r="B9" s="360"/>
      <c r="C9" s="360"/>
      <c r="D9" s="360"/>
      <c r="E9" s="360"/>
      <c r="F9" s="360"/>
      <c r="G9" s="360"/>
      <c r="H9" s="360"/>
    </row>
    <row r="10" spans="2:9" ht="15.75" customHeight="1">
      <c r="B10" s="360"/>
      <c r="C10" s="360"/>
      <c r="D10" s="360"/>
      <c r="E10" s="360"/>
      <c r="F10" s="360"/>
      <c r="G10" s="360"/>
      <c r="H10" s="360"/>
      <c r="I10" s="297"/>
    </row>
    <row r="11" spans="2:9" ht="15.75" customHeight="1">
      <c r="B11" s="360"/>
      <c r="C11" s="360"/>
      <c r="D11" s="360"/>
      <c r="E11" s="360"/>
      <c r="F11" s="360"/>
      <c r="G11" s="360"/>
      <c r="H11" s="360"/>
      <c r="I11" s="297"/>
    </row>
    <row r="12" spans="2:9" ht="15.75" customHeight="1">
      <c r="B12" s="360"/>
      <c r="C12" s="360"/>
      <c r="D12" s="360"/>
      <c r="E12" s="360"/>
      <c r="F12" s="360"/>
      <c r="G12" s="360"/>
      <c r="H12" s="360"/>
      <c r="I12" s="298"/>
    </row>
    <row r="13" spans="2:9" ht="15.75" customHeight="1">
      <c r="B13" s="360"/>
      <c r="C13" s="360"/>
      <c r="D13" s="360"/>
      <c r="E13" s="360"/>
      <c r="F13" s="360"/>
      <c r="G13" s="360"/>
      <c r="H13" s="360"/>
      <c r="I13" s="297"/>
    </row>
    <row r="14" spans="2:9" ht="15.75" customHeight="1">
      <c r="B14" s="360"/>
      <c r="C14" s="360"/>
      <c r="D14" s="360"/>
      <c r="E14" s="360"/>
      <c r="F14" s="360"/>
      <c r="G14" s="360"/>
      <c r="H14" s="360"/>
      <c r="I14" s="297"/>
    </row>
    <row r="15" spans="2:8" ht="15.75" customHeight="1">
      <c r="B15" s="360"/>
      <c r="C15" s="360"/>
      <c r="D15" s="360"/>
      <c r="E15" s="360"/>
      <c r="F15" s="360"/>
      <c r="G15" s="360"/>
      <c r="H15" s="360"/>
    </row>
    <row r="16" spans="2:8" ht="15.75" customHeight="1">
      <c r="B16" s="360"/>
      <c r="C16" s="360"/>
      <c r="D16" s="360"/>
      <c r="E16" s="360"/>
      <c r="F16" s="360"/>
      <c r="G16" s="360"/>
      <c r="H16" s="360"/>
    </row>
    <row r="17" spans="2:8" ht="15.75" customHeight="1">
      <c r="B17" s="299"/>
      <c r="C17" s="299"/>
      <c r="D17" s="299"/>
      <c r="E17" s="299"/>
      <c r="F17" s="299"/>
      <c r="G17" s="299"/>
      <c r="H17" s="299"/>
    </row>
    <row r="18" spans="2:8" ht="15.75" customHeight="1">
      <c r="B18" s="299"/>
      <c r="C18" s="299"/>
      <c r="D18" s="299"/>
      <c r="E18" s="299"/>
      <c r="F18" s="299"/>
      <c r="G18" s="299"/>
      <c r="H18" s="299"/>
    </row>
    <row r="19" spans="2:9" ht="15.75" customHeight="1">
      <c r="B19" s="299"/>
      <c r="C19" s="299"/>
      <c r="D19" s="299"/>
      <c r="E19" s="299"/>
      <c r="F19" s="361"/>
      <c r="G19" s="361"/>
      <c r="H19" s="361"/>
      <c r="I19" s="361"/>
    </row>
    <row r="20" spans="2:9" ht="15.75" customHeight="1">
      <c r="B20" s="300"/>
      <c r="C20" s="300"/>
      <c r="D20" s="300"/>
      <c r="E20" s="300"/>
      <c r="F20" s="361"/>
      <c r="G20" s="361"/>
      <c r="H20" s="361"/>
      <c r="I20" s="361"/>
    </row>
    <row r="21" spans="2:9" ht="15.75" customHeight="1">
      <c r="B21" s="300"/>
      <c r="C21" s="300"/>
      <c r="D21" s="300"/>
      <c r="E21" s="300"/>
      <c r="F21" s="361"/>
      <c r="G21" s="361"/>
      <c r="H21" s="361"/>
      <c r="I21" s="361"/>
    </row>
    <row r="22" spans="2:9" ht="15.75" customHeight="1">
      <c r="B22" s="300"/>
      <c r="C22" s="300"/>
      <c r="D22" s="300"/>
      <c r="E22" s="300"/>
      <c r="F22" s="301"/>
      <c r="G22" s="301"/>
      <c r="H22" s="301"/>
      <c r="I22" s="302"/>
    </row>
    <row r="23" spans="1:9" ht="15.75" customHeight="1" thickBot="1">
      <c r="A23" s="303"/>
      <c r="B23" s="303"/>
      <c r="C23" s="303"/>
      <c r="D23" s="303"/>
      <c r="E23" s="303"/>
      <c r="F23" s="303"/>
      <c r="G23" s="303"/>
      <c r="H23" s="303"/>
      <c r="I23" s="303"/>
    </row>
    <row r="24" spans="1:9" ht="3.75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2" t="s">
        <v>788</v>
      </c>
      <c r="B1" s="372"/>
      <c r="C1" s="372"/>
      <c r="D1" s="372"/>
    </row>
    <row r="2" spans="1:5" s="4" customFormat="1" ht="24" customHeight="1">
      <c r="A2" s="373" t="s">
        <v>158</v>
      </c>
      <c r="B2" s="373"/>
      <c r="C2" s="373"/>
      <c r="D2" s="373"/>
      <c r="E2" s="3"/>
    </row>
    <row r="3" spans="1:5" s="6" customFormat="1" ht="18" customHeight="1">
      <c r="A3" s="384">
        <v>44227</v>
      </c>
      <c r="B3" s="384"/>
      <c r="C3" s="384"/>
      <c r="D3" s="384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88" t="s">
        <v>159</v>
      </c>
      <c r="C6" s="388"/>
      <c r="D6" s="388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1139280.367</v>
      </c>
      <c r="C9" s="14">
        <v>9126.462</v>
      </c>
      <c r="D9" s="14">
        <v>1148406.83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1139237.483</v>
      </c>
      <c r="C11" s="19">
        <v>9126.462</v>
      </c>
      <c r="D11" s="19">
        <v>1148363.946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42.884</v>
      </c>
      <c r="C13" s="19">
        <v>0</v>
      </c>
      <c r="D13" s="19">
        <v>42.884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32460.783</v>
      </c>
      <c r="C17" s="14">
        <v>212475.683</v>
      </c>
      <c r="D17" s="14">
        <v>244936.466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47940.856</v>
      </c>
      <c r="D19" s="19">
        <v>47940.856</v>
      </c>
      <c r="E19" s="15"/>
      <c r="F19" s="16"/>
    </row>
    <row r="20" spans="1:6" s="17" customFormat="1" ht="9.75" customHeight="1">
      <c r="A20" s="23" t="s">
        <v>16</v>
      </c>
      <c r="B20" s="19">
        <v>32460.783</v>
      </c>
      <c r="C20" s="19">
        <v>164534.826</v>
      </c>
      <c r="D20" s="19">
        <v>196995.609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27788.113</v>
      </c>
      <c r="C24" s="14">
        <v>98.723</v>
      </c>
      <c r="D24" s="14">
        <v>27886.837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28178.428</v>
      </c>
      <c r="C25" s="21">
        <v>102.099</v>
      </c>
      <c r="D25" s="21">
        <v>28280.528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28178.428</v>
      </c>
      <c r="C32" s="19">
        <v>102.099</v>
      </c>
      <c r="D32" s="19">
        <v>28280.528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642.355</v>
      </c>
      <c r="C35" s="21">
        <v>0</v>
      </c>
      <c r="D35" s="21">
        <v>642.355</v>
      </c>
      <c r="E35" s="25"/>
      <c r="F35" s="16"/>
    </row>
    <row r="36" spans="1:6" s="17" customFormat="1" ht="9.75" customHeight="1">
      <c r="A36" s="20" t="s">
        <v>31</v>
      </c>
      <c r="B36" s="21">
        <v>45147.791</v>
      </c>
      <c r="C36" s="21">
        <v>86.169</v>
      </c>
      <c r="D36" s="21">
        <v>45233.961</v>
      </c>
      <c r="E36" s="15"/>
      <c r="F36" s="16"/>
    </row>
    <row r="37" spans="1:6" s="17" customFormat="1" ht="9.75" customHeight="1">
      <c r="A37" s="18" t="s">
        <v>32</v>
      </c>
      <c r="B37" s="19">
        <v>44986.139</v>
      </c>
      <c r="C37" s="19">
        <v>76.868</v>
      </c>
      <c r="D37" s="19">
        <v>45063.008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9.3</v>
      </c>
      <c r="D38" s="19">
        <v>170.952</v>
      </c>
      <c r="E38" s="15"/>
      <c r="F38" s="16"/>
    </row>
    <row r="39" spans="1:6" s="17" customFormat="1" ht="9.75" customHeight="1">
      <c r="A39" s="20" t="s">
        <v>34</v>
      </c>
      <c r="B39" s="21">
        <v>-37692.925</v>
      </c>
      <c r="C39" s="21">
        <v>-59.286</v>
      </c>
      <c r="D39" s="21">
        <v>-37752.212</v>
      </c>
      <c r="E39" s="15"/>
      <c r="F39" s="16"/>
    </row>
    <row r="40" spans="1:6" s="17" customFormat="1" ht="9.75" customHeight="1">
      <c r="A40" s="20" t="s">
        <v>35</v>
      </c>
      <c r="B40" s="21">
        <v>-8487.536</v>
      </c>
      <c r="C40" s="21">
        <v>-30.258</v>
      </c>
      <c r="D40" s="21">
        <v>-8517.795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8352075.614</v>
      </c>
      <c r="C42" s="21">
        <v>74276.403</v>
      </c>
      <c r="D42" s="21">
        <v>8426352.017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15785.161</v>
      </c>
      <c r="C44" s="14">
        <v>925.077</v>
      </c>
      <c r="D44" s="14">
        <v>16710.239</v>
      </c>
      <c r="E44" s="15"/>
      <c r="F44" s="16"/>
    </row>
    <row r="45" spans="1:6" s="17" customFormat="1" ht="9.75" customHeight="1">
      <c r="A45" s="26" t="s">
        <v>38</v>
      </c>
      <c r="B45" s="19">
        <v>7.49</v>
      </c>
      <c r="C45" s="19">
        <v>0</v>
      </c>
      <c r="D45" s="19">
        <v>7.49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370.124</v>
      </c>
      <c r="C48" s="19">
        <v>0.934</v>
      </c>
      <c r="D48" s="19">
        <v>371.058</v>
      </c>
      <c r="E48" s="15"/>
      <c r="F48" s="16"/>
    </row>
    <row r="49" spans="1:6" s="17" customFormat="1" ht="9.75" customHeight="1">
      <c r="A49" s="18" t="s">
        <v>42</v>
      </c>
      <c r="B49" s="19">
        <v>15407.546</v>
      </c>
      <c r="C49" s="19">
        <v>924.143</v>
      </c>
      <c r="D49" s="19">
        <v>16331.69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758.975</v>
      </c>
      <c r="C53" s="21">
        <v>0</v>
      </c>
      <c r="D53" s="21">
        <v>758.975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132542.063</v>
      </c>
      <c r="C55" s="21">
        <v>96.473</v>
      </c>
      <c r="D55" s="21">
        <v>132638.537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9700691.08</v>
      </c>
      <c r="C57" s="14">
        <v>296998.824</v>
      </c>
      <c r="D57" s="14">
        <v>9997689.904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80"/>
      <c r="B62" s="380"/>
      <c r="C62" s="380"/>
      <c r="D62" s="380"/>
      <c r="F62" s="16"/>
    </row>
    <row r="63" spans="1:6" s="4" customFormat="1" ht="24" customHeight="1">
      <c r="A63" s="373" t="s">
        <v>158</v>
      </c>
      <c r="B63" s="373"/>
      <c r="C63" s="373"/>
      <c r="D63" s="373"/>
      <c r="E63" s="3"/>
      <c r="F63" s="16"/>
    </row>
    <row r="64" spans="1:6" s="6" customFormat="1" ht="17.1" customHeight="1">
      <c r="A64" s="374">
        <v>44227</v>
      </c>
      <c r="B64" s="381"/>
      <c r="C64" s="381"/>
      <c r="D64" s="381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88" t="s">
        <v>159</v>
      </c>
      <c r="C67" s="388"/>
      <c r="D67" s="388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941074.159</v>
      </c>
      <c r="D91" s="14">
        <v>941074.159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941074.159</v>
      </c>
      <c r="D93" s="19">
        <v>941074.159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2296601.613</v>
      </c>
      <c r="C95" s="14">
        <v>2356666.453</v>
      </c>
      <c r="D95" s="14">
        <v>4653268.066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2296601.613</v>
      </c>
      <c r="C98" s="19">
        <v>2356666.453</v>
      </c>
      <c r="D98" s="19">
        <v>4653268.066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1020713.514</v>
      </c>
      <c r="C100" s="21">
        <v>1796.159</v>
      </c>
      <c r="D100" s="21">
        <v>1022509.673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50944.495</v>
      </c>
      <c r="C102" s="14">
        <v>2387.438</v>
      </c>
      <c r="D102" s="14">
        <v>53331.934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2158.451</v>
      </c>
      <c r="D106" s="19">
        <v>2158.451</v>
      </c>
      <c r="E106" s="15"/>
      <c r="F106" s="16"/>
    </row>
    <row r="107" spans="1:6" s="17" customFormat="1" ht="9.95" customHeight="1">
      <c r="A107" s="45" t="s">
        <v>78</v>
      </c>
      <c r="B107" s="19">
        <v>50944.495</v>
      </c>
      <c r="C107" s="19">
        <v>228.987</v>
      </c>
      <c r="D107" s="19">
        <v>51173.482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22315.09</v>
      </c>
      <c r="C110" s="14">
        <v>84.967</v>
      </c>
      <c r="D110" s="14">
        <v>22400.058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1610.352</v>
      </c>
      <c r="C112" s="14">
        <v>1916.388</v>
      </c>
      <c r="D112" s="14">
        <v>3526.741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1610.352</v>
      </c>
      <c r="C114" s="21">
        <v>1916.388</v>
      </c>
      <c r="D114" s="21">
        <v>3526.741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3392185.066</v>
      </c>
      <c r="C118" s="14">
        <v>3303925.566</v>
      </c>
      <c r="D118" s="14">
        <v>6696110.633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3300406.959</v>
      </c>
      <c r="C120" s="14">
        <v>1172.311</v>
      </c>
      <c r="D120" s="14">
        <v>3301579.27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3382586.981</v>
      </c>
      <c r="C121" s="19">
        <v>0</v>
      </c>
      <c r="D121" s="19">
        <v>3382586.981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30087.074</v>
      </c>
      <c r="C123" s="19">
        <v>0</v>
      </c>
      <c r="D123" s="19">
        <v>30087.074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-111675.56</v>
      </c>
      <c r="C124" s="19">
        <v>1172.311</v>
      </c>
      <c r="D124" s="19">
        <v>-110503.248</v>
      </c>
      <c r="E124" s="90"/>
      <c r="F124" s="16"/>
    </row>
    <row r="125" spans="1:6" s="17" customFormat="1" ht="9.95" customHeight="1">
      <c r="A125" s="45" t="s">
        <v>91</v>
      </c>
      <c r="B125" s="19">
        <v>3480.008</v>
      </c>
      <c r="C125" s="19">
        <v>0</v>
      </c>
      <c r="D125" s="19">
        <v>3480.008</v>
      </c>
      <c r="E125" s="90"/>
      <c r="F125" s="16"/>
    </row>
    <row r="126" spans="1:6" s="17" customFormat="1" ht="9.95" customHeight="1">
      <c r="A126" s="45" t="s">
        <v>92</v>
      </c>
      <c r="B126" s="19">
        <v>-4071.544</v>
      </c>
      <c r="C126" s="19">
        <v>0</v>
      </c>
      <c r="D126" s="19">
        <v>-4071.544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6692592.025</v>
      </c>
      <c r="C128" s="14">
        <v>3305097.878</v>
      </c>
      <c r="D128" s="14">
        <v>9997689.904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3621580.385</v>
      </c>
      <c r="D130" s="14">
        <v>3621580.385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3591190.34</v>
      </c>
      <c r="D133" s="19">
        <v>3591190.34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30390.045</v>
      </c>
      <c r="D134" s="19">
        <v>30390.045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2" t="s">
        <v>788</v>
      </c>
      <c r="B1" s="382"/>
      <c r="C1" s="382"/>
      <c r="D1" s="382"/>
    </row>
    <row r="2" spans="1:4" s="59" customFormat="1" ht="24" customHeight="1">
      <c r="A2" s="383" t="s">
        <v>160</v>
      </c>
      <c r="B2" s="383"/>
      <c r="C2" s="383"/>
      <c r="D2" s="383"/>
    </row>
    <row r="3" spans="1:4" s="60" customFormat="1" ht="15.95" customHeight="1">
      <c r="A3" s="384">
        <v>44227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159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39103.7023</v>
      </c>
      <c r="C9" s="71">
        <v>1098.72669</v>
      </c>
      <c r="D9" s="71">
        <v>40202.42899</v>
      </c>
      <c r="E9" s="72"/>
    </row>
    <row r="10" spans="1:4" s="50" customFormat="1" ht="8.45" customHeight="1">
      <c r="A10" s="73" t="s">
        <v>102</v>
      </c>
      <c r="B10" s="74">
        <v>148.27593</v>
      </c>
      <c r="C10" s="74">
        <v>5.98611</v>
      </c>
      <c r="D10" s="74">
        <v>154.26203999999998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160.76389</v>
      </c>
      <c r="C12" s="74">
        <v>782.91707</v>
      </c>
      <c r="D12" s="74">
        <v>943.6809599999999</v>
      </c>
    </row>
    <row r="13" spans="1:4" s="50" customFormat="1" ht="8.45" customHeight="1">
      <c r="A13" s="18" t="s">
        <v>105</v>
      </c>
      <c r="B13" s="74">
        <v>383.23049</v>
      </c>
      <c r="C13" s="74">
        <v>2.16797</v>
      </c>
      <c r="D13" s="74">
        <v>385.39846</v>
      </c>
    </row>
    <row r="14" spans="1:4" s="50" customFormat="1" ht="8.45" customHeight="1">
      <c r="A14" s="18" t="s">
        <v>124</v>
      </c>
      <c r="B14" s="74">
        <v>38365.71348</v>
      </c>
      <c r="C14" s="74">
        <v>301.34727000000004</v>
      </c>
      <c r="D14" s="74">
        <v>38667.06075</v>
      </c>
    </row>
    <row r="15" spans="1:4" s="50" customFormat="1" ht="8.45" customHeight="1">
      <c r="A15" s="23" t="s">
        <v>106</v>
      </c>
      <c r="B15" s="74">
        <v>0</v>
      </c>
      <c r="C15" s="74">
        <v>6.157970000000001</v>
      </c>
      <c r="D15" s="74">
        <v>6.157970000000001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45.71851</v>
      </c>
      <c r="C19" s="74">
        <v>0.15030000000000002</v>
      </c>
      <c r="D19" s="74">
        <v>45.86881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15018.88729</v>
      </c>
      <c r="C21" s="71">
        <v>17298.23117</v>
      </c>
      <c r="D21" s="71">
        <v>32317.118459999998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0</v>
      </c>
      <c r="C25" s="74">
        <v>719.8706800000001</v>
      </c>
      <c r="D25" s="74">
        <v>719.8706800000001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12911.49906</v>
      </c>
      <c r="C27" s="74">
        <v>7404.83557</v>
      </c>
      <c r="D27" s="74">
        <v>20316.33463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206.45631</v>
      </c>
      <c r="D32" s="74">
        <v>206.45631</v>
      </c>
    </row>
    <row r="33" spans="1:4" s="50" customFormat="1" ht="8.45" customHeight="1">
      <c r="A33" s="18" t="s">
        <v>119</v>
      </c>
      <c r="B33" s="74">
        <v>0</v>
      </c>
      <c r="C33" s="74">
        <v>8143.81465</v>
      </c>
      <c r="D33" s="74">
        <v>8143.81465</v>
      </c>
    </row>
    <row r="34" spans="1:4" s="50" customFormat="1" ht="8.45" customHeight="1">
      <c r="A34" s="18" t="s">
        <v>29</v>
      </c>
      <c r="B34" s="74">
        <v>2107.38823</v>
      </c>
      <c r="C34" s="74">
        <v>823.25396</v>
      </c>
      <c r="D34" s="74">
        <v>2930.64219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24084.81501</v>
      </c>
      <c r="C36" s="71">
        <v>-16199.50448</v>
      </c>
      <c r="D36" s="71">
        <v>7885.310529999999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24.00607</v>
      </c>
      <c r="C38" s="71">
        <v>-0.8258</v>
      </c>
      <c r="D38" s="71">
        <v>23.18027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24060.80894</v>
      </c>
      <c r="C40" s="71">
        <v>-16198.678679999999</v>
      </c>
      <c r="D40" s="71">
        <v>7862.13026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277.48551000000003</v>
      </c>
      <c r="C42" s="71">
        <v>188.68992</v>
      </c>
      <c r="D42" s="71">
        <v>466.17543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24.2285</v>
      </c>
      <c r="C44" s="74">
        <v>31.77667</v>
      </c>
      <c r="D44" s="74">
        <v>56.00517</v>
      </c>
    </row>
    <row r="45" spans="1:4" s="50" customFormat="1" ht="8.45" customHeight="1">
      <c r="A45" s="18" t="s">
        <v>127</v>
      </c>
      <c r="B45" s="74">
        <v>253.25701</v>
      </c>
      <c r="C45" s="74">
        <v>156.91325</v>
      </c>
      <c r="D45" s="74">
        <v>410.17026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158.02844</v>
      </c>
      <c r="C47" s="71">
        <v>11.881530000000001</v>
      </c>
      <c r="D47" s="71">
        <v>169.90997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11.78776</v>
      </c>
      <c r="C49" s="74">
        <v>0</v>
      </c>
      <c r="D49" s="74">
        <v>11.78776</v>
      </c>
    </row>
    <row r="50" spans="1:4" s="50" customFormat="1" ht="8.45" customHeight="1">
      <c r="A50" s="18" t="s">
        <v>130</v>
      </c>
      <c r="B50" s="74">
        <v>146.24068</v>
      </c>
      <c r="C50" s="74">
        <v>11.881530000000001</v>
      </c>
      <c r="D50" s="74">
        <v>158.12221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24180.26601</v>
      </c>
      <c r="C54" s="71">
        <v>-16021.870289999999</v>
      </c>
      <c r="D54" s="71">
        <v>8158.39572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4556.49182</v>
      </c>
      <c r="C56" s="71">
        <v>323.66533000000004</v>
      </c>
      <c r="D56" s="71">
        <v>4880.15715</v>
      </c>
    </row>
    <row r="57" spans="1:4" s="50" customFormat="1" ht="8.45" customHeight="1">
      <c r="A57" s="18" t="s">
        <v>134</v>
      </c>
      <c r="B57" s="74">
        <v>3562.3536200000003</v>
      </c>
      <c r="C57" s="74">
        <v>0</v>
      </c>
      <c r="D57" s="74">
        <v>3562.3536200000003</v>
      </c>
    </row>
    <row r="58" spans="1:4" s="50" customFormat="1" ht="8.45" customHeight="1">
      <c r="A58" s="18" t="s">
        <v>135</v>
      </c>
      <c r="B58" s="74">
        <v>50.5</v>
      </c>
      <c r="C58" s="74">
        <v>0</v>
      </c>
      <c r="D58" s="74">
        <v>50.5</v>
      </c>
    </row>
    <row r="59" spans="1:4" s="50" customFormat="1" ht="8.45" customHeight="1">
      <c r="A59" s="18" t="s">
        <v>136</v>
      </c>
      <c r="B59" s="74">
        <v>921.84174</v>
      </c>
      <c r="C59" s="74">
        <v>322.49665999999996</v>
      </c>
      <c r="D59" s="74">
        <v>1244.3383999999999</v>
      </c>
    </row>
    <row r="60" spans="1:4" s="50" customFormat="1" ht="8.45" customHeight="1">
      <c r="A60" s="18" t="s">
        <v>137</v>
      </c>
      <c r="B60" s="74">
        <v>21.79646</v>
      </c>
      <c r="C60" s="74">
        <v>1.16867</v>
      </c>
      <c r="D60" s="74">
        <v>22.96513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19623.77419</v>
      </c>
      <c r="C62" s="71">
        <v>-16345.535619999999</v>
      </c>
      <c r="D62" s="71">
        <v>3278.2385700000013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17570.85402</v>
      </c>
      <c r="C64" s="71">
        <v>227.00927</v>
      </c>
      <c r="D64" s="71">
        <v>17797.863289999998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17408.45556</v>
      </c>
      <c r="C67" s="74">
        <v>42.08908</v>
      </c>
      <c r="D67" s="74">
        <v>17450.54464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14.96275</v>
      </c>
      <c r="C69" s="74">
        <v>184.92019</v>
      </c>
      <c r="D69" s="74">
        <v>199.88294</v>
      </c>
    </row>
    <row r="70" spans="1:4" s="50" customFormat="1" ht="8.45" customHeight="1">
      <c r="A70" s="18" t="s">
        <v>145</v>
      </c>
      <c r="B70" s="74">
        <v>16.29959</v>
      </c>
      <c r="C70" s="74">
        <v>0</v>
      </c>
      <c r="D70" s="74">
        <v>16.29959</v>
      </c>
    </row>
    <row r="71" spans="1:4" s="50" customFormat="1" ht="8.45" customHeight="1">
      <c r="A71" s="18" t="s">
        <v>146</v>
      </c>
      <c r="B71" s="74">
        <v>131.13612</v>
      </c>
      <c r="C71" s="74">
        <v>0</v>
      </c>
      <c r="D71" s="74">
        <v>131.13612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-244.11732999999998</v>
      </c>
      <c r="C73" s="71">
        <v>79.58033</v>
      </c>
      <c r="D73" s="71">
        <v>-164.53699999999998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1808.8028400000012</v>
      </c>
      <c r="C75" s="71">
        <v>-16492.964559999997</v>
      </c>
      <c r="D75" s="71">
        <v>-14684.161719999996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-10612.617</v>
      </c>
      <c r="C77" s="74">
        <v>0</v>
      </c>
      <c r="D77" s="74">
        <v>-10612.617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12421.41984</v>
      </c>
      <c r="C79" s="75">
        <v>-16492.96456</v>
      </c>
      <c r="D79" s="75">
        <v>-4071.54472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0.8515625" defaultRowHeight="15"/>
  <cols>
    <col min="1" max="1" width="49.8515625" style="2" customWidth="1"/>
    <col min="2" max="4" width="15.7109375" style="2" customWidth="1"/>
    <col min="5" max="5" width="10.8515625" style="2" customWidth="1"/>
    <col min="6" max="6" width="12.57421875" style="2" customWidth="1"/>
    <col min="7" max="8" width="10.851562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0.8515625" style="2" customWidth="1"/>
  </cols>
  <sheetData>
    <row r="1" spans="1:4" ht="18.75">
      <c r="A1" s="288" t="s">
        <v>788</v>
      </c>
      <c r="B1" s="232"/>
      <c r="C1" s="232"/>
      <c r="D1" s="232"/>
    </row>
    <row r="2" spans="1:4" ht="27" customHeight="1">
      <c r="A2" s="390" t="s">
        <v>750</v>
      </c>
      <c r="B2" s="390"/>
      <c r="C2" s="390"/>
      <c r="D2" s="390"/>
    </row>
    <row r="3" spans="1:4" ht="23.25" customHeight="1">
      <c r="A3" s="391">
        <v>44227</v>
      </c>
      <c r="B3" s="391"/>
      <c r="C3" s="391"/>
      <c r="D3" s="391"/>
    </row>
    <row r="4" spans="1:4" ht="18.75" customHeight="1">
      <c r="A4" s="392" t="s">
        <v>751</v>
      </c>
      <c r="B4" s="392"/>
      <c r="C4" s="392"/>
      <c r="D4" s="392"/>
    </row>
    <row r="5" spans="2:4" ht="7.5" customHeight="1" thickBot="1">
      <c r="B5" s="233"/>
      <c r="C5" s="233"/>
      <c r="D5" s="233"/>
    </row>
    <row r="6" spans="1:4" s="234" customFormat="1" ht="12.75" customHeight="1">
      <c r="A6" s="393"/>
      <c r="B6" s="395" t="s">
        <v>152</v>
      </c>
      <c r="C6" s="395" t="s">
        <v>156</v>
      </c>
      <c r="D6" s="395" t="s">
        <v>3</v>
      </c>
    </row>
    <row r="7" spans="1:9" s="234" customFormat="1" ht="47.25" customHeight="1">
      <c r="A7" s="394"/>
      <c r="B7" s="396"/>
      <c r="C7" s="396"/>
      <c r="D7" s="396"/>
      <c r="I7" s="235"/>
    </row>
    <row r="8" spans="1:9" s="234" customFormat="1" ht="8.25" customHeight="1">
      <c r="A8" s="236"/>
      <c r="B8" s="237"/>
      <c r="C8" s="237"/>
      <c r="D8" s="237"/>
      <c r="I8" s="235"/>
    </row>
    <row r="9" spans="1:9" s="234" customFormat="1" ht="15.95" customHeight="1">
      <c r="A9" s="238" t="s">
        <v>752</v>
      </c>
      <c r="B9" s="237"/>
      <c r="C9" s="237"/>
      <c r="D9" s="237"/>
      <c r="I9" s="235"/>
    </row>
    <row r="10" spans="1:11" s="234" customFormat="1" ht="15.95" customHeight="1">
      <c r="A10" s="237" t="s">
        <v>753</v>
      </c>
      <c r="B10" s="239">
        <v>15.12</v>
      </c>
      <c r="C10" s="239">
        <v>29.73</v>
      </c>
      <c r="D10" s="239">
        <v>53.14</v>
      </c>
      <c r="E10" s="239"/>
      <c r="F10" s="239"/>
      <c r="G10" s="239"/>
      <c r="H10" s="239"/>
      <c r="I10" s="240"/>
      <c r="J10" s="240"/>
      <c r="K10" s="240"/>
    </row>
    <row r="11" spans="1:11" s="234" customFormat="1" ht="15.95" customHeight="1">
      <c r="A11" s="237" t="s">
        <v>754</v>
      </c>
      <c r="B11" s="239">
        <v>24.93</v>
      </c>
      <c r="C11" s="239">
        <v>5.48</v>
      </c>
      <c r="D11" s="239">
        <v>0.15</v>
      </c>
      <c r="E11" s="239"/>
      <c r="F11" s="239"/>
      <c r="G11" s="239"/>
      <c r="H11" s="239"/>
      <c r="I11" s="240"/>
      <c r="J11" s="240"/>
      <c r="K11" s="240"/>
    </row>
    <row r="12" spans="1:11" s="234" customFormat="1" ht="9.75" customHeight="1">
      <c r="A12" s="237"/>
      <c r="B12" s="239"/>
      <c r="C12" s="239"/>
      <c r="D12" s="239"/>
      <c r="E12" s="239"/>
      <c r="F12" s="239"/>
      <c r="G12" s="239"/>
      <c r="H12" s="239"/>
      <c r="I12" s="240"/>
      <c r="J12" s="240"/>
      <c r="K12" s="240"/>
    </row>
    <row r="13" spans="1:11" s="234" customFormat="1" ht="15.95" customHeight="1">
      <c r="A13" s="238" t="s">
        <v>755</v>
      </c>
      <c r="B13" s="239"/>
      <c r="C13" s="239"/>
      <c r="D13" s="239"/>
      <c r="E13" s="239"/>
      <c r="F13" s="239"/>
      <c r="G13" s="239"/>
      <c r="H13" s="239"/>
      <c r="I13" s="240"/>
      <c r="J13" s="240"/>
      <c r="K13" s="240"/>
    </row>
    <row r="14" spans="1:11" s="234" customFormat="1" ht="15.95" customHeight="1">
      <c r="A14" s="237" t="s">
        <v>756</v>
      </c>
      <c r="B14" s="239">
        <v>2.02</v>
      </c>
      <c r="C14" s="239">
        <v>10.09</v>
      </c>
      <c r="D14" s="239">
        <v>88.81</v>
      </c>
      <c r="E14" s="239"/>
      <c r="F14" s="239"/>
      <c r="G14" s="239"/>
      <c r="H14" s="239"/>
      <c r="I14" s="240"/>
      <c r="J14" s="240"/>
      <c r="K14" s="240"/>
    </row>
    <row r="15" spans="1:11" s="234" customFormat="1" ht="15.95" customHeight="1">
      <c r="A15" s="237" t="s">
        <v>757</v>
      </c>
      <c r="B15" s="239">
        <v>1.99</v>
      </c>
      <c r="C15" s="239">
        <v>0.21</v>
      </c>
      <c r="D15" s="239">
        <v>80.49</v>
      </c>
      <c r="E15" s="239"/>
      <c r="F15" s="239"/>
      <c r="G15" s="239"/>
      <c r="H15" s="239"/>
      <c r="I15" s="240"/>
      <c r="J15" s="240"/>
      <c r="K15" s="240"/>
    </row>
    <row r="16" spans="1:11" s="234" customFormat="1" ht="15.95" customHeight="1">
      <c r="A16" s="237" t="s">
        <v>758</v>
      </c>
      <c r="B16" s="239">
        <v>100</v>
      </c>
      <c r="C16" s="239">
        <v>26.78</v>
      </c>
      <c r="D16" s="239">
        <v>97.48</v>
      </c>
      <c r="E16" s="239"/>
      <c r="F16" s="239"/>
      <c r="G16" s="239"/>
      <c r="H16" s="239"/>
      <c r="I16" s="240"/>
      <c r="J16" s="240"/>
      <c r="K16" s="240"/>
    </row>
    <row r="17" spans="1:11" s="234" customFormat="1" ht="15.95" customHeight="1">
      <c r="A17" s="241" t="s">
        <v>759</v>
      </c>
      <c r="B17" s="239">
        <v>0.21</v>
      </c>
      <c r="C17" s="239">
        <v>9.21</v>
      </c>
      <c r="D17" s="239">
        <v>1.7</v>
      </c>
      <c r="E17" s="239"/>
      <c r="F17" s="239"/>
      <c r="G17" s="239"/>
      <c r="H17" s="239"/>
      <c r="I17" s="240"/>
      <c r="J17" s="240"/>
      <c r="K17" s="240"/>
    </row>
    <row r="18" spans="1:11" s="234" customFormat="1" ht="15.95" customHeight="1">
      <c r="A18" s="237" t="s">
        <v>760</v>
      </c>
      <c r="B18" s="242">
        <v>248.25</v>
      </c>
      <c r="C18" s="242">
        <v>166.19</v>
      </c>
      <c r="D18" s="242">
        <v>87.65</v>
      </c>
      <c r="E18" s="242"/>
      <c r="F18" s="239"/>
      <c r="G18" s="242"/>
      <c r="H18" s="242"/>
      <c r="I18" s="240"/>
      <c r="J18" s="240"/>
      <c r="K18" s="240"/>
    </row>
    <row r="19" spans="1:11" s="234" customFormat="1" ht="10.5" customHeight="1">
      <c r="A19" s="237"/>
      <c r="B19" s="239"/>
      <c r="C19" s="239"/>
      <c r="D19" s="239"/>
      <c r="E19" s="239"/>
      <c r="F19" s="239"/>
      <c r="G19" s="239"/>
      <c r="H19" s="239"/>
      <c r="I19" s="240"/>
      <c r="J19" s="240"/>
      <c r="K19" s="240"/>
    </row>
    <row r="20" spans="1:11" s="234" customFormat="1" ht="15.95" customHeight="1">
      <c r="A20" s="238" t="s">
        <v>761</v>
      </c>
      <c r="B20" s="239"/>
      <c r="C20" s="239"/>
      <c r="D20" s="239"/>
      <c r="E20" s="239"/>
      <c r="F20" s="239"/>
      <c r="G20" s="239"/>
      <c r="H20" s="239"/>
      <c r="I20" s="240"/>
      <c r="J20" s="240"/>
      <c r="K20" s="240"/>
    </row>
    <row r="21" spans="1:11" s="234" customFormat="1" ht="15.95" customHeight="1">
      <c r="A21" s="237" t="s">
        <v>762</v>
      </c>
      <c r="B21" s="239">
        <v>2.6918736047749725</v>
      </c>
      <c r="C21" s="239">
        <v>0.5150194527338874</v>
      </c>
      <c r="D21" s="239">
        <v>19.13471061861316</v>
      </c>
      <c r="E21" s="239"/>
      <c r="F21" s="239"/>
      <c r="G21" s="239"/>
      <c r="H21" s="239"/>
      <c r="I21" s="240"/>
      <c r="J21" s="240"/>
      <c r="K21" s="240"/>
    </row>
    <row r="22" spans="1:11" s="234" customFormat="1" ht="15.95" customHeight="1">
      <c r="A22" s="237" t="s">
        <v>763</v>
      </c>
      <c r="B22" s="239">
        <v>53.6229001903889</v>
      </c>
      <c r="C22" s="239">
        <v>39.58906674601051</v>
      </c>
      <c r="D22" s="239">
        <v>162.14982874755742</v>
      </c>
      <c r="E22" s="239"/>
      <c r="F22" s="239"/>
      <c r="G22" s="239"/>
      <c r="H22" s="239"/>
      <c r="I22" s="240"/>
      <c r="J22" s="240"/>
      <c r="K22" s="240"/>
    </row>
    <row r="23" spans="1:11" s="234" customFormat="1" ht="15.95" customHeight="1">
      <c r="A23" s="237" t="s">
        <v>764</v>
      </c>
      <c r="B23" s="239">
        <v>67.71023341392933</v>
      </c>
      <c r="C23" s="239">
        <v>84.73042072435192</v>
      </c>
      <c r="D23" s="239">
        <v>63.960346133052724</v>
      </c>
      <c r="E23" s="239"/>
      <c r="F23" s="239"/>
      <c r="G23" s="239"/>
      <c r="H23" s="239"/>
      <c r="I23" s="240"/>
      <c r="J23" s="240"/>
      <c r="K23" s="240"/>
    </row>
    <row r="24" spans="1:11" s="234" customFormat="1" ht="15.95" customHeight="1">
      <c r="A24" s="237" t="s">
        <v>765</v>
      </c>
      <c r="B24" s="239">
        <v>4.509392006053641</v>
      </c>
      <c r="C24" s="239">
        <v>5.451085465513525</v>
      </c>
      <c r="D24" s="239">
        <v>11.844988443387983</v>
      </c>
      <c r="E24" s="239"/>
      <c r="F24" s="239"/>
      <c r="G24" s="239"/>
      <c r="H24" s="239"/>
      <c r="I24" s="240"/>
      <c r="J24" s="240"/>
      <c r="K24" s="240"/>
    </row>
    <row r="25" spans="1:11" s="234" customFormat="1" ht="15.95" customHeight="1">
      <c r="A25" s="237" t="s">
        <v>766</v>
      </c>
      <c r="B25" s="243">
        <v>0</v>
      </c>
      <c r="C25" s="243">
        <v>25769</v>
      </c>
      <c r="D25" s="243">
        <v>3163</v>
      </c>
      <c r="E25" s="243"/>
      <c r="F25" s="239"/>
      <c r="G25" s="243"/>
      <c r="H25" s="243"/>
      <c r="I25" s="240"/>
      <c r="J25" s="240"/>
      <c r="K25" s="240"/>
    </row>
    <row r="26" spans="1:11" s="234" customFormat="1" ht="15.95" customHeight="1">
      <c r="A26" s="237" t="s">
        <v>767</v>
      </c>
      <c r="B26" s="243">
        <v>74968.2456060606</v>
      </c>
      <c r="C26" s="244" t="s">
        <v>768</v>
      </c>
      <c r="D26" s="243">
        <v>0</v>
      </c>
      <c r="E26" s="243"/>
      <c r="F26" s="239"/>
      <c r="G26" s="243"/>
      <c r="H26" s="243"/>
      <c r="I26" s="240"/>
      <c r="J26" s="240"/>
      <c r="K26" s="240"/>
    </row>
    <row r="27" spans="1:11" s="234" customFormat="1" ht="9.75" customHeight="1">
      <c r="A27" s="237"/>
      <c r="B27" s="245"/>
      <c r="C27" s="245"/>
      <c r="D27" s="245"/>
      <c r="E27" s="245"/>
      <c r="F27" s="239"/>
      <c r="G27" s="245"/>
      <c r="H27" s="245"/>
      <c r="I27" s="240"/>
      <c r="J27" s="240"/>
      <c r="K27" s="240"/>
    </row>
    <row r="28" spans="1:11" s="234" customFormat="1" ht="15.95" customHeight="1">
      <c r="A28" s="238" t="s">
        <v>769</v>
      </c>
      <c r="B28" s="246"/>
      <c r="C28" s="246"/>
      <c r="D28" s="246"/>
      <c r="E28" s="246"/>
      <c r="F28" s="239"/>
      <c r="G28" s="246"/>
      <c r="H28" s="246"/>
      <c r="I28" s="240"/>
      <c r="J28" s="240"/>
      <c r="K28" s="240"/>
    </row>
    <row r="29" spans="1:11" s="234" customFormat="1" ht="15.95" customHeight="1">
      <c r="A29" s="237" t="s">
        <v>770</v>
      </c>
      <c r="B29" s="239">
        <v>23.501031602966158</v>
      </c>
      <c r="C29" s="239">
        <v>1.4580503904084956</v>
      </c>
      <c r="D29" s="239">
        <v>-34.28680712472115</v>
      </c>
      <c r="E29" s="239"/>
      <c r="F29" s="239"/>
      <c r="G29" s="239"/>
      <c r="H29" s="239"/>
      <c r="I29" s="240"/>
      <c r="J29" s="240"/>
      <c r="K29" s="240"/>
    </row>
    <row r="30" spans="1:11" s="234" customFormat="1" ht="15.95" customHeight="1">
      <c r="A30" s="237" t="s">
        <v>771</v>
      </c>
      <c r="B30" s="239">
        <v>1.5244236541828522</v>
      </c>
      <c r="C30" s="239">
        <v>0.2474034021927388</v>
      </c>
      <c r="D30" s="239">
        <v>-20.334966634877986</v>
      </c>
      <c r="E30" s="239"/>
      <c r="F30" s="239"/>
      <c r="G30" s="239"/>
      <c r="H30" s="239"/>
      <c r="I30" s="240"/>
      <c r="J30" s="240"/>
      <c r="K30" s="240"/>
    </row>
    <row r="31" spans="1:11" s="234" customFormat="1" ht="9.75" customHeight="1">
      <c r="A31" s="237"/>
      <c r="B31" s="239"/>
      <c r="C31" s="239"/>
      <c r="D31" s="239"/>
      <c r="E31" s="239"/>
      <c r="F31" s="239"/>
      <c r="G31" s="239"/>
      <c r="H31" s="239"/>
      <c r="I31" s="240"/>
      <c r="J31" s="240"/>
      <c r="K31" s="240"/>
    </row>
    <row r="32" spans="1:11" s="234" customFormat="1" ht="15.95" customHeight="1">
      <c r="A32" s="238" t="s">
        <v>772</v>
      </c>
      <c r="B32" s="239"/>
      <c r="C32" s="239"/>
      <c r="D32" s="239"/>
      <c r="E32" s="239"/>
      <c r="F32" s="239"/>
      <c r="G32" s="239"/>
      <c r="H32" s="239"/>
      <c r="I32" s="240"/>
      <c r="J32" s="240"/>
      <c r="K32" s="240"/>
    </row>
    <row r="33" spans="1:11" s="234" customFormat="1" ht="15.95" customHeight="1">
      <c r="A33" s="237" t="s">
        <v>773</v>
      </c>
      <c r="B33" s="239">
        <v>0</v>
      </c>
      <c r="C33" s="239">
        <v>0</v>
      </c>
      <c r="D33" s="239">
        <v>1117.35</v>
      </c>
      <c r="E33" s="239"/>
      <c r="F33" s="239"/>
      <c r="G33" s="239"/>
      <c r="H33" s="239"/>
      <c r="I33" s="240"/>
      <c r="J33" s="240"/>
      <c r="K33" s="240"/>
    </row>
    <row r="34" spans="1:11" s="234" customFormat="1" ht="15.95" customHeight="1">
      <c r="A34" s="237" t="s">
        <v>774</v>
      </c>
      <c r="B34" s="239">
        <v>0</v>
      </c>
      <c r="C34" s="239">
        <v>0</v>
      </c>
      <c r="D34" s="239">
        <v>2198.04</v>
      </c>
      <c r="E34" s="239"/>
      <c r="F34" s="239"/>
      <c r="G34" s="239"/>
      <c r="H34" s="239"/>
      <c r="I34" s="240"/>
      <c r="J34" s="240"/>
      <c r="K34" s="240"/>
    </row>
    <row r="35" spans="1:11" s="234" customFormat="1" ht="15.95" customHeight="1">
      <c r="A35" s="237" t="s">
        <v>775</v>
      </c>
      <c r="B35" s="239">
        <v>1.38</v>
      </c>
      <c r="C35" s="239">
        <v>0</v>
      </c>
      <c r="D35" s="239">
        <v>0</v>
      </c>
      <c r="E35" s="239"/>
      <c r="F35" s="239"/>
      <c r="G35" s="239"/>
      <c r="H35" s="239"/>
      <c r="I35" s="240"/>
      <c r="J35" s="240"/>
      <c r="K35" s="240"/>
    </row>
    <row r="36" spans="1:11" s="234" customFormat="1" ht="15.95" customHeight="1">
      <c r="A36" s="237" t="s">
        <v>776</v>
      </c>
      <c r="B36" s="239">
        <v>2.35</v>
      </c>
      <c r="C36" s="239">
        <v>0</v>
      </c>
      <c r="D36" s="239">
        <v>0</v>
      </c>
      <c r="E36" s="239"/>
      <c r="F36" s="239"/>
      <c r="G36" s="239"/>
      <c r="H36" s="239"/>
      <c r="I36" s="240"/>
      <c r="J36" s="240"/>
      <c r="K36" s="240"/>
    </row>
    <row r="37" spans="1:4" s="234" customFormat="1" ht="10.5" customHeight="1" thickBot="1">
      <c r="A37" s="247"/>
      <c r="B37" s="248"/>
      <c r="C37" s="248"/>
      <c r="D37" s="248"/>
    </row>
    <row r="38" spans="1:256" s="234" customFormat="1" ht="5.2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pans="1:4" s="234" customFormat="1" ht="13.5">
      <c r="A39" s="251" t="s">
        <v>777</v>
      </c>
      <c r="B39" s="252"/>
      <c r="C39" s="252"/>
      <c r="D39" s="252"/>
    </row>
    <row r="40" s="234" customFormat="1" ht="15">
      <c r="A40" s="253"/>
    </row>
    <row r="41" s="234" customFormat="1" ht="13.5">
      <c r="A41" s="252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zoomScale="80" zoomScaleNormal="80" workbookViewId="0" topLeftCell="A1"/>
  </sheetViews>
  <sheetFormatPr defaultColWidth="11.421875" defaultRowHeight="15"/>
  <cols>
    <col min="1" max="1" width="2.140625" style="284" customWidth="1"/>
    <col min="2" max="2" width="46.28125" style="125" customWidth="1"/>
    <col min="3" max="3" width="26.8515625" style="125" bestFit="1" customWidth="1"/>
    <col min="4" max="6" width="25.7109375" style="125" customWidth="1"/>
    <col min="7" max="7" width="7.421875" style="125" bestFit="1" customWidth="1"/>
    <col min="8" max="256" width="10.851562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0.851562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0.851562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0.851562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0.851562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0.851562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0.851562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0.851562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0.851562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0.851562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0.851562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0.851562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0.851562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0.851562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0.851562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0.851562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0.851562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0.851562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0.851562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0.851562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0.851562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0.851562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0.851562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0.851562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0.851562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0.851562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0.851562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0.851562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0.851562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0.851562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0.851562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0.851562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0.851562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0.851562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0.851562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0.851562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0.851562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0.851562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0.851562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0.851562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0.851562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0.851562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0.851562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0.851562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0.851562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0.851562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0.851562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0.851562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0.851562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0.851562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0.851562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0.851562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0.851562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0.851562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0.851562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0.851562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0.851562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0.851562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0.851562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0.851562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0.851562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0.851562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0.851562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0.8515625" style="125" customWidth="1"/>
  </cols>
  <sheetData>
    <row r="1" spans="1:7" s="255" customFormat="1" ht="18.75">
      <c r="A1" s="287" t="s">
        <v>788</v>
      </c>
      <c r="B1" s="254"/>
      <c r="C1" s="254"/>
      <c r="D1" s="254"/>
      <c r="E1" s="254"/>
      <c r="F1" s="254"/>
      <c r="G1" s="254"/>
    </row>
    <row r="2" spans="1:7" s="186" customFormat="1" ht="49.5" customHeight="1">
      <c r="A2" s="256"/>
      <c r="B2" s="397" t="s">
        <v>778</v>
      </c>
      <c r="C2" s="397"/>
      <c r="D2" s="397"/>
      <c r="E2" s="397"/>
      <c r="F2" s="397"/>
      <c r="G2" s="397"/>
    </row>
    <row r="3" spans="1:7" s="258" customFormat="1" ht="31.5" customHeight="1">
      <c r="A3" s="257"/>
      <c r="B3" s="398">
        <v>44227</v>
      </c>
      <c r="C3" s="398"/>
      <c r="D3" s="398"/>
      <c r="E3" s="398"/>
      <c r="F3" s="398"/>
      <c r="G3" s="398"/>
    </row>
    <row r="4" spans="1:7" s="260" customFormat="1" ht="34.5" customHeight="1">
      <c r="A4" s="259"/>
      <c r="B4" s="399" t="s">
        <v>174</v>
      </c>
      <c r="C4" s="399"/>
      <c r="D4" s="399"/>
      <c r="E4" s="399"/>
      <c r="F4" s="399"/>
      <c r="G4" s="399"/>
    </row>
    <row r="5" spans="1:7" s="263" customFormat="1" ht="22.5" customHeight="1" thickBot="1">
      <c r="A5" s="261"/>
      <c r="B5" s="262"/>
      <c r="C5" s="262"/>
      <c r="D5" s="262"/>
      <c r="E5" s="262"/>
      <c r="F5" s="262"/>
      <c r="G5" s="262"/>
    </row>
    <row r="6" spans="1:7" s="263" customFormat="1" ht="74.25" customHeight="1">
      <c r="A6" s="261"/>
      <c r="B6" s="264"/>
      <c r="C6" s="265" t="s">
        <v>185</v>
      </c>
      <c r="D6" s="265" t="s">
        <v>779</v>
      </c>
      <c r="E6" s="265" t="s">
        <v>780</v>
      </c>
      <c r="F6" s="265" t="s">
        <v>781</v>
      </c>
      <c r="G6" s="266" t="s">
        <v>208</v>
      </c>
    </row>
    <row r="7" spans="1:7" s="263" customFormat="1" ht="27" customHeight="1">
      <c r="A7" s="261"/>
      <c r="B7" s="262"/>
      <c r="C7" s="267"/>
      <c r="D7" s="267"/>
      <c r="E7" s="267"/>
      <c r="F7" s="267"/>
      <c r="G7" s="267"/>
    </row>
    <row r="8" spans="1:7" s="271" customFormat="1" ht="60" customHeight="1">
      <c r="A8" s="268"/>
      <c r="B8" s="269" t="s">
        <v>782</v>
      </c>
      <c r="C8" s="270">
        <v>4804262.517</v>
      </c>
      <c r="D8" s="270">
        <v>17513.36</v>
      </c>
      <c r="E8" s="270">
        <v>136113.669</v>
      </c>
      <c r="F8" s="270">
        <v>17762.097</v>
      </c>
      <c r="G8" s="270">
        <v>4975651.643</v>
      </c>
    </row>
    <row r="9" spans="1:7" s="263" customFormat="1" ht="36" customHeight="1" thickBot="1">
      <c r="A9" s="261"/>
      <c r="B9" s="272"/>
      <c r="C9" s="273"/>
      <c r="D9" s="273"/>
      <c r="E9" s="273"/>
      <c r="F9" s="273"/>
      <c r="G9" s="273"/>
    </row>
    <row r="10" spans="1:7" s="263" customFormat="1" ht="22.5" customHeight="1">
      <c r="A10" s="261"/>
      <c r="B10" s="274" t="s">
        <v>783</v>
      </c>
      <c r="C10" s="267"/>
      <c r="D10" s="267"/>
      <c r="E10" s="267"/>
      <c r="F10" s="267"/>
      <c r="G10" s="267"/>
    </row>
    <row r="11" spans="1:7" s="278" customFormat="1" ht="15.75" customHeight="1">
      <c r="A11" s="275"/>
      <c r="B11" s="276"/>
      <c r="C11" s="277"/>
      <c r="D11" s="277"/>
      <c r="E11" s="277"/>
      <c r="F11" s="277"/>
      <c r="G11" s="277"/>
    </row>
    <row r="12" spans="1:7" s="278" customFormat="1" ht="69.75" customHeight="1">
      <c r="A12" s="275"/>
      <c r="B12" s="279" t="s">
        <v>784</v>
      </c>
      <c r="C12" s="280">
        <v>723609</v>
      </c>
      <c r="D12" s="277"/>
      <c r="E12" s="277"/>
      <c r="F12" s="277"/>
      <c r="G12" s="277"/>
    </row>
    <row r="13" spans="1:7" s="263" customFormat="1" ht="13.5">
      <c r="A13" s="261"/>
      <c r="B13" s="281" t="s">
        <v>172</v>
      </c>
      <c r="C13" s="125"/>
      <c r="D13" s="125"/>
      <c r="E13" s="125"/>
      <c r="F13" s="125"/>
      <c r="G13" s="125"/>
    </row>
    <row r="14" spans="1:7" s="263" customFormat="1" ht="15">
      <c r="A14" s="261"/>
      <c r="B14" s="262"/>
      <c r="C14" s="267"/>
      <c r="D14" s="267"/>
      <c r="E14" s="267"/>
      <c r="F14" s="267"/>
      <c r="G14" s="267"/>
    </row>
    <row r="15" spans="1:7" s="263" customFormat="1" ht="15">
      <c r="A15" s="261"/>
      <c r="B15" s="279" t="s">
        <v>785</v>
      </c>
      <c r="C15" s="280">
        <v>271486</v>
      </c>
      <c r="D15" s="262"/>
      <c r="E15" s="262"/>
      <c r="F15" s="262"/>
      <c r="G15" s="262"/>
    </row>
    <row r="16" spans="1:7" s="263" customFormat="1" ht="13.5">
      <c r="A16" s="261"/>
      <c r="B16" s="274" t="s">
        <v>786</v>
      </c>
      <c r="C16" s="262"/>
      <c r="D16" s="262"/>
      <c r="E16" s="262"/>
      <c r="F16" s="262"/>
      <c r="G16" s="262"/>
    </row>
    <row r="17" spans="1:7" s="263" customFormat="1" ht="15">
      <c r="A17" s="261"/>
      <c r="B17" s="262"/>
      <c r="C17" s="262"/>
      <c r="D17" s="262"/>
      <c r="E17" s="262"/>
      <c r="F17" s="262"/>
      <c r="G17" s="262"/>
    </row>
    <row r="18" s="263" customFormat="1" ht="15">
      <c r="A18" s="261"/>
    </row>
    <row r="19" s="283" customFormat="1" ht="15">
      <c r="A19" s="282"/>
    </row>
    <row r="20" s="283" customFormat="1" ht="15">
      <c r="A20" s="282"/>
    </row>
    <row r="21" s="283" customFormat="1" ht="15">
      <c r="A21" s="282"/>
    </row>
    <row r="22" s="283" customFormat="1" ht="15">
      <c r="A22" s="282"/>
    </row>
    <row r="23" s="283" customFormat="1" ht="15">
      <c r="A23" s="282"/>
    </row>
    <row r="24" s="283" customFormat="1" ht="15">
      <c r="A24" s="282"/>
    </row>
    <row r="25" s="283" customFormat="1" ht="15">
      <c r="A25" s="282"/>
    </row>
    <row r="26" s="283" customFormat="1" ht="15">
      <c r="A26" s="282"/>
    </row>
    <row r="27" s="283" customFormat="1" ht="15">
      <c r="A27" s="282"/>
    </row>
    <row r="28" s="283" customFormat="1" ht="15">
      <c r="A28" s="282"/>
    </row>
    <row r="29" s="283" customFormat="1" ht="15">
      <c r="A29" s="282"/>
    </row>
    <row r="30" s="283" customFormat="1" ht="15">
      <c r="A30" s="282"/>
    </row>
    <row r="31" s="283" customFormat="1" ht="15">
      <c r="A31" s="282"/>
    </row>
    <row r="32" s="283" customFormat="1" ht="15">
      <c r="A32" s="282"/>
    </row>
    <row r="33" s="283" customFormat="1" ht="15">
      <c r="A33" s="282"/>
    </row>
    <row r="34" s="283" customFormat="1" ht="15">
      <c r="A34" s="282"/>
    </row>
    <row r="35" s="283" customFormat="1" ht="15">
      <c r="A35" s="282"/>
    </row>
    <row r="36" s="283" customFormat="1" ht="15">
      <c r="A36" s="282"/>
    </row>
    <row r="37" s="283" customFormat="1" ht="15">
      <c r="A37" s="282"/>
    </row>
    <row r="38" s="283" customFormat="1" ht="15">
      <c r="A38" s="282"/>
    </row>
    <row r="39" s="283" customFormat="1" ht="15">
      <c r="A39" s="282"/>
    </row>
    <row r="40" s="283" customFormat="1" ht="15">
      <c r="A40" s="282"/>
    </row>
    <row r="41" s="283" customFormat="1" ht="15">
      <c r="A41" s="282"/>
    </row>
    <row r="42" s="283" customFormat="1" ht="15">
      <c r="A42" s="282"/>
    </row>
    <row r="43" s="283" customFormat="1" ht="15">
      <c r="A43" s="282"/>
    </row>
    <row r="44" s="283" customFormat="1" ht="15">
      <c r="A44" s="282"/>
    </row>
    <row r="45" s="283" customFormat="1" ht="15">
      <c r="A45" s="282"/>
    </row>
    <row r="46" s="283" customFormat="1" ht="15">
      <c r="A46" s="282"/>
    </row>
    <row r="47" s="283" customFormat="1" ht="15">
      <c r="A47" s="282"/>
    </row>
    <row r="48" s="283" customFormat="1" ht="15">
      <c r="A48" s="282"/>
    </row>
    <row r="49" s="283" customFormat="1" ht="15">
      <c r="A49" s="282"/>
    </row>
    <row r="50" s="283" customFormat="1" ht="15">
      <c r="A50" s="282"/>
    </row>
    <row r="51" s="283" customFormat="1" ht="15">
      <c r="A51" s="282"/>
    </row>
    <row r="52" s="283" customFormat="1" ht="15">
      <c r="A52" s="282"/>
    </row>
    <row r="53" s="283" customFormat="1" ht="15">
      <c r="A53" s="282"/>
    </row>
    <row r="54" s="283" customFormat="1" ht="15">
      <c r="A54" s="282"/>
    </row>
    <row r="55" s="283" customFormat="1" ht="15">
      <c r="A55" s="282"/>
    </row>
    <row r="56" s="283" customFormat="1" ht="15">
      <c r="A56" s="282"/>
    </row>
    <row r="57" s="283" customFormat="1" ht="15">
      <c r="A57" s="282"/>
    </row>
    <row r="58" s="283" customFormat="1" ht="15">
      <c r="A58" s="282"/>
    </row>
    <row r="59" s="283" customFormat="1" ht="15">
      <c r="A59" s="282"/>
    </row>
    <row r="60" s="283" customFormat="1" ht="15">
      <c r="A60" s="282"/>
    </row>
    <row r="61" s="283" customFormat="1" ht="15">
      <c r="A61" s="282"/>
    </row>
    <row r="62" s="283" customFormat="1" ht="15">
      <c r="A62" s="282"/>
    </row>
    <row r="63" s="283" customFormat="1" ht="15">
      <c r="A63" s="282"/>
    </row>
    <row r="64" s="283" customFormat="1" ht="15">
      <c r="A64" s="282"/>
    </row>
    <row r="65" s="283" customFormat="1" ht="15">
      <c r="A65" s="282"/>
    </row>
    <row r="66" s="283" customFormat="1" ht="15">
      <c r="A66" s="282"/>
    </row>
    <row r="67" s="283" customFormat="1" ht="15">
      <c r="A67" s="282"/>
    </row>
    <row r="68" s="283" customFormat="1" ht="15">
      <c r="A68" s="282"/>
    </row>
    <row r="69" s="283" customFormat="1" ht="15">
      <c r="A69" s="282"/>
    </row>
    <row r="70" s="283" customFormat="1" ht="15">
      <c r="A70" s="282"/>
    </row>
    <row r="71" s="283" customFormat="1" ht="15">
      <c r="A71" s="282"/>
    </row>
    <row r="200" ht="15">
      <c r="C200" s="125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7" t="s">
        <v>788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401" t="s">
        <v>719</v>
      </c>
      <c r="B2" s="401"/>
      <c r="C2" s="401"/>
      <c r="D2" s="401"/>
      <c r="E2" s="401"/>
      <c r="F2" s="401"/>
      <c r="G2" s="401"/>
      <c r="H2" s="401"/>
      <c r="I2" s="401"/>
    </row>
    <row r="3" spans="1:9" s="187" customFormat="1" ht="26.25" customHeight="1">
      <c r="A3" s="402">
        <v>44227</v>
      </c>
      <c r="B3" s="402"/>
      <c r="C3" s="402"/>
      <c r="D3" s="402"/>
      <c r="E3" s="402"/>
      <c r="F3" s="402"/>
      <c r="G3" s="402"/>
      <c r="H3" s="402"/>
      <c r="I3" s="402"/>
    </row>
    <row r="4" spans="1:9" s="188" customFormat="1" ht="23.25" customHeight="1">
      <c r="A4" s="403" t="s">
        <v>174</v>
      </c>
      <c r="B4" s="403"/>
      <c r="C4" s="403"/>
      <c r="D4" s="403"/>
      <c r="E4" s="403"/>
      <c r="F4" s="403"/>
      <c r="G4" s="403"/>
      <c r="H4" s="403"/>
      <c r="I4" s="403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4" t="s">
        <v>164</v>
      </c>
      <c r="B6" s="406" t="s">
        <v>720</v>
      </c>
      <c r="C6" s="406" t="s">
        <v>721</v>
      </c>
      <c r="D6" s="406" t="s">
        <v>722</v>
      </c>
      <c r="E6" s="406" t="s">
        <v>723</v>
      </c>
      <c r="F6" s="406" t="s">
        <v>724</v>
      </c>
      <c r="G6" s="408" t="s">
        <v>725</v>
      </c>
      <c r="H6" s="400" t="s">
        <v>726</v>
      </c>
      <c r="I6" s="400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5"/>
      <c r="B7" s="407"/>
      <c r="C7" s="407"/>
      <c r="D7" s="407"/>
      <c r="E7" s="407"/>
      <c r="F7" s="407"/>
      <c r="G7" s="409"/>
      <c r="H7" s="190" t="s">
        <v>727</v>
      </c>
      <c r="I7" s="190" t="s">
        <v>728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152</v>
      </c>
      <c r="B9" s="196">
        <v>1233925.61801</v>
      </c>
      <c r="C9" s="196">
        <v>888.98759</v>
      </c>
      <c r="D9" s="196">
        <v>1009690.5437899999</v>
      </c>
      <c r="E9" s="196">
        <v>719.89427</v>
      </c>
      <c r="F9" s="196">
        <v>224235.07574</v>
      </c>
      <c r="G9" s="196">
        <v>0</v>
      </c>
      <c r="H9" s="196">
        <v>506.58019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156</v>
      </c>
      <c r="B10" s="196">
        <v>14394366.16491</v>
      </c>
      <c r="C10" s="196">
        <v>627191.98433</v>
      </c>
      <c r="D10" s="196">
        <v>7957526.94279</v>
      </c>
      <c r="E10" s="196">
        <v>604778.52056</v>
      </c>
      <c r="F10" s="196">
        <v>6436839.22212</v>
      </c>
      <c r="G10" s="196">
        <v>598828.2605900001</v>
      </c>
      <c r="H10" s="196">
        <v>2879.5274900000004</v>
      </c>
      <c r="I10" s="196">
        <v>5450.22472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1026192.55181</v>
      </c>
      <c r="H11" s="196">
        <v>0</v>
      </c>
      <c r="I11" s="196">
        <v>806.73353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729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7" t="s">
        <v>788</v>
      </c>
      <c r="T1" s="159"/>
      <c r="U1" s="159"/>
      <c r="V1" s="159"/>
      <c r="W1" s="160"/>
      <c r="X1" s="160"/>
    </row>
    <row r="2" spans="1:18" s="161" customFormat="1" ht="27.75" customHeight="1">
      <c r="A2" s="414" t="s">
        <v>192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s="161" customFormat="1" ht="18.75">
      <c r="A3" s="415">
        <v>44227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</row>
    <row r="4" spans="1:18" s="162" customFormat="1" ht="15">
      <c r="A4" s="416" t="s">
        <v>193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7" t="s">
        <v>194</v>
      </c>
      <c r="B6" s="419" t="s">
        <v>195</v>
      </c>
      <c r="C6" s="420"/>
      <c r="D6" s="421"/>
      <c r="E6" s="422" t="s">
        <v>196</v>
      </c>
      <c r="F6" s="419" t="s">
        <v>197</v>
      </c>
      <c r="G6" s="420"/>
      <c r="H6" s="421"/>
      <c r="I6" s="419" t="s">
        <v>198</v>
      </c>
      <c r="J6" s="420"/>
      <c r="K6" s="421"/>
      <c r="L6" s="419" t="s">
        <v>199</v>
      </c>
      <c r="M6" s="420"/>
      <c r="N6" s="421"/>
      <c r="O6" s="412" t="s">
        <v>200</v>
      </c>
      <c r="P6" s="410" t="s">
        <v>201</v>
      </c>
      <c r="Q6" s="411"/>
      <c r="R6" s="412" t="s">
        <v>202</v>
      </c>
    </row>
    <row r="7" spans="1:18" s="161" customFormat="1" ht="12.75">
      <c r="A7" s="418"/>
      <c r="B7" s="165" t="s">
        <v>203</v>
      </c>
      <c r="C7" s="165" t="s">
        <v>204</v>
      </c>
      <c r="D7" s="166" t="s">
        <v>205</v>
      </c>
      <c r="E7" s="423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3"/>
      <c r="P7" s="165" t="s">
        <v>206</v>
      </c>
      <c r="Q7" s="165" t="s">
        <v>207</v>
      </c>
      <c r="R7" s="413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15151.20368</v>
      </c>
      <c r="G8" s="171">
        <v>0</v>
      </c>
      <c r="H8" s="171">
        <v>15151.20368</v>
      </c>
      <c r="I8" s="171">
        <v>57504.989409999995</v>
      </c>
      <c r="J8" s="171">
        <v>233.00092999999998</v>
      </c>
      <c r="K8" s="171">
        <v>57737.990340000004</v>
      </c>
      <c r="L8" s="171">
        <v>2117.3539</v>
      </c>
      <c r="M8" s="171">
        <v>4.66465</v>
      </c>
      <c r="N8" s="171">
        <v>2122.01855</v>
      </c>
      <c r="O8" s="171">
        <v>75011.21256999999</v>
      </c>
      <c r="P8" s="171">
        <v>21106.7454</v>
      </c>
      <c r="Q8" s="171">
        <v>0</v>
      </c>
      <c r="R8" s="172">
        <v>21106.7454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5566.6552599999995</v>
      </c>
      <c r="G9" s="171">
        <v>0</v>
      </c>
      <c r="H9" s="171">
        <v>5566.6552599999995</v>
      </c>
      <c r="I9" s="171">
        <v>2088.1094</v>
      </c>
      <c r="J9" s="171">
        <v>0</v>
      </c>
      <c r="K9" s="171">
        <v>2088.1094</v>
      </c>
      <c r="L9" s="171">
        <v>36.7008</v>
      </c>
      <c r="M9" s="171">
        <v>0</v>
      </c>
      <c r="N9" s="171">
        <v>36.7008</v>
      </c>
      <c r="O9" s="171">
        <v>7691.46546</v>
      </c>
      <c r="P9" s="171">
        <v>10130.319650000001</v>
      </c>
      <c r="Q9" s="171">
        <v>0</v>
      </c>
      <c r="R9" s="172">
        <v>10130.319650000001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96785.49317</v>
      </c>
      <c r="G10" s="171">
        <v>0</v>
      </c>
      <c r="H10" s="171">
        <v>96785.49317</v>
      </c>
      <c r="I10" s="171">
        <v>63294.0965</v>
      </c>
      <c r="J10" s="171">
        <v>562.20039</v>
      </c>
      <c r="K10" s="171">
        <v>63856.29689</v>
      </c>
      <c r="L10" s="171">
        <v>1927.73947</v>
      </c>
      <c r="M10" s="171">
        <v>0.77511</v>
      </c>
      <c r="N10" s="171">
        <v>1928.51458</v>
      </c>
      <c r="O10" s="171">
        <v>162570.30464</v>
      </c>
      <c r="P10" s="171">
        <v>34491.45632</v>
      </c>
      <c r="Q10" s="171">
        <v>0</v>
      </c>
      <c r="R10" s="172">
        <v>34491.45632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20373.90004</v>
      </c>
      <c r="G11" s="171">
        <v>0</v>
      </c>
      <c r="H11" s="171">
        <v>20373.90004</v>
      </c>
      <c r="I11" s="171">
        <v>18210.470329999996</v>
      </c>
      <c r="J11" s="171">
        <v>4.26302</v>
      </c>
      <c r="K11" s="171">
        <v>18214.733350000002</v>
      </c>
      <c r="L11" s="171">
        <v>1859.53424</v>
      </c>
      <c r="M11" s="171">
        <v>55.98656</v>
      </c>
      <c r="N11" s="171">
        <v>1915.5208</v>
      </c>
      <c r="O11" s="171">
        <v>40504.15419</v>
      </c>
      <c r="P11" s="171">
        <v>15219.923789999999</v>
      </c>
      <c r="Q11" s="171">
        <v>0</v>
      </c>
      <c r="R11" s="172">
        <v>15219.923789999999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237.47898</v>
      </c>
      <c r="G12" s="171">
        <v>0</v>
      </c>
      <c r="H12" s="171">
        <v>237.47898</v>
      </c>
      <c r="I12" s="171">
        <v>2869.76389</v>
      </c>
      <c r="J12" s="171">
        <v>0</v>
      </c>
      <c r="K12" s="171">
        <v>2869.76389</v>
      </c>
      <c r="L12" s="171">
        <v>34.09142</v>
      </c>
      <c r="M12" s="171">
        <v>0</v>
      </c>
      <c r="N12" s="171">
        <v>34.09142</v>
      </c>
      <c r="O12" s="171">
        <v>3141.3342900000002</v>
      </c>
      <c r="P12" s="171">
        <v>1036.71088</v>
      </c>
      <c r="Q12" s="171">
        <v>0</v>
      </c>
      <c r="R12" s="172">
        <v>1036.71088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32.565169999999995</v>
      </c>
      <c r="G13" s="171">
        <v>0</v>
      </c>
      <c r="H13" s="171">
        <v>32.565169999999995</v>
      </c>
      <c r="I13" s="171">
        <v>4126.646299999999</v>
      </c>
      <c r="J13" s="171">
        <v>0.50895</v>
      </c>
      <c r="K13" s="171">
        <v>4127.15525</v>
      </c>
      <c r="L13" s="171">
        <v>21.51095</v>
      </c>
      <c r="M13" s="171">
        <v>0</v>
      </c>
      <c r="N13" s="171">
        <v>21.51095</v>
      </c>
      <c r="O13" s="171">
        <v>4181.23137</v>
      </c>
      <c r="P13" s="171">
        <v>1614.9920900000002</v>
      </c>
      <c r="Q13" s="171">
        <v>0</v>
      </c>
      <c r="R13" s="172">
        <v>1614.9920900000002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4792.45685</v>
      </c>
      <c r="G14" s="171">
        <v>0</v>
      </c>
      <c r="H14" s="171">
        <v>4792.45685</v>
      </c>
      <c r="I14" s="171">
        <v>15639.94398</v>
      </c>
      <c r="J14" s="171">
        <v>127.46682000000001</v>
      </c>
      <c r="K14" s="171">
        <v>15767.410800000001</v>
      </c>
      <c r="L14" s="171">
        <v>324.15259000000003</v>
      </c>
      <c r="M14" s="171">
        <v>0</v>
      </c>
      <c r="N14" s="171">
        <v>324.15259000000003</v>
      </c>
      <c r="O14" s="171">
        <v>20884.020239999998</v>
      </c>
      <c r="P14" s="171">
        <v>3785.2652599999997</v>
      </c>
      <c r="Q14" s="171">
        <v>0</v>
      </c>
      <c r="R14" s="172">
        <v>3785.2652599999997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3985.07038</v>
      </c>
      <c r="G15" s="171">
        <v>0</v>
      </c>
      <c r="H15" s="171">
        <v>3985.07038</v>
      </c>
      <c r="I15" s="171">
        <v>10803.929300000002</v>
      </c>
      <c r="J15" s="171">
        <v>0.11728</v>
      </c>
      <c r="K15" s="171">
        <v>10804.04658</v>
      </c>
      <c r="L15" s="171">
        <v>230.00497000000001</v>
      </c>
      <c r="M15" s="171">
        <v>0</v>
      </c>
      <c r="N15" s="171">
        <v>230.00497000000001</v>
      </c>
      <c r="O15" s="171">
        <v>15019.12193</v>
      </c>
      <c r="P15" s="171">
        <v>4518.59037</v>
      </c>
      <c r="Q15" s="171">
        <v>0</v>
      </c>
      <c r="R15" s="172">
        <v>4518.59037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927.1256</v>
      </c>
      <c r="G16" s="171">
        <v>0</v>
      </c>
      <c r="H16" s="171">
        <v>927.1256</v>
      </c>
      <c r="I16" s="171">
        <v>4165.43725</v>
      </c>
      <c r="J16" s="171">
        <v>109.3478</v>
      </c>
      <c r="K16" s="171">
        <v>4274.7850499999995</v>
      </c>
      <c r="L16" s="171">
        <v>138.81265</v>
      </c>
      <c r="M16" s="171">
        <v>0</v>
      </c>
      <c r="N16" s="171">
        <v>138.81265</v>
      </c>
      <c r="O16" s="171">
        <v>5340.7233</v>
      </c>
      <c r="P16" s="171">
        <v>1082.82084</v>
      </c>
      <c r="Q16" s="171">
        <v>0</v>
      </c>
      <c r="R16" s="172">
        <v>1082.82084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47785.88555</v>
      </c>
      <c r="G17" s="171">
        <v>0</v>
      </c>
      <c r="H17" s="171">
        <v>47785.88555</v>
      </c>
      <c r="I17" s="171">
        <v>11021.25352</v>
      </c>
      <c r="J17" s="171">
        <v>0.00132</v>
      </c>
      <c r="K17" s="171">
        <v>11021.25484</v>
      </c>
      <c r="L17" s="171">
        <v>173.94312</v>
      </c>
      <c r="M17" s="171">
        <v>0</v>
      </c>
      <c r="N17" s="171">
        <v>173.94312</v>
      </c>
      <c r="O17" s="171">
        <v>58981.08351</v>
      </c>
      <c r="P17" s="171">
        <v>9616.85635</v>
      </c>
      <c r="Q17" s="171">
        <v>0</v>
      </c>
      <c r="R17" s="172">
        <v>9616.85635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6651.03197</v>
      </c>
      <c r="G18" s="171">
        <v>0</v>
      </c>
      <c r="H18" s="171">
        <v>6651.03197</v>
      </c>
      <c r="I18" s="171">
        <v>14805.97081</v>
      </c>
      <c r="J18" s="171">
        <v>0.49025</v>
      </c>
      <c r="K18" s="171">
        <v>14806.46106</v>
      </c>
      <c r="L18" s="171">
        <v>206.17863</v>
      </c>
      <c r="M18" s="171">
        <v>0</v>
      </c>
      <c r="N18" s="171">
        <v>206.17863</v>
      </c>
      <c r="O18" s="171">
        <v>21663.67166</v>
      </c>
      <c r="P18" s="171">
        <v>2760.2109</v>
      </c>
      <c r="Q18" s="171">
        <v>0</v>
      </c>
      <c r="R18" s="172">
        <v>2760.2109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55.450919999999996</v>
      </c>
      <c r="G19" s="171">
        <v>0</v>
      </c>
      <c r="H19" s="171">
        <v>55.450919999999996</v>
      </c>
      <c r="I19" s="171">
        <v>2012.95758</v>
      </c>
      <c r="J19" s="171">
        <v>0</v>
      </c>
      <c r="K19" s="171">
        <v>2012.95758</v>
      </c>
      <c r="L19" s="171">
        <v>3.38</v>
      </c>
      <c r="M19" s="171">
        <v>0</v>
      </c>
      <c r="N19" s="171">
        <v>3.38</v>
      </c>
      <c r="O19" s="171">
        <v>2071.7885</v>
      </c>
      <c r="P19" s="171">
        <v>1237.0948500000002</v>
      </c>
      <c r="Q19" s="171">
        <v>0</v>
      </c>
      <c r="R19" s="172">
        <v>1237.0948500000002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14621.65383</v>
      </c>
      <c r="G20" s="171">
        <v>0</v>
      </c>
      <c r="H20" s="171">
        <v>14621.65383</v>
      </c>
      <c r="I20" s="171">
        <v>4105.6224</v>
      </c>
      <c r="J20" s="171">
        <v>47.61603</v>
      </c>
      <c r="K20" s="171">
        <v>4153.23843</v>
      </c>
      <c r="L20" s="171">
        <v>1341.6818500000002</v>
      </c>
      <c r="M20" s="171">
        <v>340.29344</v>
      </c>
      <c r="N20" s="171">
        <v>1681.97529</v>
      </c>
      <c r="O20" s="171">
        <v>20456.86755</v>
      </c>
      <c r="P20" s="171">
        <v>3480.07764</v>
      </c>
      <c r="Q20" s="171">
        <v>0</v>
      </c>
      <c r="R20" s="172">
        <v>3480.07764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74891.08631</v>
      </c>
      <c r="G21" s="171">
        <v>0</v>
      </c>
      <c r="H21" s="171">
        <v>74891.08631</v>
      </c>
      <c r="I21" s="171">
        <v>152451.29895</v>
      </c>
      <c r="J21" s="171">
        <v>366.57586</v>
      </c>
      <c r="K21" s="171">
        <v>152817.87481</v>
      </c>
      <c r="L21" s="171">
        <v>18578.06631</v>
      </c>
      <c r="M21" s="171">
        <v>1042.97168</v>
      </c>
      <c r="N21" s="171">
        <v>19621.037989999997</v>
      </c>
      <c r="O21" s="171">
        <v>247329.99911</v>
      </c>
      <c r="P21" s="171">
        <v>44587.2681</v>
      </c>
      <c r="Q21" s="171">
        <v>0</v>
      </c>
      <c r="R21" s="172">
        <v>44587.2681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3519.21802</v>
      </c>
      <c r="G22" s="171">
        <v>0</v>
      </c>
      <c r="H22" s="171">
        <v>3519.21802</v>
      </c>
      <c r="I22" s="171">
        <v>27855.25781</v>
      </c>
      <c r="J22" s="171">
        <v>0</v>
      </c>
      <c r="K22" s="171">
        <v>27855.25781</v>
      </c>
      <c r="L22" s="171">
        <v>1854.5457</v>
      </c>
      <c r="M22" s="171">
        <v>0.18922999999999998</v>
      </c>
      <c r="N22" s="171">
        <v>1854.7349299999998</v>
      </c>
      <c r="O22" s="171">
        <v>33229.21076</v>
      </c>
      <c r="P22" s="171">
        <v>1415.43219</v>
      </c>
      <c r="Q22" s="171">
        <v>0</v>
      </c>
      <c r="R22" s="172">
        <v>1415.43219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8457.291529999999</v>
      </c>
      <c r="G23" s="171">
        <v>0</v>
      </c>
      <c r="H23" s="171">
        <v>8457.291529999999</v>
      </c>
      <c r="I23" s="171">
        <v>16315.709289999999</v>
      </c>
      <c r="J23" s="171">
        <v>154.58714</v>
      </c>
      <c r="K23" s="171">
        <v>16470.29643</v>
      </c>
      <c r="L23" s="171">
        <v>711.21991</v>
      </c>
      <c r="M23" s="171">
        <v>14.43264</v>
      </c>
      <c r="N23" s="171">
        <v>725.65255</v>
      </c>
      <c r="O23" s="171">
        <v>25653.240510000003</v>
      </c>
      <c r="P23" s="171">
        <v>2645.25144</v>
      </c>
      <c r="Q23" s="171">
        <v>0</v>
      </c>
      <c r="R23" s="172">
        <v>2645.25144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10965.50555</v>
      </c>
      <c r="G24" s="171">
        <v>0</v>
      </c>
      <c r="H24" s="171">
        <v>10965.50555</v>
      </c>
      <c r="I24" s="171">
        <v>44088.04559</v>
      </c>
      <c r="J24" s="171">
        <v>426.12865999999997</v>
      </c>
      <c r="K24" s="171">
        <v>44514.17425</v>
      </c>
      <c r="L24" s="171">
        <v>1158.2737</v>
      </c>
      <c r="M24" s="171">
        <v>0.00364</v>
      </c>
      <c r="N24" s="171">
        <v>1158.27734</v>
      </c>
      <c r="O24" s="171">
        <v>56637.95714</v>
      </c>
      <c r="P24" s="171">
        <v>11152.16965</v>
      </c>
      <c r="Q24" s="171">
        <v>0</v>
      </c>
      <c r="R24" s="172">
        <v>11152.16965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43.63619</v>
      </c>
      <c r="G25" s="171">
        <v>0</v>
      </c>
      <c r="H25" s="171">
        <v>43.63619</v>
      </c>
      <c r="I25" s="171">
        <v>2772.12741</v>
      </c>
      <c r="J25" s="171">
        <v>0.05972</v>
      </c>
      <c r="K25" s="171">
        <v>2772.18713</v>
      </c>
      <c r="L25" s="171">
        <v>4.95</v>
      </c>
      <c r="M25" s="171">
        <v>0</v>
      </c>
      <c r="N25" s="171">
        <v>4.95</v>
      </c>
      <c r="O25" s="171">
        <v>2820.77332</v>
      </c>
      <c r="P25" s="171">
        <v>330.30575</v>
      </c>
      <c r="Q25" s="171">
        <v>0</v>
      </c>
      <c r="R25" s="172">
        <v>330.30575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61127.8793</v>
      </c>
      <c r="G26" s="171">
        <v>0</v>
      </c>
      <c r="H26" s="171">
        <v>61127.8793</v>
      </c>
      <c r="I26" s="171">
        <v>93889.99515999999</v>
      </c>
      <c r="J26" s="171">
        <v>1054.6834199999998</v>
      </c>
      <c r="K26" s="171">
        <v>94944.67857999999</v>
      </c>
      <c r="L26" s="171">
        <v>43407.199380000005</v>
      </c>
      <c r="M26" s="171">
        <v>5626.60663</v>
      </c>
      <c r="N26" s="171">
        <v>49033.80601</v>
      </c>
      <c r="O26" s="171">
        <v>205106.36388999998</v>
      </c>
      <c r="P26" s="171">
        <v>69491.98466</v>
      </c>
      <c r="Q26" s="171">
        <v>0</v>
      </c>
      <c r="R26" s="172">
        <v>69491.98466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6721.09245</v>
      </c>
      <c r="G27" s="171">
        <v>0</v>
      </c>
      <c r="H27" s="171">
        <v>6721.09245</v>
      </c>
      <c r="I27" s="171">
        <v>36763.675200000005</v>
      </c>
      <c r="J27" s="171">
        <v>0</v>
      </c>
      <c r="K27" s="171">
        <v>36763.675200000005</v>
      </c>
      <c r="L27" s="171">
        <v>4213.30737</v>
      </c>
      <c r="M27" s="171">
        <v>424.36184000000003</v>
      </c>
      <c r="N27" s="171">
        <v>4637.66921</v>
      </c>
      <c r="O27" s="171">
        <v>48122.43686</v>
      </c>
      <c r="P27" s="171">
        <v>14022.59972</v>
      </c>
      <c r="Q27" s="171">
        <v>0</v>
      </c>
      <c r="R27" s="172">
        <v>14022.59972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1538.26096</v>
      </c>
      <c r="G28" s="171">
        <v>0</v>
      </c>
      <c r="H28" s="171">
        <v>1538.26096</v>
      </c>
      <c r="I28" s="171">
        <v>13666.14533</v>
      </c>
      <c r="J28" s="171">
        <v>0.35735</v>
      </c>
      <c r="K28" s="171">
        <v>13666.50268</v>
      </c>
      <c r="L28" s="171">
        <v>831.20614</v>
      </c>
      <c r="M28" s="171">
        <v>48.915440000000004</v>
      </c>
      <c r="N28" s="171">
        <v>880.12158</v>
      </c>
      <c r="O28" s="171">
        <v>16084.88522</v>
      </c>
      <c r="P28" s="171">
        <v>1213.9747</v>
      </c>
      <c r="Q28" s="171">
        <v>0</v>
      </c>
      <c r="R28" s="172">
        <v>1213.9747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6112.6708</v>
      </c>
      <c r="G29" s="171">
        <v>0</v>
      </c>
      <c r="H29" s="171">
        <v>6112.6708</v>
      </c>
      <c r="I29" s="171">
        <v>4002.73283</v>
      </c>
      <c r="J29" s="171">
        <v>2.69793</v>
      </c>
      <c r="K29" s="171">
        <v>4005.4307599999997</v>
      </c>
      <c r="L29" s="171">
        <v>724.46743</v>
      </c>
      <c r="M29" s="171">
        <v>0</v>
      </c>
      <c r="N29" s="171">
        <v>724.46743</v>
      </c>
      <c r="O29" s="171">
        <v>10842.56899</v>
      </c>
      <c r="P29" s="171">
        <v>1234.4593200000002</v>
      </c>
      <c r="Q29" s="171">
        <v>0</v>
      </c>
      <c r="R29" s="172">
        <v>1234.4593200000002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4120.7727</v>
      </c>
      <c r="G30" s="171">
        <v>0</v>
      </c>
      <c r="H30" s="171">
        <v>4120.7727</v>
      </c>
      <c r="I30" s="171">
        <v>4372.57136</v>
      </c>
      <c r="J30" s="171">
        <v>0.31164</v>
      </c>
      <c r="K30" s="171">
        <v>4372.883</v>
      </c>
      <c r="L30" s="171">
        <v>183.47959</v>
      </c>
      <c r="M30" s="171">
        <v>0</v>
      </c>
      <c r="N30" s="171">
        <v>183.47959</v>
      </c>
      <c r="O30" s="171">
        <v>8677.135289999998</v>
      </c>
      <c r="P30" s="171">
        <v>5465.4115</v>
      </c>
      <c r="Q30" s="171">
        <v>0</v>
      </c>
      <c r="R30" s="172">
        <v>5465.4115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13943.38448</v>
      </c>
      <c r="G31" s="171">
        <v>0</v>
      </c>
      <c r="H31" s="171">
        <v>13943.38448</v>
      </c>
      <c r="I31" s="171">
        <v>21380.60806</v>
      </c>
      <c r="J31" s="171">
        <v>12.9341</v>
      </c>
      <c r="K31" s="171">
        <v>21393.54216</v>
      </c>
      <c r="L31" s="171">
        <v>533.8694499999999</v>
      </c>
      <c r="M31" s="171">
        <v>0</v>
      </c>
      <c r="N31" s="171">
        <v>533.8694499999999</v>
      </c>
      <c r="O31" s="171">
        <v>35870.79609</v>
      </c>
      <c r="P31" s="171">
        <v>1950.31086</v>
      </c>
      <c r="Q31" s="171">
        <v>0</v>
      </c>
      <c r="R31" s="172">
        <v>1950.31086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10958.72405</v>
      </c>
      <c r="G32" s="171">
        <v>0</v>
      </c>
      <c r="H32" s="171">
        <v>10958.72405</v>
      </c>
      <c r="I32" s="171">
        <v>6607.53443</v>
      </c>
      <c r="J32" s="171">
        <v>0</v>
      </c>
      <c r="K32" s="171">
        <v>6607.53443</v>
      </c>
      <c r="L32" s="171">
        <v>313.96148</v>
      </c>
      <c r="M32" s="171">
        <v>0.3639</v>
      </c>
      <c r="N32" s="171">
        <v>314.32538</v>
      </c>
      <c r="O32" s="171">
        <v>17880.58386</v>
      </c>
      <c r="P32" s="171">
        <v>316.4809</v>
      </c>
      <c r="Q32" s="171">
        <v>0</v>
      </c>
      <c r="R32" s="172">
        <v>316.4809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2038.6106499999999</v>
      </c>
      <c r="G33" s="171">
        <v>0</v>
      </c>
      <c r="H33" s="171">
        <v>2038.6106499999999</v>
      </c>
      <c r="I33" s="171">
        <v>2830.9845699999996</v>
      </c>
      <c r="J33" s="171">
        <v>0</v>
      </c>
      <c r="K33" s="171">
        <v>2830.9845699999996</v>
      </c>
      <c r="L33" s="171">
        <v>21.92636</v>
      </c>
      <c r="M33" s="171">
        <v>0</v>
      </c>
      <c r="N33" s="171">
        <v>21.92636</v>
      </c>
      <c r="O33" s="171">
        <v>4891.52158</v>
      </c>
      <c r="P33" s="171">
        <v>442.69512</v>
      </c>
      <c r="Q33" s="171">
        <v>0</v>
      </c>
      <c r="R33" s="172">
        <v>442.69512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726.21186</v>
      </c>
      <c r="G34" s="171">
        <v>0</v>
      </c>
      <c r="H34" s="171">
        <v>726.21186</v>
      </c>
      <c r="I34" s="171">
        <v>1297.46712</v>
      </c>
      <c r="J34" s="171">
        <v>0</v>
      </c>
      <c r="K34" s="171">
        <v>1297.46712</v>
      </c>
      <c r="L34" s="171">
        <v>3.08</v>
      </c>
      <c r="M34" s="171">
        <v>0</v>
      </c>
      <c r="N34" s="171">
        <v>3.08</v>
      </c>
      <c r="O34" s="171">
        <v>2026.75898</v>
      </c>
      <c r="P34" s="171">
        <v>549.41107</v>
      </c>
      <c r="Q34" s="171">
        <v>0</v>
      </c>
      <c r="R34" s="172">
        <v>549.41107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7207.68388</v>
      </c>
      <c r="G35" s="171">
        <v>0</v>
      </c>
      <c r="H35" s="171">
        <v>7207.68388</v>
      </c>
      <c r="I35" s="171">
        <v>18047.36651</v>
      </c>
      <c r="J35" s="171">
        <v>0.00266</v>
      </c>
      <c r="K35" s="171">
        <v>18047.36917</v>
      </c>
      <c r="L35" s="171">
        <v>705.9437800000001</v>
      </c>
      <c r="M35" s="171">
        <v>0.18195</v>
      </c>
      <c r="N35" s="171">
        <v>706.12573</v>
      </c>
      <c r="O35" s="171">
        <v>25961.178780000002</v>
      </c>
      <c r="P35" s="171">
        <v>941.28151</v>
      </c>
      <c r="Q35" s="171">
        <v>0</v>
      </c>
      <c r="R35" s="172">
        <v>941.28151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5652.53261</v>
      </c>
      <c r="G36" s="171">
        <v>0</v>
      </c>
      <c r="H36" s="171">
        <v>5652.53261</v>
      </c>
      <c r="I36" s="171">
        <v>26534.66735</v>
      </c>
      <c r="J36" s="171">
        <v>38.96245</v>
      </c>
      <c r="K36" s="171">
        <v>26573.629800000002</v>
      </c>
      <c r="L36" s="171">
        <v>363.66192</v>
      </c>
      <c r="M36" s="171">
        <v>10.917</v>
      </c>
      <c r="N36" s="171">
        <v>374.57892</v>
      </c>
      <c r="O36" s="171">
        <v>32600.741329999997</v>
      </c>
      <c r="P36" s="171">
        <v>1659.23261</v>
      </c>
      <c r="Q36" s="171">
        <v>0</v>
      </c>
      <c r="R36" s="172">
        <v>1659.23261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5945.2970700000005</v>
      </c>
      <c r="G37" s="171">
        <v>0</v>
      </c>
      <c r="H37" s="171">
        <v>5945.2970700000005</v>
      </c>
      <c r="I37" s="171">
        <v>13917.51742</v>
      </c>
      <c r="J37" s="171">
        <v>2.90625</v>
      </c>
      <c r="K37" s="171">
        <v>13920.42367</v>
      </c>
      <c r="L37" s="171">
        <v>284.20587</v>
      </c>
      <c r="M37" s="171">
        <v>0.18922999999999998</v>
      </c>
      <c r="N37" s="171">
        <v>284.39509999999996</v>
      </c>
      <c r="O37" s="171">
        <v>20150.11584</v>
      </c>
      <c r="P37" s="171">
        <v>762.6063399999999</v>
      </c>
      <c r="Q37" s="171">
        <v>0</v>
      </c>
      <c r="R37" s="172">
        <v>762.6063399999999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4765.01853</v>
      </c>
      <c r="G38" s="171">
        <v>0</v>
      </c>
      <c r="H38" s="171">
        <v>4765.01853</v>
      </c>
      <c r="I38" s="171">
        <v>14234.26285</v>
      </c>
      <c r="J38" s="171">
        <v>3.32604</v>
      </c>
      <c r="K38" s="171">
        <v>14237.58889</v>
      </c>
      <c r="L38" s="171">
        <v>125.10153</v>
      </c>
      <c r="M38" s="171">
        <v>0</v>
      </c>
      <c r="N38" s="171">
        <v>125.10153</v>
      </c>
      <c r="O38" s="171">
        <v>19127.70895</v>
      </c>
      <c r="P38" s="171">
        <v>1669.8364199999999</v>
      </c>
      <c r="Q38" s="171">
        <v>0</v>
      </c>
      <c r="R38" s="172">
        <v>1669.8364199999999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3096.83527</v>
      </c>
      <c r="G39" s="171">
        <v>0</v>
      </c>
      <c r="H39" s="171">
        <v>3096.83527</v>
      </c>
      <c r="I39" s="171">
        <v>9645.79351</v>
      </c>
      <c r="J39" s="171">
        <v>0.32850999999999997</v>
      </c>
      <c r="K39" s="171">
        <v>9646.122019999999</v>
      </c>
      <c r="L39" s="171">
        <v>322.6708</v>
      </c>
      <c r="M39" s="171">
        <v>0</v>
      </c>
      <c r="N39" s="171">
        <v>322.6708</v>
      </c>
      <c r="O39" s="171">
        <v>13065.62809</v>
      </c>
      <c r="P39" s="171">
        <v>1396.8475600000002</v>
      </c>
      <c r="Q39" s="171">
        <v>0</v>
      </c>
      <c r="R39" s="172">
        <v>1396.8475600000002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821.37216</v>
      </c>
      <c r="G40" s="171">
        <v>0</v>
      </c>
      <c r="H40" s="171">
        <v>821.37216</v>
      </c>
      <c r="I40" s="171">
        <v>3841.98397</v>
      </c>
      <c r="J40" s="171">
        <v>0.02817</v>
      </c>
      <c r="K40" s="171">
        <v>3842.0121400000003</v>
      </c>
      <c r="L40" s="171">
        <v>17.1052</v>
      </c>
      <c r="M40" s="171">
        <v>0</v>
      </c>
      <c r="N40" s="171">
        <v>17.1052</v>
      </c>
      <c r="O40" s="171">
        <v>4680.4895</v>
      </c>
      <c r="P40" s="171">
        <v>311.05843</v>
      </c>
      <c r="Q40" s="171">
        <v>0</v>
      </c>
      <c r="R40" s="172">
        <v>311.05843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9129.19477</v>
      </c>
      <c r="G41" s="171">
        <v>0</v>
      </c>
      <c r="H41" s="171">
        <v>9129.19477</v>
      </c>
      <c r="I41" s="171">
        <v>37502.90528</v>
      </c>
      <c r="J41" s="171">
        <v>41.91364</v>
      </c>
      <c r="K41" s="171">
        <v>37544.818920000005</v>
      </c>
      <c r="L41" s="171">
        <v>147.0646</v>
      </c>
      <c r="M41" s="171">
        <v>2.11062</v>
      </c>
      <c r="N41" s="171">
        <v>149.17522</v>
      </c>
      <c r="O41" s="171">
        <v>46823.18891</v>
      </c>
      <c r="P41" s="171">
        <v>3077.1868799999997</v>
      </c>
      <c r="Q41" s="171">
        <v>0</v>
      </c>
      <c r="R41" s="172">
        <v>3077.1868799999997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1546.5662399999999</v>
      </c>
      <c r="G42" s="171">
        <v>0</v>
      </c>
      <c r="H42" s="171">
        <v>1546.5662399999999</v>
      </c>
      <c r="I42" s="171">
        <v>4107.55192</v>
      </c>
      <c r="J42" s="171">
        <v>2.72386</v>
      </c>
      <c r="K42" s="171">
        <v>4110.27578</v>
      </c>
      <c r="L42" s="171">
        <v>62.39314</v>
      </c>
      <c r="M42" s="171">
        <v>0</v>
      </c>
      <c r="N42" s="171">
        <v>62.39314</v>
      </c>
      <c r="O42" s="171">
        <v>5719.23516</v>
      </c>
      <c r="P42" s="171">
        <v>643.24986</v>
      </c>
      <c r="Q42" s="171">
        <v>0</v>
      </c>
      <c r="R42" s="172">
        <v>643.24986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1565.77155</v>
      </c>
      <c r="G43" s="171">
        <v>0</v>
      </c>
      <c r="H43" s="171">
        <v>1565.77155</v>
      </c>
      <c r="I43" s="171">
        <v>9047.35496</v>
      </c>
      <c r="J43" s="171">
        <v>0.17908000000000002</v>
      </c>
      <c r="K43" s="171">
        <v>9047.534039999999</v>
      </c>
      <c r="L43" s="171">
        <v>73.30891</v>
      </c>
      <c r="M43" s="171">
        <v>0</v>
      </c>
      <c r="N43" s="171">
        <v>73.30891</v>
      </c>
      <c r="O43" s="171">
        <v>10686.6145</v>
      </c>
      <c r="P43" s="171">
        <v>904.14904</v>
      </c>
      <c r="Q43" s="171">
        <v>0</v>
      </c>
      <c r="R43" s="172">
        <v>904.14904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1299.0046599999998</v>
      </c>
      <c r="G44" s="171">
        <v>0</v>
      </c>
      <c r="H44" s="171">
        <v>1299.0046599999998</v>
      </c>
      <c r="I44" s="171">
        <v>6751.483980000001</v>
      </c>
      <c r="J44" s="171">
        <v>0</v>
      </c>
      <c r="K44" s="171">
        <v>6751.483980000001</v>
      </c>
      <c r="L44" s="171">
        <v>78.27166</v>
      </c>
      <c r="M44" s="171">
        <v>0</v>
      </c>
      <c r="N44" s="171">
        <v>78.27166</v>
      </c>
      <c r="O44" s="171">
        <v>8128.7603</v>
      </c>
      <c r="P44" s="171">
        <v>714.20628</v>
      </c>
      <c r="Q44" s="171">
        <v>0</v>
      </c>
      <c r="R44" s="172">
        <v>714.20628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3070.95773</v>
      </c>
      <c r="G45" s="171">
        <v>0</v>
      </c>
      <c r="H45" s="171">
        <v>3070.95773</v>
      </c>
      <c r="I45" s="171">
        <v>11978.655449999998</v>
      </c>
      <c r="J45" s="171">
        <v>0</v>
      </c>
      <c r="K45" s="171">
        <v>11978.655449999998</v>
      </c>
      <c r="L45" s="171">
        <v>84.92904</v>
      </c>
      <c r="M45" s="171">
        <v>0</v>
      </c>
      <c r="N45" s="171">
        <v>84.92904</v>
      </c>
      <c r="O45" s="171">
        <v>15134.542220000001</v>
      </c>
      <c r="P45" s="171">
        <v>1116.43721</v>
      </c>
      <c r="Q45" s="171">
        <v>0</v>
      </c>
      <c r="R45" s="172">
        <v>1116.43721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2583.09724</v>
      </c>
      <c r="G46" s="171">
        <v>0</v>
      </c>
      <c r="H46" s="171">
        <v>2583.09724</v>
      </c>
      <c r="I46" s="171">
        <v>5011.16551</v>
      </c>
      <c r="J46" s="171">
        <v>0.01525</v>
      </c>
      <c r="K46" s="171">
        <v>5011.18076</v>
      </c>
      <c r="L46" s="171">
        <v>99.00209</v>
      </c>
      <c r="M46" s="171">
        <v>0</v>
      </c>
      <c r="N46" s="171">
        <v>99.00209</v>
      </c>
      <c r="O46" s="171">
        <v>7693.28009</v>
      </c>
      <c r="P46" s="171">
        <v>637.04557</v>
      </c>
      <c r="Q46" s="171">
        <v>0</v>
      </c>
      <c r="R46" s="172">
        <v>637.04557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3954.29711</v>
      </c>
      <c r="G47" s="171">
        <v>0</v>
      </c>
      <c r="H47" s="171">
        <v>3954.29711</v>
      </c>
      <c r="I47" s="171">
        <v>4500.74305</v>
      </c>
      <c r="J47" s="171">
        <v>1.4351099999999999</v>
      </c>
      <c r="K47" s="171">
        <v>4502.17816</v>
      </c>
      <c r="L47" s="171">
        <v>69.7545</v>
      </c>
      <c r="M47" s="171">
        <v>0</v>
      </c>
      <c r="N47" s="171">
        <v>69.7545</v>
      </c>
      <c r="O47" s="171">
        <v>8526.22977</v>
      </c>
      <c r="P47" s="171">
        <v>2192.77804</v>
      </c>
      <c r="Q47" s="171">
        <v>0</v>
      </c>
      <c r="R47" s="172">
        <v>2192.77804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2035.51006</v>
      </c>
      <c r="G48" s="171">
        <v>0</v>
      </c>
      <c r="H48" s="171">
        <v>2035.51006</v>
      </c>
      <c r="I48" s="171">
        <v>1445.05157</v>
      </c>
      <c r="J48" s="171">
        <v>0.013460000000000001</v>
      </c>
      <c r="K48" s="171">
        <v>1445.06503</v>
      </c>
      <c r="L48" s="171">
        <v>80.2038</v>
      </c>
      <c r="M48" s="171">
        <v>0</v>
      </c>
      <c r="N48" s="171">
        <v>80.2038</v>
      </c>
      <c r="O48" s="171">
        <v>3560.77889</v>
      </c>
      <c r="P48" s="171">
        <v>466.23338</v>
      </c>
      <c r="Q48" s="171">
        <v>0</v>
      </c>
      <c r="R48" s="172">
        <v>466.23338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1864.7068100000001</v>
      </c>
      <c r="G49" s="171">
        <v>0</v>
      </c>
      <c r="H49" s="171">
        <v>1864.7068100000001</v>
      </c>
      <c r="I49" s="171">
        <v>13717.28017</v>
      </c>
      <c r="J49" s="171">
        <v>25.56925</v>
      </c>
      <c r="K49" s="171">
        <v>13742.84942</v>
      </c>
      <c r="L49" s="171">
        <v>147.15444</v>
      </c>
      <c r="M49" s="171">
        <v>0</v>
      </c>
      <c r="N49" s="171">
        <v>147.15444</v>
      </c>
      <c r="O49" s="171">
        <v>15754.71067</v>
      </c>
      <c r="P49" s="171">
        <v>2149.3247</v>
      </c>
      <c r="Q49" s="171">
        <v>0</v>
      </c>
      <c r="R49" s="172">
        <v>2149.3247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1195.6445700000002</v>
      </c>
      <c r="G50" s="171">
        <v>0</v>
      </c>
      <c r="H50" s="171">
        <v>1195.6445700000002</v>
      </c>
      <c r="I50" s="171">
        <v>1435.9401599999999</v>
      </c>
      <c r="J50" s="171">
        <v>0</v>
      </c>
      <c r="K50" s="171">
        <v>1435.9401599999999</v>
      </c>
      <c r="L50" s="171">
        <v>5.17933</v>
      </c>
      <c r="M50" s="171">
        <v>0</v>
      </c>
      <c r="N50" s="171">
        <v>5.17933</v>
      </c>
      <c r="O50" s="171">
        <v>2636.76406</v>
      </c>
      <c r="P50" s="171">
        <v>547.2999</v>
      </c>
      <c r="Q50" s="171">
        <v>0</v>
      </c>
      <c r="R50" s="172">
        <v>547.2999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1389.72858</v>
      </c>
      <c r="G51" s="171">
        <v>0</v>
      </c>
      <c r="H51" s="171">
        <v>1389.72858</v>
      </c>
      <c r="I51" s="171">
        <v>4743.71288</v>
      </c>
      <c r="J51" s="171">
        <v>0.00724</v>
      </c>
      <c r="K51" s="171">
        <v>4743.72012</v>
      </c>
      <c r="L51" s="171">
        <v>63.99561</v>
      </c>
      <c r="M51" s="171">
        <v>0</v>
      </c>
      <c r="N51" s="171">
        <v>63.99561</v>
      </c>
      <c r="O51" s="171">
        <v>6197.44431</v>
      </c>
      <c r="P51" s="171">
        <v>879.06812</v>
      </c>
      <c r="Q51" s="171">
        <v>0</v>
      </c>
      <c r="R51" s="172">
        <v>879.06812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56.6381</v>
      </c>
      <c r="G52" s="171">
        <v>0</v>
      </c>
      <c r="H52" s="171">
        <v>56.6381</v>
      </c>
      <c r="I52" s="171">
        <v>5874.96374</v>
      </c>
      <c r="J52" s="171">
        <v>0</v>
      </c>
      <c r="K52" s="171">
        <v>5874.96374</v>
      </c>
      <c r="L52" s="171">
        <v>4.703</v>
      </c>
      <c r="M52" s="171">
        <v>0</v>
      </c>
      <c r="N52" s="171">
        <v>4.703</v>
      </c>
      <c r="O52" s="171">
        <v>5936.30484</v>
      </c>
      <c r="P52" s="171">
        <v>392.41957</v>
      </c>
      <c r="Q52" s="171">
        <v>0</v>
      </c>
      <c r="R52" s="172">
        <v>392.41957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56573.67014</v>
      </c>
      <c r="G53" s="171">
        <v>0</v>
      </c>
      <c r="H53" s="171">
        <v>56573.67014</v>
      </c>
      <c r="I53" s="171">
        <v>117990.84932</v>
      </c>
      <c r="J53" s="171">
        <v>519.41844</v>
      </c>
      <c r="K53" s="171">
        <v>118510.26776</v>
      </c>
      <c r="L53" s="171">
        <v>4531.46801</v>
      </c>
      <c r="M53" s="171">
        <v>675.49258</v>
      </c>
      <c r="N53" s="171">
        <v>5206.96059</v>
      </c>
      <c r="O53" s="171">
        <v>180290.89849000002</v>
      </c>
      <c r="P53" s="171">
        <v>34865.07054</v>
      </c>
      <c r="Q53" s="171">
        <v>0</v>
      </c>
      <c r="R53" s="172">
        <v>34865.07054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1456.2408300000002</v>
      </c>
      <c r="G54" s="171">
        <v>0</v>
      </c>
      <c r="H54" s="171">
        <v>1456.2408300000002</v>
      </c>
      <c r="I54" s="171">
        <v>4282.48172</v>
      </c>
      <c r="J54" s="171">
        <v>53.97681</v>
      </c>
      <c r="K54" s="171">
        <v>4336.45853</v>
      </c>
      <c r="L54" s="171">
        <v>558.75198</v>
      </c>
      <c r="M54" s="171">
        <v>0</v>
      </c>
      <c r="N54" s="171">
        <v>558.75198</v>
      </c>
      <c r="O54" s="171">
        <v>6351.45134</v>
      </c>
      <c r="P54" s="171">
        <v>922.4873</v>
      </c>
      <c r="Q54" s="171">
        <v>0</v>
      </c>
      <c r="R54" s="172">
        <v>922.4873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27853.207260000003</v>
      </c>
      <c r="G55" s="171">
        <v>0</v>
      </c>
      <c r="H55" s="171">
        <v>27853.207260000003</v>
      </c>
      <c r="I55" s="171">
        <v>65050.7047</v>
      </c>
      <c r="J55" s="171">
        <v>275.79333</v>
      </c>
      <c r="K55" s="171">
        <v>65326.49803</v>
      </c>
      <c r="L55" s="171">
        <v>3457.82722</v>
      </c>
      <c r="M55" s="171">
        <v>120.16306</v>
      </c>
      <c r="N55" s="171">
        <v>3577.99028</v>
      </c>
      <c r="O55" s="171">
        <v>96757.69557</v>
      </c>
      <c r="P55" s="171">
        <v>31564.06941</v>
      </c>
      <c r="Q55" s="171">
        <v>0</v>
      </c>
      <c r="R55" s="172">
        <v>31564.06941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833.10349</v>
      </c>
      <c r="G56" s="171">
        <v>0</v>
      </c>
      <c r="H56" s="171">
        <v>833.10349</v>
      </c>
      <c r="I56" s="171">
        <v>4363.05786</v>
      </c>
      <c r="J56" s="171">
        <v>0.00029</v>
      </c>
      <c r="K56" s="171">
        <v>4363.058150000001</v>
      </c>
      <c r="L56" s="171">
        <v>544.2268</v>
      </c>
      <c r="M56" s="171">
        <v>0</v>
      </c>
      <c r="N56" s="171">
        <v>544.2268</v>
      </c>
      <c r="O56" s="171">
        <v>5740.388440000001</v>
      </c>
      <c r="P56" s="171">
        <v>769.95683</v>
      </c>
      <c r="Q56" s="171">
        <v>0</v>
      </c>
      <c r="R56" s="172">
        <v>769.95683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1299.5311499999998</v>
      </c>
      <c r="G57" s="171">
        <v>0</v>
      </c>
      <c r="H57" s="171">
        <v>1299.5311499999998</v>
      </c>
      <c r="I57" s="171">
        <v>13784.2068</v>
      </c>
      <c r="J57" s="171">
        <v>0</v>
      </c>
      <c r="K57" s="171">
        <v>13784.2068</v>
      </c>
      <c r="L57" s="171">
        <v>285.11922</v>
      </c>
      <c r="M57" s="171">
        <v>0</v>
      </c>
      <c r="N57" s="171">
        <v>285.11922</v>
      </c>
      <c r="O57" s="171">
        <v>15368.85717</v>
      </c>
      <c r="P57" s="171">
        <v>1358.4678700000002</v>
      </c>
      <c r="Q57" s="171">
        <v>0</v>
      </c>
      <c r="R57" s="172">
        <v>1358.4678700000002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12815.74609</v>
      </c>
      <c r="G58" s="171">
        <v>0</v>
      </c>
      <c r="H58" s="171">
        <v>12815.74609</v>
      </c>
      <c r="I58" s="171">
        <v>8340.82667</v>
      </c>
      <c r="J58" s="171">
        <v>0.01086</v>
      </c>
      <c r="K58" s="171">
        <v>8340.83753</v>
      </c>
      <c r="L58" s="171">
        <v>261.26277</v>
      </c>
      <c r="M58" s="171">
        <v>0</v>
      </c>
      <c r="N58" s="171">
        <v>261.26277</v>
      </c>
      <c r="O58" s="171">
        <v>21417.84639</v>
      </c>
      <c r="P58" s="171">
        <v>1722.4441000000002</v>
      </c>
      <c r="Q58" s="171">
        <v>0</v>
      </c>
      <c r="R58" s="172">
        <v>1722.4441000000002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8881.41155</v>
      </c>
      <c r="G59" s="171">
        <v>0</v>
      </c>
      <c r="H59" s="171">
        <v>8881.41155</v>
      </c>
      <c r="I59" s="171">
        <v>21158.95852</v>
      </c>
      <c r="J59" s="171">
        <v>79.32253</v>
      </c>
      <c r="K59" s="171">
        <v>21238.28105</v>
      </c>
      <c r="L59" s="171">
        <v>497.65891999999997</v>
      </c>
      <c r="M59" s="171">
        <v>0.47307</v>
      </c>
      <c r="N59" s="171">
        <v>498.13199</v>
      </c>
      <c r="O59" s="171">
        <v>30617.82459</v>
      </c>
      <c r="P59" s="171">
        <v>3133.29092</v>
      </c>
      <c r="Q59" s="171">
        <v>0</v>
      </c>
      <c r="R59" s="172">
        <v>3133.29092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5791.8252999999995</v>
      </c>
      <c r="G60" s="171">
        <v>0</v>
      </c>
      <c r="H60" s="171">
        <v>5791.8252999999995</v>
      </c>
      <c r="I60" s="171">
        <v>8045.488480000001</v>
      </c>
      <c r="J60" s="171">
        <v>0.059</v>
      </c>
      <c r="K60" s="171">
        <v>8045.54748</v>
      </c>
      <c r="L60" s="171">
        <v>239.51521</v>
      </c>
      <c r="M60" s="171">
        <v>0</v>
      </c>
      <c r="N60" s="171">
        <v>239.51521</v>
      </c>
      <c r="O60" s="171">
        <v>14076.887990000001</v>
      </c>
      <c r="P60" s="171">
        <v>1785.00325</v>
      </c>
      <c r="Q60" s="171">
        <v>0</v>
      </c>
      <c r="R60" s="172">
        <v>1785.00325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2862.3051800000003</v>
      </c>
      <c r="G61" s="171">
        <v>0</v>
      </c>
      <c r="H61" s="171">
        <v>2862.3051800000003</v>
      </c>
      <c r="I61" s="171">
        <v>26332.880100000002</v>
      </c>
      <c r="J61" s="171">
        <v>0.06186</v>
      </c>
      <c r="K61" s="171">
        <v>26332.94196</v>
      </c>
      <c r="L61" s="171">
        <v>320.07882</v>
      </c>
      <c r="M61" s="171">
        <v>0</v>
      </c>
      <c r="N61" s="171">
        <v>320.07882</v>
      </c>
      <c r="O61" s="171">
        <v>29515.325960000002</v>
      </c>
      <c r="P61" s="171">
        <v>1430.20426</v>
      </c>
      <c r="Q61" s="171">
        <v>0</v>
      </c>
      <c r="R61" s="172">
        <v>1430.20426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8368.15556</v>
      </c>
      <c r="G62" s="171">
        <v>0</v>
      </c>
      <c r="H62" s="171">
        <v>8368.15556</v>
      </c>
      <c r="I62" s="171">
        <v>3228.2205299999996</v>
      </c>
      <c r="J62" s="171">
        <v>0</v>
      </c>
      <c r="K62" s="171">
        <v>3228.2205299999996</v>
      </c>
      <c r="L62" s="171">
        <v>83.84625</v>
      </c>
      <c r="M62" s="171">
        <v>0</v>
      </c>
      <c r="N62" s="171">
        <v>83.84625</v>
      </c>
      <c r="O62" s="171">
        <v>11680.22234</v>
      </c>
      <c r="P62" s="171">
        <v>1245.99047</v>
      </c>
      <c r="Q62" s="171">
        <v>0</v>
      </c>
      <c r="R62" s="172">
        <v>1245.99047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42.27633</v>
      </c>
      <c r="M63" s="171">
        <v>0</v>
      </c>
      <c r="N63" s="171">
        <v>42.27633</v>
      </c>
      <c r="O63" s="171">
        <v>42.27633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2391.6474900000003</v>
      </c>
      <c r="G64" s="171">
        <v>0</v>
      </c>
      <c r="H64" s="171">
        <v>2391.6474900000003</v>
      </c>
      <c r="I64" s="171">
        <v>4768.004980000001</v>
      </c>
      <c r="J64" s="171">
        <v>0.11624</v>
      </c>
      <c r="K64" s="171">
        <v>4768.12122</v>
      </c>
      <c r="L64" s="171">
        <v>140.453</v>
      </c>
      <c r="M64" s="171">
        <v>0</v>
      </c>
      <c r="N64" s="171">
        <v>140.453</v>
      </c>
      <c r="O64" s="171">
        <v>7300.22171</v>
      </c>
      <c r="P64" s="171">
        <v>700.3588199999999</v>
      </c>
      <c r="Q64" s="171">
        <v>0</v>
      </c>
      <c r="R64" s="172">
        <v>700.3588199999999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380.62697</v>
      </c>
      <c r="G65" s="171">
        <v>0</v>
      </c>
      <c r="H65" s="171">
        <v>380.62697</v>
      </c>
      <c r="I65" s="171">
        <v>178.54031</v>
      </c>
      <c r="J65" s="171">
        <v>0</v>
      </c>
      <c r="K65" s="171">
        <v>178.54031</v>
      </c>
      <c r="L65" s="171">
        <v>11141.11465</v>
      </c>
      <c r="M65" s="171">
        <v>1954.61272</v>
      </c>
      <c r="N65" s="171">
        <v>13095.727369999999</v>
      </c>
      <c r="O65" s="171">
        <v>13654.89465</v>
      </c>
      <c r="P65" s="171">
        <v>11780.80664</v>
      </c>
      <c r="Q65" s="171">
        <v>0</v>
      </c>
      <c r="R65" s="172">
        <v>11780.80664</v>
      </c>
    </row>
    <row r="66" spans="1:18" ht="15">
      <c r="A66" s="174"/>
      <c r="B66" s="174"/>
      <c r="C66" s="174"/>
      <c r="D66" s="174"/>
      <c r="E66" s="175">
        <v>314</v>
      </c>
      <c r="F66" s="176">
        <v>249974.99482</v>
      </c>
      <c r="G66" s="177">
        <v>437.15205</v>
      </c>
      <c r="H66" s="177">
        <v>250412.14687</v>
      </c>
      <c r="I66" s="177">
        <v>281098.99308999995</v>
      </c>
      <c r="J66" s="177">
        <v>3207.5168599999997</v>
      </c>
      <c r="K66" s="177">
        <v>284306.50995</v>
      </c>
      <c r="L66" s="177">
        <v>52279.37284</v>
      </c>
      <c r="M66" s="177">
        <v>20394.31429</v>
      </c>
      <c r="N66" s="177">
        <v>72673.68712999999</v>
      </c>
      <c r="O66" s="177">
        <v>607392.34395</v>
      </c>
      <c r="P66" s="177">
        <v>126561.38081</v>
      </c>
      <c r="Q66" s="177">
        <v>0</v>
      </c>
      <c r="R66" s="178">
        <v>126561.38081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7970.91316</v>
      </c>
      <c r="G67" s="171">
        <v>0</v>
      </c>
      <c r="H67" s="171">
        <v>7970.91316</v>
      </c>
      <c r="I67" s="171">
        <v>14129.8192</v>
      </c>
      <c r="J67" s="171">
        <v>204.81984</v>
      </c>
      <c r="K67" s="171">
        <v>14334.639039999998</v>
      </c>
      <c r="L67" s="171">
        <v>5184.72305</v>
      </c>
      <c r="M67" s="171">
        <v>955.68826</v>
      </c>
      <c r="N67" s="171">
        <v>6140.4113099999995</v>
      </c>
      <c r="O67" s="171">
        <v>28445.96351</v>
      </c>
      <c r="P67" s="171">
        <v>13500.57896</v>
      </c>
      <c r="Q67" s="171">
        <v>0</v>
      </c>
      <c r="R67" s="172">
        <v>13500.57896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5228.418809999999</v>
      </c>
      <c r="G68" s="171">
        <v>0</v>
      </c>
      <c r="H68" s="171">
        <v>5228.418809999999</v>
      </c>
      <c r="I68" s="171">
        <v>675.35918</v>
      </c>
      <c r="J68" s="171">
        <v>1166.90566</v>
      </c>
      <c r="K68" s="171">
        <v>1842.26484</v>
      </c>
      <c r="L68" s="171">
        <v>3541.18844</v>
      </c>
      <c r="M68" s="171">
        <v>843.87973</v>
      </c>
      <c r="N68" s="171">
        <v>4385.06817</v>
      </c>
      <c r="O68" s="171">
        <v>11455.75182</v>
      </c>
      <c r="P68" s="171">
        <v>20198.40141</v>
      </c>
      <c r="Q68" s="171">
        <v>0</v>
      </c>
      <c r="R68" s="172">
        <v>20198.40141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2416.4084</v>
      </c>
      <c r="G69" s="171">
        <v>0</v>
      </c>
      <c r="H69" s="171">
        <v>2416.4084</v>
      </c>
      <c r="I69" s="171">
        <v>8566.95452</v>
      </c>
      <c r="J69" s="171">
        <v>0.033729999999999996</v>
      </c>
      <c r="K69" s="171">
        <v>8566.98825</v>
      </c>
      <c r="L69" s="171">
        <v>112.52878999999999</v>
      </c>
      <c r="M69" s="171">
        <v>0</v>
      </c>
      <c r="N69" s="171">
        <v>112.52878999999999</v>
      </c>
      <c r="O69" s="171">
        <v>11095.925439999999</v>
      </c>
      <c r="P69" s="171">
        <v>1531.78704</v>
      </c>
      <c r="Q69" s="171">
        <v>0</v>
      </c>
      <c r="R69" s="172">
        <v>1531.78704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3330.6247000000003</v>
      </c>
      <c r="G70" s="171">
        <v>0</v>
      </c>
      <c r="H70" s="171">
        <v>3330.6247000000003</v>
      </c>
      <c r="I70" s="171">
        <v>61451.143299999996</v>
      </c>
      <c r="J70" s="171">
        <v>261.53025</v>
      </c>
      <c r="K70" s="171">
        <v>61712.67355</v>
      </c>
      <c r="L70" s="171">
        <v>3154.8764100000003</v>
      </c>
      <c r="M70" s="171">
        <v>275.6461</v>
      </c>
      <c r="N70" s="171">
        <v>3430.52251</v>
      </c>
      <c r="O70" s="171">
        <v>68473.82076</v>
      </c>
      <c r="P70" s="171">
        <v>18134.76293</v>
      </c>
      <c r="Q70" s="171">
        <v>0</v>
      </c>
      <c r="R70" s="172">
        <v>18134.76293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7869.5117</v>
      </c>
      <c r="G71" s="171">
        <v>0</v>
      </c>
      <c r="H71" s="171">
        <v>7869.5117</v>
      </c>
      <c r="I71" s="171">
        <v>17617.979789999998</v>
      </c>
      <c r="J71" s="171">
        <v>357.87121</v>
      </c>
      <c r="K71" s="171">
        <v>17975.851</v>
      </c>
      <c r="L71" s="171">
        <v>1989.74871</v>
      </c>
      <c r="M71" s="171">
        <v>312.62183</v>
      </c>
      <c r="N71" s="171">
        <v>2302.37054</v>
      </c>
      <c r="O71" s="171">
        <v>28147.733239999998</v>
      </c>
      <c r="P71" s="171">
        <v>12593.809369999999</v>
      </c>
      <c r="Q71" s="171">
        <v>0</v>
      </c>
      <c r="R71" s="172">
        <v>12593.809369999999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2318.6702099999998</v>
      </c>
      <c r="G72" s="171">
        <v>0</v>
      </c>
      <c r="H72" s="171">
        <v>2318.6702099999998</v>
      </c>
      <c r="I72" s="171">
        <v>4554.18116</v>
      </c>
      <c r="J72" s="171">
        <v>15.62259</v>
      </c>
      <c r="K72" s="171">
        <v>4569.80375</v>
      </c>
      <c r="L72" s="171">
        <v>30.47622</v>
      </c>
      <c r="M72" s="171">
        <v>28.55159</v>
      </c>
      <c r="N72" s="171">
        <v>59.027809999999995</v>
      </c>
      <c r="O72" s="171">
        <v>6947.50177</v>
      </c>
      <c r="P72" s="171">
        <v>373.17253999999997</v>
      </c>
      <c r="Q72" s="171">
        <v>0</v>
      </c>
      <c r="R72" s="172">
        <v>373.17253999999997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3123.1501200000002</v>
      </c>
      <c r="G73" s="171">
        <v>0</v>
      </c>
      <c r="H73" s="171">
        <v>3123.1501200000002</v>
      </c>
      <c r="I73" s="171">
        <v>6069.0507</v>
      </c>
      <c r="J73" s="171">
        <v>79.65053999999999</v>
      </c>
      <c r="K73" s="171">
        <v>6148.70124</v>
      </c>
      <c r="L73" s="171">
        <v>413.83577</v>
      </c>
      <c r="M73" s="171">
        <v>0.3639</v>
      </c>
      <c r="N73" s="171">
        <v>414.19966999999997</v>
      </c>
      <c r="O73" s="171">
        <v>9686.051029999999</v>
      </c>
      <c r="P73" s="171">
        <v>598.2215</v>
      </c>
      <c r="Q73" s="171">
        <v>0</v>
      </c>
      <c r="R73" s="172">
        <v>598.2215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10396.87701</v>
      </c>
      <c r="G74" s="171">
        <v>0</v>
      </c>
      <c r="H74" s="171">
        <v>10396.87701</v>
      </c>
      <c r="I74" s="171">
        <v>7686.443740000001</v>
      </c>
      <c r="J74" s="171">
        <v>0.03555</v>
      </c>
      <c r="K74" s="171">
        <v>7686.47929</v>
      </c>
      <c r="L74" s="171">
        <v>441.94983</v>
      </c>
      <c r="M74" s="171">
        <v>0</v>
      </c>
      <c r="N74" s="171">
        <v>441.94983</v>
      </c>
      <c r="O74" s="171">
        <v>18525.306129999997</v>
      </c>
      <c r="P74" s="171">
        <v>787.5248</v>
      </c>
      <c r="Q74" s="171">
        <v>0</v>
      </c>
      <c r="R74" s="172">
        <v>787.5248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4974.94254</v>
      </c>
      <c r="G75" s="171">
        <v>0</v>
      </c>
      <c r="H75" s="171">
        <v>4974.94254</v>
      </c>
      <c r="I75" s="171">
        <v>6760.68589</v>
      </c>
      <c r="J75" s="171">
        <v>1.13879</v>
      </c>
      <c r="K75" s="171">
        <v>6761.82468</v>
      </c>
      <c r="L75" s="171">
        <v>341.97965999999997</v>
      </c>
      <c r="M75" s="171">
        <v>0</v>
      </c>
      <c r="N75" s="171">
        <v>341.97965999999997</v>
      </c>
      <c r="O75" s="171">
        <v>12078.74688</v>
      </c>
      <c r="P75" s="171">
        <v>870.44994</v>
      </c>
      <c r="Q75" s="171">
        <v>0</v>
      </c>
      <c r="R75" s="172">
        <v>870.44994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996.6356800000001</v>
      </c>
      <c r="G76" s="171">
        <v>0</v>
      </c>
      <c r="H76" s="171">
        <v>996.6356800000001</v>
      </c>
      <c r="I76" s="171">
        <v>7801.9023099999995</v>
      </c>
      <c r="J76" s="171">
        <v>0</v>
      </c>
      <c r="K76" s="171">
        <v>7801.9023099999995</v>
      </c>
      <c r="L76" s="171">
        <v>115.9038</v>
      </c>
      <c r="M76" s="171">
        <v>0.7278</v>
      </c>
      <c r="N76" s="171">
        <v>116.6316</v>
      </c>
      <c r="O76" s="171">
        <v>8915.16959</v>
      </c>
      <c r="P76" s="171">
        <v>756.7113</v>
      </c>
      <c r="Q76" s="171">
        <v>0</v>
      </c>
      <c r="R76" s="172">
        <v>756.7113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813.22816</v>
      </c>
      <c r="G77" s="171">
        <v>0</v>
      </c>
      <c r="H77" s="171">
        <v>813.22816</v>
      </c>
      <c r="I77" s="171">
        <v>3550.05392</v>
      </c>
      <c r="J77" s="171">
        <v>0.0004</v>
      </c>
      <c r="K77" s="171">
        <v>3550.0543199999997</v>
      </c>
      <c r="L77" s="171">
        <v>10.789</v>
      </c>
      <c r="M77" s="171">
        <v>0</v>
      </c>
      <c r="N77" s="171">
        <v>10.789</v>
      </c>
      <c r="O77" s="171">
        <v>4374.0714800000005</v>
      </c>
      <c r="P77" s="171">
        <v>269.66727000000003</v>
      </c>
      <c r="Q77" s="171">
        <v>0</v>
      </c>
      <c r="R77" s="172">
        <v>269.66727000000003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10491.55033</v>
      </c>
      <c r="G78" s="171">
        <v>0</v>
      </c>
      <c r="H78" s="171">
        <v>10491.55033</v>
      </c>
      <c r="I78" s="171">
        <v>21643.99564</v>
      </c>
      <c r="J78" s="171">
        <v>534.1306999999999</v>
      </c>
      <c r="K78" s="171">
        <v>22178.12634</v>
      </c>
      <c r="L78" s="171">
        <v>401.44635999999997</v>
      </c>
      <c r="M78" s="171">
        <v>0</v>
      </c>
      <c r="N78" s="171">
        <v>401.44635999999997</v>
      </c>
      <c r="O78" s="171">
        <v>33071.12303</v>
      </c>
      <c r="P78" s="171">
        <v>2811.78248</v>
      </c>
      <c r="Q78" s="171">
        <v>0</v>
      </c>
      <c r="R78" s="172">
        <v>2811.78248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577.4010999999999</v>
      </c>
      <c r="G79" s="171">
        <v>0</v>
      </c>
      <c r="H79" s="171">
        <v>577.4010999999999</v>
      </c>
      <c r="I79" s="171">
        <v>2480.4639700000002</v>
      </c>
      <c r="J79" s="171">
        <v>43.75967</v>
      </c>
      <c r="K79" s="171">
        <v>2524.22364</v>
      </c>
      <c r="L79" s="171">
        <v>40.268</v>
      </c>
      <c r="M79" s="171">
        <v>0</v>
      </c>
      <c r="N79" s="171">
        <v>40.268</v>
      </c>
      <c r="O79" s="171">
        <v>3141.8927400000002</v>
      </c>
      <c r="P79" s="171">
        <v>629.0681999999999</v>
      </c>
      <c r="Q79" s="171">
        <v>0</v>
      </c>
      <c r="R79" s="172">
        <v>629.0681999999999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2243.08856</v>
      </c>
      <c r="G80" s="171">
        <v>0</v>
      </c>
      <c r="H80" s="171">
        <v>2243.08856</v>
      </c>
      <c r="I80" s="171">
        <v>4722.08972</v>
      </c>
      <c r="J80" s="171">
        <v>0</v>
      </c>
      <c r="K80" s="171">
        <v>4722.08972</v>
      </c>
      <c r="L80" s="171">
        <v>116.09953</v>
      </c>
      <c r="M80" s="171">
        <v>0</v>
      </c>
      <c r="N80" s="171">
        <v>116.09953</v>
      </c>
      <c r="O80" s="171">
        <v>7081.27781</v>
      </c>
      <c r="P80" s="171">
        <v>422.06713</v>
      </c>
      <c r="Q80" s="171">
        <v>0</v>
      </c>
      <c r="R80" s="172">
        <v>422.06713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289.30075</v>
      </c>
      <c r="G81" s="171">
        <v>0</v>
      </c>
      <c r="H81" s="171">
        <v>289.30075</v>
      </c>
      <c r="I81" s="171">
        <v>1031.74895</v>
      </c>
      <c r="J81" s="171">
        <v>0</v>
      </c>
      <c r="K81" s="171">
        <v>1031.74895</v>
      </c>
      <c r="L81" s="171">
        <v>8.2</v>
      </c>
      <c r="M81" s="171">
        <v>0</v>
      </c>
      <c r="N81" s="171">
        <v>8.2</v>
      </c>
      <c r="O81" s="171">
        <v>1329.2496999999998</v>
      </c>
      <c r="P81" s="171">
        <v>258.27992</v>
      </c>
      <c r="Q81" s="171">
        <v>0</v>
      </c>
      <c r="R81" s="172">
        <v>258.27992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2942.93491</v>
      </c>
      <c r="G82" s="171">
        <v>0</v>
      </c>
      <c r="H82" s="171">
        <v>2942.93491</v>
      </c>
      <c r="I82" s="171">
        <v>7712.19117</v>
      </c>
      <c r="J82" s="171">
        <v>0</v>
      </c>
      <c r="K82" s="171">
        <v>7712.19117</v>
      </c>
      <c r="L82" s="171">
        <v>418.09582</v>
      </c>
      <c r="M82" s="171">
        <v>6.25908</v>
      </c>
      <c r="N82" s="171">
        <v>424.35490000000004</v>
      </c>
      <c r="O82" s="171">
        <v>11079.48098</v>
      </c>
      <c r="P82" s="171">
        <v>1009.24603</v>
      </c>
      <c r="Q82" s="171">
        <v>0</v>
      </c>
      <c r="R82" s="172">
        <v>1009.24603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6752.278</v>
      </c>
      <c r="G83" s="171">
        <v>0</v>
      </c>
      <c r="H83" s="171">
        <v>6752.278</v>
      </c>
      <c r="I83" s="171">
        <v>8655.85262</v>
      </c>
      <c r="J83" s="171">
        <v>0.00466</v>
      </c>
      <c r="K83" s="171">
        <v>8655.85728</v>
      </c>
      <c r="L83" s="171">
        <v>1432.2846000000002</v>
      </c>
      <c r="M83" s="171">
        <v>47.97265</v>
      </c>
      <c r="N83" s="171">
        <v>1480.25725</v>
      </c>
      <c r="O83" s="171">
        <v>16888.39253</v>
      </c>
      <c r="P83" s="171">
        <v>1425.15156</v>
      </c>
      <c r="Q83" s="171">
        <v>0</v>
      </c>
      <c r="R83" s="172">
        <v>1425.15156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4835.83714</v>
      </c>
      <c r="G84" s="171">
        <v>652.87412</v>
      </c>
      <c r="H84" s="171">
        <v>5488.71126</v>
      </c>
      <c r="I84" s="171">
        <v>4368.92428</v>
      </c>
      <c r="J84" s="171">
        <v>0</v>
      </c>
      <c r="K84" s="171">
        <v>4368.92428</v>
      </c>
      <c r="L84" s="171">
        <v>47.52843</v>
      </c>
      <c r="M84" s="171">
        <v>0</v>
      </c>
      <c r="N84" s="171">
        <v>47.52843</v>
      </c>
      <c r="O84" s="171">
        <v>9905.163970000001</v>
      </c>
      <c r="P84" s="171">
        <v>1065.28471</v>
      </c>
      <c r="Q84" s="171">
        <v>0</v>
      </c>
      <c r="R84" s="172">
        <v>1065.28471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8623.51967</v>
      </c>
      <c r="G85" s="171">
        <v>156.24014000000003</v>
      </c>
      <c r="H85" s="171">
        <v>8779.759810000001</v>
      </c>
      <c r="I85" s="171">
        <v>7356.659009999999</v>
      </c>
      <c r="J85" s="171">
        <v>557.23787</v>
      </c>
      <c r="K85" s="171">
        <v>7913.89688</v>
      </c>
      <c r="L85" s="171">
        <v>1927.1338999999998</v>
      </c>
      <c r="M85" s="171">
        <v>351.6127</v>
      </c>
      <c r="N85" s="171">
        <v>2278.7466</v>
      </c>
      <c r="O85" s="171">
        <v>18972.40329</v>
      </c>
      <c r="P85" s="171">
        <v>9977.52915</v>
      </c>
      <c r="Q85" s="171">
        <v>0</v>
      </c>
      <c r="R85" s="172">
        <v>9977.52915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1232.73967</v>
      </c>
      <c r="G86" s="171">
        <v>76.42197999999999</v>
      </c>
      <c r="H86" s="171">
        <v>1309.16165</v>
      </c>
      <c r="I86" s="171">
        <v>3568.9399500000004</v>
      </c>
      <c r="J86" s="171">
        <v>2.3767</v>
      </c>
      <c r="K86" s="171">
        <v>3571.3166499999998</v>
      </c>
      <c r="L86" s="171">
        <v>22.466</v>
      </c>
      <c r="M86" s="171">
        <v>0</v>
      </c>
      <c r="N86" s="171">
        <v>22.466</v>
      </c>
      <c r="O86" s="171">
        <v>4902.9443</v>
      </c>
      <c r="P86" s="171">
        <v>1028.73316</v>
      </c>
      <c r="Q86" s="171">
        <v>0</v>
      </c>
      <c r="R86" s="172">
        <v>1028.73316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797.61068</v>
      </c>
      <c r="G87" s="171">
        <v>0</v>
      </c>
      <c r="H87" s="171">
        <v>797.61068</v>
      </c>
      <c r="I87" s="171">
        <v>6442.56994</v>
      </c>
      <c r="J87" s="171">
        <v>3.64104</v>
      </c>
      <c r="K87" s="171">
        <v>6446.210980000001</v>
      </c>
      <c r="L87" s="171">
        <v>65.10866</v>
      </c>
      <c r="M87" s="171">
        <v>28.42059</v>
      </c>
      <c r="N87" s="171">
        <v>93.52925</v>
      </c>
      <c r="O87" s="171">
        <v>7337.35091</v>
      </c>
      <c r="P87" s="171">
        <v>953.3880300000001</v>
      </c>
      <c r="Q87" s="171">
        <v>0</v>
      </c>
      <c r="R87" s="172">
        <v>953.3880300000001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3229.81186</v>
      </c>
      <c r="G88" s="171">
        <v>0</v>
      </c>
      <c r="H88" s="171">
        <v>3229.81186</v>
      </c>
      <c r="I88" s="171">
        <v>8632.36386</v>
      </c>
      <c r="J88" s="171">
        <v>0</v>
      </c>
      <c r="K88" s="171">
        <v>8632.36386</v>
      </c>
      <c r="L88" s="171">
        <v>179.45526</v>
      </c>
      <c r="M88" s="171">
        <v>0</v>
      </c>
      <c r="N88" s="171">
        <v>179.45526</v>
      </c>
      <c r="O88" s="171">
        <v>12041.63098</v>
      </c>
      <c r="P88" s="171">
        <v>1894.23644</v>
      </c>
      <c r="Q88" s="171">
        <v>0</v>
      </c>
      <c r="R88" s="172">
        <v>1894.23644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844.11271</v>
      </c>
      <c r="G89" s="171">
        <v>0</v>
      </c>
      <c r="H89" s="171">
        <v>844.11271</v>
      </c>
      <c r="I89" s="171">
        <v>6499.41793</v>
      </c>
      <c r="J89" s="171">
        <v>77.24464</v>
      </c>
      <c r="K89" s="171">
        <v>6576.66257</v>
      </c>
      <c r="L89" s="171">
        <v>117.91426</v>
      </c>
      <c r="M89" s="171">
        <v>0</v>
      </c>
      <c r="N89" s="171">
        <v>117.91426</v>
      </c>
      <c r="O89" s="171">
        <v>7538.68954</v>
      </c>
      <c r="P89" s="171">
        <v>1034.69433</v>
      </c>
      <c r="Q89" s="171">
        <v>0</v>
      </c>
      <c r="R89" s="172">
        <v>1034.69433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112515.08897</v>
      </c>
      <c r="G90" s="171">
        <v>0</v>
      </c>
      <c r="H90" s="171">
        <v>112515.08897</v>
      </c>
      <c r="I90" s="171">
        <v>131296.68307</v>
      </c>
      <c r="J90" s="171">
        <v>654.80044</v>
      </c>
      <c r="K90" s="171">
        <v>131951.48351</v>
      </c>
      <c r="L90" s="171">
        <v>12652.917660000001</v>
      </c>
      <c r="M90" s="171">
        <v>2432.16801</v>
      </c>
      <c r="N90" s="171">
        <v>15085.08567</v>
      </c>
      <c r="O90" s="171">
        <v>259551.65815</v>
      </c>
      <c r="P90" s="171">
        <v>75417.13040000001</v>
      </c>
      <c r="Q90" s="171">
        <v>0</v>
      </c>
      <c r="R90" s="172">
        <v>75417.13040000001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16309.23611</v>
      </c>
      <c r="G91" s="171">
        <v>0</v>
      </c>
      <c r="H91" s="171">
        <v>16309.23611</v>
      </c>
      <c r="I91" s="171">
        <v>54853.457700000006</v>
      </c>
      <c r="J91" s="171">
        <v>165.58059</v>
      </c>
      <c r="K91" s="171">
        <v>55019.03829</v>
      </c>
      <c r="L91" s="171">
        <v>2643.207</v>
      </c>
      <c r="M91" s="171">
        <v>14.84712</v>
      </c>
      <c r="N91" s="171">
        <v>2658.0541200000002</v>
      </c>
      <c r="O91" s="171">
        <v>73986.32852</v>
      </c>
      <c r="P91" s="171">
        <v>19681.40904</v>
      </c>
      <c r="Q91" s="171">
        <v>0</v>
      </c>
      <c r="R91" s="172">
        <v>19681.40904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2919.2814399999997</v>
      </c>
      <c r="G92" s="171">
        <v>0</v>
      </c>
      <c r="H92" s="171">
        <v>2919.2814399999997</v>
      </c>
      <c r="I92" s="171">
        <v>3255.11852</v>
      </c>
      <c r="J92" s="171">
        <v>0</v>
      </c>
      <c r="K92" s="171">
        <v>3255.11852</v>
      </c>
      <c r="L92" s="171">
        <v>48.0435</v>
      </c>
      <c r="M92" s="171">
        <v>0</v>
      </c>
      <c r="N92" s="171">
        <v>48.0435</v>
      </c>
      <c r="O92" s="171">
        <v>6222.44346</v>
      </c>
      <c r="P92" s="171">
        <v>2006.0552</v>
      </c>
      <c r="Q92" s="171">
        <v>0</v>
      </c>
      <c r="R92" s="172">
        <v>2006.0552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364.23738000000003</v>
      </c>
      <c r="G93" s="171">
        <v>0</v>
      </c>
      <c r="H93" s="171">
        <v>364.23738000000003</v>
      </c>
      <c r="I93" s="171">
        <v>468.55168</v>
      </c>
      <c r="J93" s="171">
        <v>0</v>
      </c>
      <c r="K93" s="171">
        <v>468.55168</v>
      </c>
      <c r="L93" s="171">
        <v>22.8295</v>
      </c>
      <c r="M93" s="171">
        <v>0</v>
      </c>
      <c r="N93" s="171">
        <v>22.8295</v>
      </c>
      <c r="O93" s="171">
        <v>855.61856</v>
      </c>
      <c r="P93" s="171">
        <v>161.59272</v>
      </c>
      <c r="Q93" s="171">
        <v>0</v>
      </c>
      <c r="R93" s="172">
        <v>161.59272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3.2125</v>
      </c>
      <c r="M94" s="171">
        <v>0</v>
      </c>
      <c r="N94" s="171">
        <v>3.2125</v>
      </c>
      <c r="O94" s="171">
        <v>3.2125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8901.94869</v>
      </c>
      <c r="G95" s="171">
        <v>0</v>
      </c>
      <c r="H95" s="171">
        <v>8901.94869</v>
      </c>
      <c r="I95" s="171">
        <v>20497.82961</v>
      </c>
      <c r="J95" s="171">
        <v>47.463029999999996</v>
      </c>
      <c r="K95" s="171">
        <v>20545.29264</v>
      </c>
      <c r="L95" s="171">
        <v>1203.8993400000002</v>
      </c>
      <c r="M95" s="171">
        <v>1.4556</v>
      </c>
      <c r="N95" s="171">
        <v>1205.35494</v>
      </c>
      <c r="O95" s="171">
        <v>30652.59627</v>
      </c>
      <c r="P95" s="171">
        <v>4756.89774</v>
      </c>
      <c r="Q95" s="171">
        <v>0</v>
      </c>
      <c r="R95" s="172">
        <v>4756.89774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3477.4889399999997</v>
      </c>
      <c r="G96" s="171">
        <v>0</v>
      </c>
      <c r="H96" s="171">
        <v>3477.4889399999997</v>
      </c>
      <c r="I96" s="171">
        <v>20436.089350000002</v>
      </c>
      <c r="J96" s="171">
        <v>0.18209999999999998</v>
      </c>
      <c r="K96" s="171">
        <v>20436.27145</v>
      </c>
      <c r="L96" s="171">
        <v>275.72669</v>
      </c>
      <c r="M96" s="171">
        <v>0</v>
      </c>
      <c r="N96" s="171">
        <v>275.72669</v>
      </c>
      <c r="O96" s="171">
        <v>24189.48708</v>
      </c>
      <c r="P96" s="171">
        <v>1540.60314</v>
      </c>
      <c r="Q96" s="171">
        <v>0</v>
      </c>
      <c r="R96" s="172">
        <v>1540.60314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1471.9721200000001</v>
      </c>
      <c r="G97" s="171">
        <v>0</v>
      </c>
      <c r="H97" s="171">
        <v>1471.9721200000001</v>
      </c>
      <c r="I97" s="171">
        <v>2319.47354</v>
      </c>
      <c r="J97" s="171">
        <v>39.65393</v>
      </c>
      <c r="K97" s="171">
        <v>2359.1274700000004</v>
      </c>
      <c r="L97" s="171">
        <v>59.102</v>
      </c>
      <c r="M97" s="171">
        <v>0</v>
      </c>
      <c r="N97" s="171">
        <v>59.102</v>
      </c>
      <c r="O97" s="171">
        <v>3890.2015899999997</v>
      </c>
      <c r="P97" s="171">
        <v>1843.68978</v>
      </c>
      <c r="Q97" s="171">
        <v>0</v>
      </c>
      <c r="R97" s="172">
        <v>1843.68978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232.40551000000002</v>
      </c>
      <c r="J98" s="171">
        <v>0</v>
      </c>
      <c r="K98" s="171">
        <v>232.40551000000002</v>
      </c>
      <c r="L98" s="171">
        <v>0</v>
      </c>
      <c r="M98" s="171">
        <v>0</v>
      </c>
      <c r="N98" s="171">
        <v>0</v>
      </c>
      <c r="O98" s="171">
        <v>232.40551000000002</v>
      </c>
      <c r="P98" s="171">
        <v>624.17694</v>
      </c>
      <c r="Q98" s="171">
        <v>0</v>
      </c>
      <c r="R98" s="172">
        <v>624.17694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1462.67814</v>
      </c>
      <c r="G99" s="171">
        <v>0</v>
      </c>
      <c r="H99" s="171">
        <v>1462.67814</v>
      </c>
      <c r="I99" s="171">
        <v>2122.46833</v>
      </c>
      <c r="J99" s="171">
        <v>0</v>
      </c>
      <c r="K99" s="171">
        <v>2122.46833</v>
      </c>
      <c r="L99" s="171">
        <v>13.16</v>
      </c>
      <c r="M99" s="171">
        <v>0</v>
      </c>
      <c r="N99" s="171">
        <v>13.16</v>
      </c>
      <c r="O99" s="171">
        <v>3598.30647</v>
      </c>
      <c r="P99" s="171">
        <v>687.47416</v>
      </c>
      <c r="Q99" s="171">
        <v>0</v>
      </c>
      <c r="R99" s="172">
        <v>687.47416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15841.21586</v>
      </c>
      <c r="G100" s="171">
        <v>0</v>
      </c>
      <c r="H100" s="171">
        <v>15841.21586</v>
      </c>
      <c r="I100" s="171">
        <v>35618.533200000005</v>
      </c>
      <c r="J100" s="171">
        <v>14.621979999999999</v>
      </c>
      <c r="K100" s="171">
        <v>35633.15518</v>
      </c>
      <c r="L100" s="171">
        <v>545.5752</v>
      </c>
      <c r="M100" s="171">
        <v>0.45488</v>
      </c>
      <c r="N100" s="171">
        <v>546.03008</v>
      </c>
      <c r="O100" s="171">
        <v>52020.401119999995</v>
      </c>
      <c r="P100" s="171">
        <v>1484.16674</v>
      </c>
      <c r="Q100" s="171">
        <v>0</v>
      </c>
      <c r="R100" s="172">
        <v>1484.16674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31.44503</v>
      </c>
      <c r="G101" s="171">
        <v>0</v>
      </c>
      <c r="H101" s="171">
        <v>31.44503</v>
      </c>
      <c r="I101" s="171">
        <v>908.66349</v>
      </c>
      <c r="J101" s="171">
        <v>6.14838</v>
      </c>
      <c r="K101" s="171">
        <v>914.81187</v>
      </c>
      <c r="L101" s="171">
        <v>0.85</v>
      </c>
      <c r="M101" s="171">
        <v>0</v>
      </c>
      <c r="N101" s="171">
        <v>0.85</v>
      </c>
      <c r="O101" s="171">
        <v>947.1069</v>
      </c>
      <c r="P101" s="171">
        <v>617.4515200000001</v>
      </c>
      <c r="Q101" s="171">
        <v>0</v>
      </c>
      <c r="R101" s="172">
        <v>617.4515200000001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21566.14628</v>
      </c>
      <c r="G102" s="171">
        <v>0</v>
      </c>
      <c r="H102" s="171">
        <v>21566.14628</v>
      </c>
      <c r="I102" s="171">
        <v>15334.9426</v>
      </c>
      <c r="J102" s="171">
        <v>0.011130000000000001</v>
      </c>
      <c r="K102" s="171">
        <v>15334.953730000001</v>
      </c>
      <c r="L102" s="171">
        <v>249.03152</v>
      </c>
      <c r="M102" s="171">
        <v>0</v>
      </c>
      <c r="N102" s="171">
        <v>249.03152</v>
      </c>
      <c r="O102" s="171">
        <v>37150.13153</v>
      </c>
      <c r="P102" s="171">
        <v>3273.1344599999998</v>
      </c>
      <c r="Q102" s="171">
        <v>0</v>
      </c>
      <c r="R102" s="172">
        <v>3273.1344599999998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514.50982</v>
      </c>
      <c r="G103" s="171">
        <v>0</v>
      </c>
      <c r="H103" s="171">
        <v>514.50982</v>
      </c>
      <c r="I103" s="171">
        <v>755.38517</v>
      </c>
      <c r="J103" s="171">
        <v>0</v>
      </c>
      <c r="K103" s="171">
        <v>755.38517</v>
      </c>
      <c r="L103" s="171">
        <v>8.05</v>
      </c>
      <c r="M103" s="171">
        <v>0</v>
      </c>
      <c r="N103" s="171">
        <v>8.05</v>
      </c>
      <c r="O103" s="171">
        <v>1277.94499</v>
      </c>
      <c r="P103" s="171">
        <v>724.13712</v>
      </c>
      <c r="Q103" s="171">
        <v>0</v>
      </c>
      <c r="R103" s="172">
        <v>724.13712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3759.45977</v>
      </c>
      <c r="G104" s="171">
        <v>0</v>
      </c>
      <c r="H104" s="171">
        <v>3759.45977</v>
      </c>
      <c r="I104" s="171">
        <v>16154.47297</v>
      </c>
      <c r="J104" s="171">
        <v>4.59045</v>
      </c>
      <c r="K104" s="171">
        <v>16159.06342</v>
      </c>
      <c r="L104" s="171">
        <v>145.15426000000002</v>
      </c>
      <c r="M104" s="171">
        <v>0</v>
      </c>
      <c r="N104" s="171">
        <v>145.15426000000002</v>
      </c>
      <c r="O104" s="171">
        <v>20063.67745</v>
      </c>
      <c r="P104" s="171">
        <v>3620.19844</v>
      </c>
      <c r="Q104" s="171">
        <v>0</v>
      </c>
      <c r="R104" s="172">
        <v>3620.19844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1046.59268</v>
      </c>
      <c r="G105" s="171">
        <v>0</v>
      </c>
      <c r="H105" s="171">
        <v>1046.59268</v>
      </c>
      <c r="I105" s="171">
        <v>8457.911269999999</v>
      </c>
      <c r="J105" s="171">
        <v>7.298850000000001</v>
      </c>
      <c r="K105" s="171">
        <v>8465.21012</v>
      </c>
      <c r="L105" s="171">
        <v>70.93780000000001</v>
      </c>
      <c r="M105" s="171">
        <v>0</v>
      </c>
      <c r="N105" s="171">
        <v>70.93780000000001</v>
      </c>
      <c r="O105" s="171">
        <v>9582.7406</v>
      </c>
      <c r="P105" s="171">
        <v>1453.63014</v>
      </c>
      <c r="Q105" s="171">
        <v>0</v>
      </c>
      <c r="R105" s="172">
        <v>1453.63014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3463.82188</v>
      </c>
      <c r="G106" s="171">
        <v>0</v>
      </c>
      <c r="H106" s="171">
        <v>3463.82188</v>
      </c>
      <c r="I106" s="171">
        <v>5508.79373</v>
      </c>
      <c r="J106" s="171">
        <v>0</v>
      </c>
      <c r="K106" s="171">
        <v>5508.79373</v>
      </c>
      <c r="L106" s="171">
        <v>48.825919999999996</v>
      </c>
      <c r="M106" s="171">
        <v>0</v>
      </c>
      <c r="N106" s="171">
        <v>48.825919999999996</v>
      </c>
      <c r="O106" s="171">
        <v>9021.44153</v>
      </c>
      <c r="P106" s="171">
        <v>1816.89351</v>
      </c>
      <c r="Q106" s="171">
        <v>0</v>
      </c>
      <c r="R106" s="172">
        <v>1816.89351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4767.53469</v>
      </c>
      <c r="G107" s="171">
        <v>0</v>
      </c>
      <c r="H107" s="171">
        <v>4767.53469</v>
      </c>
      <c r="I107" s="171">
        <v>8053.8760999999995</v>
      </c>
      <c r="J107" s="171">
        <v>0</v>
      </c>
      <c r="K107" s="171">
        <v>8053.8760999999995</v>
      </c>
      <c r="L107" s="171">
        <v>149.86202</v>
      </c>
      <c r="M107" s="171">
        <v>0</v>
      </c>
      <c r="N107" s="171">
        <v>149.86202</v>
      </c>
      <c r="O107" s="171">
        <v>12971.27281</v>
      </c>
      <c r="P107" s="171">
        <v>3443.57015</v>
      </c>
      <c r="Q107" s="171">
        <v>0</v>
      </c>
      <c r="R107" s="172">
        <v>3443.57015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2279.88374</v>
      </c>
      <c r="G108" s="171">
        <v>0</v>
      </c>
      <c r="H108" s="171">
        <v>2279.88374</v>
      </c>
      <c r="I108" s="171">
        <v>6202.57924</v>
      </c>
      <c r="J108" s="171">
        <v>2.7645500000000003</v>
      </c>
      <c r="K108" s="171">
        <v>6205.34379</v>
      </c>
      <c r="L108" s="171">
        <v>88.3208</v>
      </c>
      <c r="M108" s="171">
        <v>0</v>
      </c>
      <c r="N108" s="171">
        <v>88.3208</v>
      </c>
      <c r="O108" s="171">
        <v>8573.54833</v>
      </c>
      <c r="P108" s="171">
        <v>1858.0133</v>
      </c>
      <c r="Q108" s="171">
        <v>0</v>
      </c>
      <c r="R108" s="172">
        <v>1858.0133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1010.0601700000001</v>
      </c>
      <c r="G109" s="171">
        <v>0</v>
      </c>
      <c r="H109" s="171">
        <v>1010.0601700000001</v>
      </c>
      <c r="I109" s="171">
        <v>8138.03653</v>
      </c>
      <c r="J109" s="171">
        <v>0</v>
      </c>
      <c r="K109" s="171">
        <v>8138.03653</v>
      </c>
      <c r="L109" s="171">
        <v>103.96025</v>
      </c>
      <c r="M109" s="171">
        <v>0</v>
      </c>
      <c r="N109" s="171">
        <v>103.96025</v>
      </c>
      <c r="O109" s="171">
        <v>9252.05695</v>
      </c>
      <c r="P109" s="171">
        <v>1167.9491799999998</v>
      </c>
      <c r="Q109" s="171">
        <v>0</v>
      </c>
      <c r="R109" s="172">
        <v>1167.9491799999998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5543.09615</v>
      </c>
      <c r="G110" s="171">
        <v>0</v>
      </c>
      <c r="H110" s="171">
        <v>5543.09615</v>
      </c>
      <c r="I110" s="171">
        <v>24834.45776</v>
      </c>
      <c r="J110" s="171">
        <v>5.43459</v>
      </c>
      <c r="K110" s="171">
        <v>24839.892350000002</v>
      </c>
      <c r="L110" s="171">
        <v>1085.95804</v>
      </c>
      <c r="M110" s="171">
        <v>0.90975</v>
      </c>
      <c r="N110" s="171">
        <v>1086.86779</v>
      </c>
      <c r="O110" s="171">
        <v>31469.85629</v>
      </c>
      <c r="P110" s="171">
        <v>2717.84903</v>
      </c>
      <c r="Q110" s="171">
        <v>0</v>
      </c>
      <c r="R110" s="172">
        <v>2717.84903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119464.21031000001</v>
      </c>
      <c r="G111" s="171">
        <v>0</v>
      </c>
      <c r="H111" s="171">
        <v>119464.21031000001</v>
      </c>
      <c r="I111" s="171">
        <v>173775.51399</v>
      </c>
      <c r="J111" s="171">
        <v>922.77932</v>
      </c>
      <c r="K111" s="171">
        <v>174698.29331</v>
      </c>
      <c r="L111" s="171">
        <v>22719.252399999998</v>
      </c>
      <c r="M111" s="171">
        <v>3730.98944</v>
      </c>
      <c r="N111" s="171">
        <v>26450.24184</v>
      </c>
      <c r="O111" s="171">
        <v>320612.74546</v>
      </c>
      <c r="P111" s="171">
        <v>58939.8311</v>
      </c>
      <c r="Q111" s="171">
        <v>0</v>
      </c>
      <c r="R111" s="172">
        <v>58939.8311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2.06076</v>
      </c>
      <c r="Q112" s="177">
        <v>0</v>
      </c>
      <c r="R112" s="178">
        <v>2.06076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3537.71027</v>
      </c>
      <c r="G113" s="171">
        <v>0</v>
      </c>
      <c r="H113" s="171">
        <v>3537.71027</v>
      </c>
      <c r="I113" s="171">
        <v>23459.485679999998</v>
      </c>
      <c r="J113" s="171">
        <v>28.236939999999997</v>
      </c>
      <c r="K113" s="171">
        <v>23487.72262</v>
      </c>
      <c r="L113" s="171">
        <v>1558.4658</v>
      </c>
      <c r="M113" s="171">
        <v>118.75877</v>
      </c>
      <c r="N113" s="171">
        <v>1677.22457</v>
      </c>
      <c r="O113" s="171">
        <v>28702.657460000002</v>
      </c>
      <c r="P113" s="171">
        <v>3827.92255</v>
      </c>
      <c r="Q113" s="171">
        <v>0</v>
      </c>
      <c r="R113" s="172">
        <v>3827.92255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7611.71925</v>
      </c>
      <c r="G114" s="171">
        <v>0</v>
      </c>
      <c r="H114" s="171">
        <v>7611.71925</v>
      </c>
      <c r="I114" s="171">
        <v>25855.20501</v>
      </c>
      <c r="J114" s="171">
        <v>423.86346000000003</v>
      </c>
      <c r="K114" s="171">
        <v>26279.06847</v>
      </c>
      <c r="L114" s="171">
        <v>1433.16492</v>
      </c>
      <c r="M114" s="171">
        <v>0</v>
      </c>
      <c r="N114" s="171">
        <v>1433.16492</v>
      </c>
      <c r="O114" s="171">
        <v>35323.95264</v>
      </c>
      <c r="P114" s="171">
        <v>7551.60734</v>
      </c>
      <c r="Q114" s="171">
        <v>0</v>
      </c>
      <c r="R114" s="172">
        <v>7551.60734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0.61121</v>
      </c>
      <c r="G115" s="171">
        <v>0</v>
      </c>
      <c r="H115" s="171">
        <v>0.61121</v>
      </c>
      <c r="I115" s="171">
        <v>884.92777</v>
      </c>
      <c r="J115" s="171">
        <v>0</v>
      </c>
      <c r="K115" s="171">
        <v>884.92777</v>
      </c>
      <c r="L115" s="171">
        <v>18.873</v>
      </c>
      <c r="M115" s="171">
        <v>0</v>
      </c>
      <c r="N115" s="171">
        <v>18.873</v>
      </c>
      <c r="O115" s="171">
        <v>904.41198</v>
      </c>
      <c r="P115" s="171">
        <v>185.85325</v>
      </c>
      <c r="Q115" s="171">
        <v>0</v>
      </c>
      <c r="R115" s="172">
        <v>185.85325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18399.443420000003</v>
      </c>
      <c r="G116" s="171">
        <v>0</v>
      </c>
      <c r="H116" s="171">
        <v>18399.443420000003</v>
      </c>
      <c r="I116" s="171">
        <v>70629.13862</v>
      </c>
      <c r="J116" s="171">
        <v>357.32635</v>
      </c>
      <c r="K116" s="171">
        <v>70986.46497</v>
      </c>
      <c r="L116" s="171">
        <v>2834.36496</v>
      </c>
      <c r="M116" s="171">
        <v>1.71033</v>
      </c>
      <c r="N116" s="171">
        <v>2836.07529</v>
      </c>
      <c r="O116" s="171">
        <v>92221.98368</v>
      </c>
      <c r="P116" s="171">
        <v>21881.77504</v>
      </c>
      <c r="Q116" s="171">
        <v>0</v>
      </c>
      <c r="R116" s="172">
        <v>21881.77504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16.94806</v>
      </c>
      <c r="G117" s="171">
        <v>0</v>
      </c>
      <c r="H117" s="171">
        <v>16.94806</v>
      </c>
      <c r="I117" s="171">
        <v>432.33411</v>
      </c>
      <c r="J117" s="171">
        <v>0</v>
      </c>
      <c r="K117" s="171">
        <v>432.33411</v>
      </c>
      <c r="L117" s="171">
        <v>5.2922</v>
      </c>
      <c r="M117" s="171">
        <v>0</v>
      </c>
      <c r="N117" s="171">
        <v>5.2922</v>
      </c>
      <c r="O117" s="171">
        <v>454.57437</v>
      </c>
      <c r="P117" s="171">
        <v>45.261199999999995</v>
      </c>
      <c r="Q117" s="171">
        <v>0</v>
      </c>
      <c r="R117" s="172">
        <v>45.261199999999995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1115.1890600000002</v>
      </c>
      <c r="G118" s="171">
        <v>0</v>
      </c>
      <c r="H118" s="171">
        <v>1115.1890600000002</v>
      </c>
      <c r="I118" s="171">
        <v>3293.64266</v>
      </c>
      <c r="J118" s="171">
        <v>0</v>
      </c>
      <c r="K118" s="171">
        <v>3293.64266</v>
      </c>
      <c r="L118" s="171">
        <v>81.325</v>
      </c>
      <c r="M118" s="171">
        <v>0</v>
      </c>
      <c r="N118" s="171">
        <v>81.325</v>
      </c>
      <c r="O118" s="171">
        <v>4490.15672</v>
      </c>
      <c r="P118" s="171">
        <v>671.48455</v>
      </c>
      <c r="Q118" s="171">
        <v>0</v>
      </c>
      <c r="R118" s="172">
        <v>671.48455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481.5508</v>
      </c>
      <c r="G119" s="171">
        <v>0</v>
      </c>
      <c r="H119" s="171">
        <v>481.5508</v>
      </c>
      <c r="I119" s="171">
        <v>2275.04815</v>
      </c>
      <c r="J119" s="171">
        <v>0.36681</v>
      </c>
      <c r="K119" s="171">
        <v>2275.41496</v>
      </c>
      <c r="L119" s="171">
        <v>40.2086</v>
      </c>
      <c r="M119" s="171">
        <v>0</v>
      </c>
      <c r="N119" s="171">
        <v>40.2086</v>
      </c>
      <c r="O119" s="171">
        <v>2797.17436</v>
      </c>
      <c r="P119" s="171">
        <v>1166.60887</v>
      </c>
      <c r="Q119" s="171">
        <v>0</v>
      </c>
      <c r="R119" s="172">
        <v>1166.60887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2185.72442</v>
      </c>
      <c r="G120" s="171">
        <v>0</v>
      </c>
      <c r="H120" s="171">
        <v>2185.72442</v>
      </c>
      <c r="I120" s="171">
        <v>2920.71743</v>
      </c>
      <c r="J120" s="171">
        <v>0.2385</v>
      </c>
      <c r="K120" s="171">
        <v>2920.95593</v>
      </c>
      <c r="L120" s="171">
        <v>37.22122</v>
      </c>
      <c r="M120" s="171">
        <v>0</v>
      </c>
      <c r="N120" s="171">
        <v>37.22122</v>
      </c>
      <c r="O120" s="171">
        <v>5143.90157</v>
      </c>
      <c r="P120" s="171">
        <v>700.9011999999999</v>
      </c>
      <c r="Q120" s="171">
        <v>0</v>
      </c>
      <c r="R120" s="172">
        <v>700.9011999999999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521.11207</v>
      </c>
      <c r="G121" s="171">
        <v>0</v>
      </c>
      <c r="H121" s="171">
        <v>521.11207</v>
      </c>
      <c r="I121" s="171">
        <v>3566.4555299999997</v>
      </c>
      <c r="J121" s="171">
        <v>0</v>
      </c>
      <c r="K121" s="171">
        <v>3566.4555299999997</v>
      </c>
      <c r="L121" s="171">
        <v>533.29961</v>
      </c>
      <c r="M121" s="171">
        <v>0</v>
      </c>
      <c r="N121" s="171">
        <v>533.29961</v>
      </c>
      <c r="O121" s="171">
        <v>4620.86721</v>
      </c>
      <c r="P121" s="171">
        <v>1236.8236299999999</v>
      </c>
      <c r="Q121" s="171">
        <v>0</v>
      </c>
      <c r="R121" s="172">
        <v>1236.8236299999999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527.32288</v>
      </c>
      <c r="G122" s="171">
        <v>0</v>
      </c>
      <c r="H122" s="171">
        <v>527.32288</v>
      </c>
      <c r="I122" s="171">
        <v>13289.44199</v>
      </c>
      <c r="J122" s="171">
        <v>0.00361</v>
      </c>
      <c r="K122" s="171">
        <v>13289.4456</v>
      </c>
      <c r="L122" s="171">
        <v>222.59148000000002</v>
      </c>
      <c r="M122" s="171">
        <v>0</v>
      </c>
      <c r="N122" s="171">
        <v>222.59148000000002</v>
      </c>
      <c r="O122" s="171">
        <v>14039.359960000002</v>
      </c>
      <c r="P122" s="171">
        <v>2120.79891</v>
      </c>
      <c r="Q122" s="171">
        <v>0</v>
      </c>
      <c r="R122" s="172">
        <v>2120.79891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502.45258</v>
      </c>
      <c r="G123" s="171">
        <v>0</v>
      </c>
      <c r="H123" s="171">
        <v>502.45258</v>
      </c>
      <c r="I123" s="171">
        <v>3502.54365</v>
      </c>
      <c r="J123" s="171">
        <v>0.00287</v>
      </c>
      <c r="K123" s="171">
        <v>3502.54652</v>
      </c>
      <c r="L123" s="171">
        <v>55.795300000000005</v>
      </c>
      <c r="M123" s="171">
        <v>0</v>
      </c>
      <c r="N123" s="171">
        <v>55.795300000000005</v>
      </c>
      <c r="O123" s="171">
        <v>4060.7943999999998</v>
      </c>
      <c r="P123" s="171">
        <v>1208.8200900000002</v>
      </c>
      <c r="Q123" s="171">
        <v>0</v>
      </c>
      <c r="R123" s="172">
        <v>1208.8200900000002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12636.65519</v>
      </c>
      <c r="G124" s="171">
        <v>0</v>
      </c>
      <c r="H124" s="171">
        <v>12636.65519</v>
      </c>
      <c r="I124" s="171">
        <v>53729.090520000005</v>
      </c>
      <c r="J124" s="171">
        <v>21.00739</v>
      </c>
      <c r="K124" s="171">
        <v>53750.09791</v>
      </c>
      <c r="L124" s="171">
        <v>1781.51646</v>
      </c>
      <c r="M124" s="171">
        <v>0</v>
      </c>
      <c r="N124" s="171">
        <v>1781.51646</v>
      </c>
      <c r="O124" s="171">
        <v>68168.26956</v>
      </c>
      <c r="P124" s="171">
        <v>12085.56034</v>
      </c>
      <c r="Q124" s="171">
        <v>0</v>
      </c>
      <c r="R124" s="172">
        <v>12085.56034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472.26749</v>
      </c>
      <c r="G125" s="171">
        <v>0</v>
      </c>
      <c r="H125" s="171">
        <v>472.26749</v>
      </c>
      <c r="I125" s="171">
        <v>1489.01992</v>
      </c>
      <c r="J125" s="171">
        <v>0</v>
      </c>
      <c r="K125" s="171">
        <v>1489.01992</v>
      </c>
      <c r="L125" s="171">
        <v>23.64941</v>
      </c>
      <c r="M125" s="171">
        <v>0</v>
      </c>
      <c r="N125" s="171">
        <v>23.64941</v>
      </c>
      <c r="O125" s="171">
        <v>1984.9368200000001</v>
      </c>
      <c r="P125" s="171">
        <v>1541.46492</v>
      </c>
      <c r="Q125" s="171">
        <v>0</v>
      </c>
      <c r="R125" s="172">
        <v>1541.46492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2168.68432</v>
      </c>
      <c r="G126" s="171">
        <v>0</v>
      </c>
      <c r="H126" s="171">
        <v>2168.68432</v>
      </c>
      <c r="I126" s="171">
        <v>3275.70492</v>
      </c>
      <c r="J126" s="171">
        <v>0</v>
      </c>
      <c r="K126" s="171">
        <v>3275.70492</v>
      </c>
      <c r="L126" s="171">
        <v>2.794</v>
      </c>
      <c r="M126" s="171">
        <v>0</v>
      </c>
      <c r="N126" s="171">
        <v>2.794</v>
      </c>
      <c r="O126" s="171">
        <v>5447.18324</v>
      </c>
      <c r="P126" s="171">
        <v>1127.31561</v>
      </c>
      <c r="Q126" s="171">
        <v>0</v>
      </c>
      <c r="R126" s="172">
        <v>1127.31561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940.66448</v>
      </c>
      <c r="G127" s="171">
        <v>0</v>
      </c>
      <c r="H127" s="171">
        <v>940.66448</v>
      </c>
      <c r="I127" s="171">
        <v>2926.10731</v>
      </c>
      <c r="J127" s="171">
        <v>0</v>
      </c>
      <c r="K127" s="171">
        <v>2926.10731</v>
      </c>
      <c r="L127" s="171">
        <v>20.443</v>
      </c>
      <c r="M127" s="171">
        <v>0</v>
      </c>
      <c r="N127" s="171">
        <v>20.443</v>
      </c>
      <c r="O127" s="171">
        <v>3887.21479</v>
      </c>
      <c r="P127" s="171">
        <v>1309.68432</v>
      </c>
      <c r="Q127" s="171">
        <v>0</v>
      </c>
      <c r="R127" s="172">
        <v>1309.68432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8331.91969</v>
      </c>
      <c r="G128" s="171">
        <v>0</v>
      </c>
      <c r="H128" s="171">
        <v>8331.91969</v>
      </c>
      <c r="I128" s="171">
        <v>13141.0026</v>
      </c>
      <c r="J128" s="171">
        <v>44.2626</v>
      </c>
      <c r="K128" s="171">
        <v>13185.2652</v>
      </c>
      <c r="L128" s="171">
        <v>1306.97296</v>
      </c>
      <c r="M128" s="171">
        <v>36.39</v>
      </c>
      <c r="N128" s="171">
        <v>1343.36296</v>
      </c>
      <c r="O128" s="171">
        <v>22860.547850000003</v>
      </c>
      <c r="P128" s="171">
        <v>3722.62452</v>
      </c>
      <c r="Q128" s="171">
        <v>0</v>
      </c>
      <c r="R128" s="172">
        <v>3722.62452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447.59057</v>
      </c>
      <c r="G129" s="171">
        <v>0</v>
      </c>
      <c r="H129" s="171">
        <v>447.59057</v>
      </c>
      <c r="I129" s="171">
        <v>11396.57783</v>
      </c>
      <c r="J129" s="171">
        <v>12.27981</v>
      </c>
      <c r="K129" s="171">
        <v>11408.85764</v>
      </c>
      <c r="L129" s="171">
        <v>146.53494</v>
      </c>
      <c r="M129" s="171">
        <v>0</v>
      </c>
      <c r="N129" s="171">
        <v>146.53494</v>
      </c>
      <c r="O129" s="171">
        <v>12002.98315</v>
      </c>
      <c r="P129" s="171">
        <v>546.25497</v>
      </c>
      <c r="Q129" s="171">
        <v>0</v>
      </c>
      <c r="R129" s="172">
        <v>546.25497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33387.09471</v>
      </c>
      <c r="G130" s="171">
        <v>0</v>
      </c>
      <c r="H130" s="171">
        <v>33387.09471</v>
      </c>
      <c r="I130" s="171">
        <v>86498.64162000001</v>
      </c>
      <c r="J130" s="171">
        <v>37.486940000000004</v>
      </c>
      <c r="K130" s="171">
        <v>86536.12856</v>
      </c>
      <c r="L130" s="171">
        <v>6145.96738</v>
      </c>
      <c r="M130" s="171">
        <v>1012.14378</v>
      </c>
      <c r="N130" s="171">
        <v>7158.11116</v>
      </c>
      <c r="O130" s="171">
        <v>127081.33443</v>
      </c>
      <c r="P130" s="171">
        <v>34573.61636</v>
      </c>
      <c r="Q130" s="171">
        <v>0</v>
      </c>
      <c r="R130" s="172">
        <v>34573.61636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2238.8097799999996</v>
      </c>
      <c r="G131" s="171">
        <v>0</v>
      </c>
      <c r="H131" s="171">
        <v>2238.8097799999996</v>
      </c>
      <c r="I131" s="171">
        <v>11440.58864</v>
      </c>
      <c r="J131" s="171">
        <v>0</v>
      </c>
      <c r="K131" s="171">
        <v>11440.58864</v>
      </c>
      <c r="L131" s="171">
        <v>69.01980999999999</v>
      </c>
      <c r="M131" s="171">
        <v>0</v>
      </c>
      <c r="N131" s="171">
        <v>69.01980999999999</v>
      </c>
      <c r="O131" s="171">
        <v>13748.418230000001</v>
      </c>
      <c r="P131" s="171">
        <v>1873.46171</v>
      </c>
      <c r="Q131" s="171">
        <v>0</v>
      </c>
      <c r="R131" s="172">
        <v>1873.46171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50.20651</v>
      </c>
      <c r="G132" s="171">
        <v>0</v>
      </c>
      <c r="H132" s="171">
        <v>50.20651</v>
      </c>
      <c r="I132" s="171">
        <v>1327.40878</v>
      </c>
      <c r="J132" s="171">
        <v>0</v>
      </c>
      <c r="K132" s="171">
        <v>1327.40878</v>
      </c>
      <c r="L132" s="171">
        <v>15.77932</v>
      </c>
      <c r="M132" s="171">
        <v>0</v>
      </c>
      <c r="N132" s="171">
        <v>15.77932</v>
      </c>
      <c r="O132" s="171">
        <v>1393.39461</v>
      </c>
      <c r="P132" s="171">
        <v>693.32286</v>
      </c>
      <c r="Q132" s="171">
        <v>0</v>
      </c>
      <c r="R132" s="172">
        <v>693.32286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13321.69092</v>
      </c>
      <c r="G133" s="171">
        <v>0</v>
      </c>
      <c r="H133" s="171">
        <v>13321.69092</v>
      </c>
      <c r="I133" s="171">
        <v>26565.33143</v>
      </c>
      <c r="J133" s="171">
        <v>0.055170000000000004</v>
      </c>
      <c r="K133" s="171">
        <v>26565.3866</v>
      </c>
      <c r="L133" s="171">
        <v>1484.55604</v>
      </c>
      <c r="M133" s="171">
        <v>0</v>
      </c>
      <c r="N133" s="171">
        <v>1484.55604</v>
      </c>
      <c r="O133" s="171">
        <v>41371.63356</v>
      </c>
      <c r="P133" s="171">
        <v>4865.23958</v>
      </c>
      <c r="Q133" s="171">
        <v>0</v>
      </c>
      <c r="R133" s="172">
        <v>4865.23958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119.99448</v>
      </c>
      <c r="G134" s="171">
        <v>0</v>
      </c>
      <c r="H134" s="171">
        <v>119.99448</v>
      </c>
      <c r="I134" s="171">
        <v>776.2988</v>
      </c>
      <c r="J134" s="171">
        <v>0</v>
      </c>
      <c r="K134" s="171">
        <v>776.2988</v>
      </c>
      <c r="L134" s="171">
        <v>51.22096</v>
      </c>
      <c r="M134" s="171">
        <v>0</v>
      </c>
      <c r="N134" s="171">
        <v>51.22096</v>
      </c>
      <c r="O134" s="171">
        <v>947.51424</v>
      </c>
      <c r="P134" s="171">
        <v>1759.42039</v>
      </c>
      <c r="Q134" s="171">
        <v>0</v>
      </c>
      <c r="R134" s="172">
        <v>1759.42039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4163.99906</v>
      </c>
      <c r="G135" s="171">
        <v>0</v>
      </c>
      <c r="H135" s="171">
        <v>4163.99906</v>
      </c>
      <c r="I135" s="171">
        <v>16150.363599999999</v>
      </c>
      <c r="J135" s="171">
        <v>75.59536</v>
      </c>
      <c r="K135" s="171">
        <v>16225.958960000002</v>
      </c>
      <c r="L135" s="171">
        <v>395.09297</v>
      </c>
      <c r="M135" s="171">
        <v>0</v>
      </c>
      <c r="N135" s="171">
        <v>395.09297</v>
      </c>
      <c r="O135" s="171">
        <v>20785.05099</v>
      </c>
      <c r="P135" s="171">
        <v>2953.68156</v>
      </c>
      <c r="Q135" s="171">
        <v>0</v>
      </c>
      <c r="R135" s="172">
        <v>2953.68156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1261.0031399999998</v>
      </c>
      <c r="G136" s="171">
        <v>0</v>
      </c>
      <c r="H136" s="171">
        <v>1261.0031399999998</v>
      </c>
      <c r="I136" s="171">
        <v>10793.82142</v>
      </c>
      <c r="J136" s="171">
        <v>18.58852</v>
      </c>
      <c r="K136" s="171">
        <v>10812.40994</v>
      </c>
      <c r="L136" s="171">
        <v>166.91047</v>
      </c>
      <c r="M136" s="171">
        <v>0</v>
      </c>
      <c r="N136" s="171">
        <v>166.91047</v>
      </c>
      <c r="O136" s="171">
        <v>12240.323550000001</v>
      </c>
      <c r="P136" s="171">
        <v>1213.0677</v>
      </c>
      <c r="Q136" s="171">
        <v>0</v>
      </c>
      <c r="R136" s="172">
        <v>1213.0677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2183.36364</v>
      </c>
      <c r="G137" s="171">
        <v>0</v>
      </c>
      <c r="H137" s="171">
        <v>2183.36364</v>
      </c>
      <c r="I137" s="171">
        <v>11933.23336</v>
      </c>
      <c r="J137" s="171">
        <v>0</v>
      </c>
      <c r="K137" s="171">
        <v>11933.23336</v>
      </c>
      <c r="L137" s="171">
        <v>275.95665</v>
      </c>
      <c r="M137" s="171">
        <v>0</v>
      </c>
      <c r="N137" s="171">
        <v>275.95665</v>
      </c>
      <c r="O137" s="171">
        <v>14392.55365</v>
      </c>
      <c r="P137" s="171">
        <v>2022.36491</v>
      </c>
      <c r="Q137" s="171">
        <v>0</v>
      </c>
      <c r="R137" s="172">
        <v>2022.36491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292.13561</v>
      </c>
      <c r="G138" s="171">
        <v>0</v>
      </c>
      <c r="H138" s="171">
        <v>292.13561</v>
      </c>
      <c r="I138" s="171">
        <v>1882.44025</v>
      </c>
      <c r="J138" s="171">
        <v>0</v>
      </c>
      <c r="K138" s="171">
        <v>1882.44025</v>
      </c>
      <c r="L138" s="171">
        <v>21.076</v>
      </c>
      <c r="M138" s="171">
        <v>0</v>
      </c>
      <c r="N138" s="171">
        <v>21.076</v>
      </c>
      <c r="O138" s="171">
        <v>2195.65186</v>
      </c>
      <c r="P138" s="171">
        <v>267.61605</v>
      </c>
      <c r="Q138" s="171">
        <v>0</v>
      </c>
      <c r="R138" s="172">
        <v>267.61605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559.88682</v>
      </c>
      <c r="G139" s="171">
        <v>0</v>
      </c>
      <c r="H139" s="171">
        <v>559.88682</v>
      </c>
      <c r="I139" s="171">
        <v>979.34866</v>
      </c>
      <c r="J139" s="171">
        <v>0</v>
      </c>
      <c r="K139" s="171">
        <v>979.34866</v>
      </c>
      <c r="L139" s="171">
        <v>115.16</v>
      </c>
      <c r="M139" s="171">
        <v>0</v>
      </c>
      <c r="N139" s="171">
        <v>115.16</v>
      </c>
      <c r="O139" s="171">
        <v>1654.39548</v>
      </c>
      <c r="P139" s="171">
        <v>457.78901</v>
      </c>
      <c r="Q139" s="171">
        <v>0</v>
      </c>
      <c r="R139" s="172">
        <v>457.78901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5614.82425</v>
      </c>
      <c r="G140" s="171">
        <v>0</v>
      </c>
      <c r="H140" s="171">
        <v>5614.82425</v>
      </c>
      <c r="I140" s="171">
        <v>17611.65219</v>
      </c>
      <c r="J140" s="171">
        <v>0.0067</v>
      </c>
      <c r="K140" s="171">
        <v>17611.65889</v>
      </c>
      <c r="L140" s="171">
        <v>675.2730799999999</v>
      </c>
      <c r="M140" s="171">
        <v>0</v>
      </c>
      <c r="N140" s="171">
        <v>675.2730799999999</v>
      </c>
      <c r="O140" s="171">
        <v>23901.75622</v>
      </c>
      <c r="P140" s="171">
        <v>2755.61589</v>
      </c>
      <c r="Q140" s="171">
        <v>0</v>
      </c>
      <c r="R140" s="172">
        <v>2755.61589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535.745</v>
      </c>
      <c r="G141" s="171">
        <v>0</v>
      </c>
      <c r="H141" s="171">
        <v>535.745</v>
      </c>
      <c r="I141" s="171">
        <v>1149.7068000000002</v>
      </c>
      <c r="J141" s="171">
        <v>0.00051</v>
      </c>
      <c r="K141" s="171">
        <v>1149.70731</v>
      </c>
      <c r="L141" s="171">
        <v>8.148</v>
      </c>
      <c r="M141" s="171">
        <v>0</v>
      </c>
      <c r="N141" s="171">
        <v>8.148</v>
      </c>
      <c r="O141" s="171">
        <v>1693.60031</v>
      </c>
      <c r="P141" s="171">
        <v>348.13326</v>
      </c>
      <c r="Q141" s="171">
        <v>0</v>
      </c>
      <c r="R141" s="172">
        <v>348.13326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17.994799999999998</v>
      </c>
      <c r="G142" s="171">
        <v>0</v>
      </c>
      <c r="H142" s="171">
        <v>17.994799999999998</v>
      </c>
      <c r="I142" s="171">
        <v>581.19272</v>
      </c>
      <c r="J142" s="171">
        <v>0</v>
      </c>
      <c r="K142" s="171">
        <v>581.19272</v>
      </c>
      <c r="L142" s="171">
        <v>5.2826</v>
      </c>
      <c r="M142" s="171">
        <v>0</v>
      </c>
      <c r="N142" s="171">
        <v>5.2826</v>
      </c>
      <c r="O142" s="171">
        <v>604.47012</v>
      </c>
      <c r="P142" s="171">
        <v>558.73389</v>
      </c>
      <c r="Q142" s="171">
        <v>0</v>
      </c>
      <c r="R142" s="172">
        <v>558.73389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72.9676</v>
      </c>
      <c r="G143" s="171">
        <v>0</v>
      </c>
      <c r="H143" s="171">
        <v>72.9676</v>
      </c>
      <c r="I143" s="171">
        <v>90465.24296999999</v>
      </c>
      <c r="J143" s="171">
        <v>0</v>
      </c>
      <c r="K143" s="171">
        <v>90465.24296999999</v>
      </c>
      <c r="L143" s="171">
        <v>21.48493</v>
      </c>
      <c r="M143" s="171">
        <v>0</v>
      </c>
      <c r="N143" s="171">
        <v>21.48493</v>
      </c>
      <c r="O143" s="171">
        <v>90559.6955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28106.90505</v>
      </c>
      <c r="G144" s="171">
        <v>0</v>
      </c>
      <c r="H144" s="171">
        <v>28106.90505</v>
      </c>
      <c r="I144" s="171">
        <v>501.53799</v>
      </c>
      <c r="J144" s="171">
        <v>1302.0304199999998</v>
      </c>
      <c r="K144" s="171">
        <v>1803.5684099999999</v>
      </c>
      <c r="L144" s="171">
        <v>19097.09616</v>
      </c>
      <c r="M144" s="171">
        <v>1460.4777900000001</v>
      </c>
      <c r="N144" s="171">
        <v>20557.573949999998</v>
      </c>
      <c r="O144" s="171">
        <v>50468.04741</v>
      </c>
      <c r="P144" s="171">
        <v>867.8698499999999</v>
      </c>
      <c r="Q144" s="171">
        <v>0</v>
      </c>
      <c r="R144" s="172">
        <v>867.8698499999999</v>
      </c>
    </row>
    <row r="145" spans="1:18" ht="15">
      <c r="A145" s="174"/>
      <c r="B145" s="174"/>
      <c r="C145" s="174"/>
      <c r="D145" s="174"/>
      <c r="E145" s="175">
        <v>522</v>
      </c>
      <c r="F145" s="176">
        <v>0</v>
      </c>
      <c r="G145" s="177">
        <v>0</v>
      </c>
      <c r="H145" s="177">
        <v>0</v>
      </c>
      <c r="I145" s="177">
        <v>45267.99187</v>
      </c>
      <c r="J145" s="177">
        <v>0</v>
      </c>
      <c r="K145" s="177">
        <v>45267.99187</v>
      </c>
      <c r="L145" s="177">
        <v>0</v>
      </c>
      <c r="M145" s="177">
        <v>0</v>
      </c>
      <c r="N145" s="177">
        <v>0</v>
      </c>
      <c r="O145" s="177">
        <v>45267.99187</v>
      </c>
      <c r="P145" s="177">
        <v>43579.07161</v>
      </c>
      <c r="Q145" s="177">
        <v>0</v>
      </c>
      <c r="R145" s="178">
        <v>43579.07161</v>
      </c>
    </row>
    <row r="146" spans="1:18" ht="15">
      <c r="A146" s="174"/>
      <c r="B146" s="174"/>
      <c r="C146" s="174"/>
      <c r="D146" s="174"/>
      <c r="E146" s="175">
        <v>556</v>
      </c>
      <c r="F146" s="176">
        <v>176.11736</v>
      </c>
      <c r="G146" s="177">
        <v>0</v>
      </c>
      <c r="H146" s="177">
        <v>176.11736</v>
      </c>
      <c r="I146" s="177">
        <v>69435.07082</v>
      </c>
      <c r="J146" s="177">
        <v>840.50177</v>
      </c>
      <c r="K146" s="177">
        <v>70275.57259000001</v>
      </c>
      <c r="L146" s="177">
        <v>269.85229</v>
      </c>
      <c r="M146" s="177">
        <v>3.01702</v>
      </c>
      <c r="N146" s="177">
        <v>272.86931</v>
      </c>
      <c r="O146" s="177">
        <v>70724.55926000001</v>
      </c>
      <c r="P146" s="177">
        <v>6440.088019999999</v>
      </c>
      <c r="Q146" s="177">
        <v>0</v>
      </c>
      <c r="R146" s="178">
        <v>6440.088019999999</v>
      </c>
    </row>
    <row r="147" spans="1:18" ht="15">
      <c r="A147" s="174"/>
      <c r="B147" s="174"/>
      <c r="C147" s="174"/>
      <c r="D147" s="174"/>
      <c r="E147" s="175">
        <v>557</v>
      </c>
      <c r="F147" s="176">
        <v>19.91602</v>
      </c>
      <c r="G147" s="177">
        <v>0</v>
      </c>
      <c r="H147" s="177">
        <v>19.91602</v>
      </c>
      <c r="I147" s="177">
        <v>141675.92797</v>
      </c>
      <c r="J147" s="177">
        <v>704.4766099999999</v>
      </c>
      <c r="K147" s="177">
        <v>142380.40458</v>
      </c>
      <c r="L147" s="177">
        <v>3222.98069</v>
      </c>
      <c r="M147" s="177">
        <v>164.37363</v>
      </c>
      <c r="N147" s="177">
        <v>3387.35432</v>
      </c>
      <c r="O147" s="177">
        <v>145787.67492</v>
      </c>
      <c r="P147" s="177">
        <v>4001.55769</v>
      </c>
      <c r="Q147" s="177">
        <v>0</v>
      </c>
      <c r="R147" s="178">
        <v>4001.55769</v>
      </c>
    </row>
    <row r="148" spans="1:18" ht="15">
      <c r="A148" s="174"/>
      <c r="B148" s="174"/>
      <c r="C148" s="174"/>
      <c r="D148" s="174"/>
      <c r="E148" s="175">
        <v>566</v>
      </c>
      <c r="F148" s="176">
        <v>21464.94714</v>
      </c>
      <c r="G148" s="177">
        <v>0</v>
      </c>
      <c r="H148" s="177">
        <v>21464.94714</v>
      </c>
      <c r="I148" s="177">
        <v>121766.28054</v>
      </c>
      <c r="J148" s="177">
        <v>699.24285</v>
      </c>
      <c r="K148" s="177">
        <v>122465.52339</v>
      </c>
      <c r="L148" s="177">
        <v>4569.481059999999</v>
      </c>
      <c r="M148" s="177">
        <v>886.95374</v>
      </c>
      <c r="N148" s="177">
        <v>5456.4348</v>
      </c>
      <c r="O148" s="177">
        <v>149386.90533</v>
      </c>
      <c r="P148" s="177">
        <v>8703.88008</v>
      </c>
      <c r="Q148" s="177">
        <v>0</v>
      </c>
      <c r="R148" s="178">
        <v>8703.88008</v>
      </c>
    </row>
    <row r="149" spans="1:18" ht="15">
      <c r="A149" s="174"/>
      <c r="B149" s="174"/>
      <c r="C149" s="174"/>
      <c r="D149" s="174"/>
      <c r="E149" s="175">
        <v>373</v>
      </c>
      <c r="F149" s="176">
        <v>14320.37299</v>
      </c>
      <c r="G149" s="177">
        <v>0</v>
      </c>
      <c r="H149" s="177">
        <v>14320.37299</v>
      </c>
      <c r="I149" s="177">
        <v>152197.35633</v>
      </c>
      <c r="J149" s="177">
        <v>1316.3458899999998</v>
      </c>
      <c r="K149" s="177">
        <v>153513.70222</v>
      </c>
      <c r="L149" s="177">
        <v>6457.99134</v>
      </c>
      <c r="M149" s="177">
        <v>1249.5337299999999</v>
      </c>
      <c r="N149" s="177">
        <v>7707.525070000001</v>
      </c>
      <c r="O149" s="177">
        <v>175541.60028</v>
      </c>
      <c r="P149" s="177">
        <v>51893.90779</v>
      </c>
      <c r="Q149" s="177">
        <v>0</v>
      </c>
      <c r="R149" s="178">
        <v>51893.90779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113525.93011</v>
      </c>
      <c r="J150" s="177">
        <v>52.044230000000006</v>
      </c>
      <c r="K150" s="177">
        <v>113577.97434</v>
      </c>
      <c r="L150" s="177">
        <v>800.40053</v>
      </c>
      <c r="M150" s="177">
        <v>307.74688000000003</v>
      </c>
      <c r="N150" s="177">
        <v>1108.1474099999998</v>
      </c>
      <c r="O150" s="177">
        <v>114686.12175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372</v>
      </c>
      <c r="E151" s="169">
        <v>519</v>
      </c>
      <c r="F151" s="170">
        <v>5536.3639299999995</v>
      </c>
      <c r="G151" s="171">
        <v>0</v>
      </c>
      <c r="H151" s="171">
        <v>5536.3639299999995</v>
      </c>
      <c r="I151" s="171">
        <v>76546.74852</v>
      </c>
      <c r="J151" s="171">
        <v>814.12954</v>
      </c>
      <c r="K151" s="171">
        <v>77360.87806</v>
      </c>
      <c r="L151" s="171">
        <v>2847.96067</v>
      </c>
      <c r="M151" s="171">
        <v>88.2523</v>
      </c>
      <c r="N151" s="171">
        <v>2936.21297</v>
      </c>
      <c r="O151" s="171">
        <v>85833.45495999999</v>
      </c>
      <c r="P151" s="171">
        <v>18128.474420000002</v>
      </c>
      <c r="Q151" s="171">
        <v>0</v>
      </c>
      <c r="R151" s="172">
        <v>18128.474420000002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155357.97904</v>
      </c>
      <c r="J152" s="177">
        <v>0</v>
      </c>
      <c r="K152" s="177">
        <v>155357.97904</v>
      </c>
      <c r="L152" s="177">
        <v>1.25214</v>
      </c>
      <c r="M152" s="177">
        <v>0</v>
      </c>
      <c r="N152" s="177">
        <v>1.25214</v>
      </c>
      <c r="O152" s="177">
        <v>155359.23118</v>
      </c>
      <c r="P152" s="177">
        <v>0.31647000000000003</v>
      </c>
      <c r="Q152" s="177">
        <v>0</v>
      </c>
      <c r="R152" s="178">
        <v>0.31647000000000003</v>
      </c>
    </row>
    <row r="153" spans="1:18" ht="15">
      <c r="A153" s="174"/>
      <c r="B153" s="174"/>
      <c r="C153" s="174"/>
      <c r="D153" s="168" t="s">
        <v>373</v>
      </c>
      <c r="E153" s="169">
        <v>546</v>
      </c>
      <c r="F153" s="170">
        <v>60878.34644</v>
      </c>
      <c r="G153" s="171">
        <v>0</v>
      </c>
      <c r="H153" s="171">
        <v>60878.34644</v>
      </c>
      <c r="I153" s="171">
        <v>63698.719</v>
      </c>
      <c r="J153" s="171">
        <v>1527.30301</v>
      </c>
      <c r="K153" s="171">
        <v>65226.02201</v>
      </c>
      <c r="L153" s="171">
        <v>4158.21068</v>
      </c>
      <c r="M153" s="171">
        <v>1466.88592</v>
      </c>
      <c r="N153" s="171">
        <v>5625.0966</v>
      </c>
      <c r="O153" s="171">
        <v>131729.46505</v>
      </c>
      <c r="P153" s="171">
        <v>10563.663779999999</v>
      </c>
      <c r="Q153" s="171">
        <v>0</v>
      </c>
      <c r="R153" s="172">
        <v>10563.663779999999</v>
      </c>
    </row>
    <row r="154" spans="1:18" ht="15">
      <c r="A154" s="174"/>
      <c r="B154" s="168" t="s">
        <v>374</v>
      </c>
      <c r="C154" s="168" t="s">
        <v>375</v>
      </c>
      <c r="D154" s="168" t="s">
        <v>375</v>
      </c>
      <c r="E154" s="169">
        <v>291</v>
      </c>
      <c r="F154" s="170">
        <v>954.23745</v>
      </c>
      <c r="G154" s="171">
        <v>0</v>
      </c>
      <c r="H154" s="171">
        <v>954.23745</v>
      </c>
      <c r="I154" s="171">
        <v>15417.680390000001</v>
      </c>
      <c r="J154" s="171">
        <v>3.31636</v>
      </c>
      <c r="K154" s="171">
        <v>15420.99675</v>
      </c>
      <c r="L154" s="171">
        <v>629.39878</v>
      </c>
      <c r="M154" s="171">
        <v>10.917</v>
      </c>
      <c r="N154" s="171">
        <v>640.31578</v>
      </c>
      <c r="O154" s="171">
        <v>17015.54998</v>
      </c>
      <c r="P154" s="171">
        <v>1841.57568</v>
      </c>
      <c r="Q154" s="171">
        <v>0</v>
      </c>
      <c r="R154" s="172">
        <v>1841.57568</v>
      </c>
    </row>
    <row r="155" spans="1:18" ht="15">
      <c r="A155" s="174"/>
      <c r="B155" s="174"/>
      <c r="C155" s="168" t="s">
        <v>376</v>
      </c>
      <c r="D155" s="168" t="s">
        <v>376</v>
      </c>
      <c r="E155" s="169">
        <v>293</v>
      </c>
      <c r="F155" s="170">
        <v>3342.17035</v>
      </c>
      <c r="G155" s="171">
        <v>0</v>
      </c>
      <c r="H155" s="171">
        <v>3342.17035</v>
      </c>
      <c r="I155" s="171">
        <v>14492.555960000002</v>
      </c>
      <c r="J155" s="171">
        <v>37.56413</v>
      </c>
      <c r="K155" s="171">
        <v>14530.12009</v>
      </c>
      <c r="L155" s="171">
        <v>665.3806099999999</v>
      </c>
      <c r="M155" s="171">
        <v>36.39</v>
      </c>
      <c r="N155" s="171">
        <v>701.77061</v>
      </c>
      <c r="O155" s="171">
        <v>18574.06105</v>
      </c>
      <c r="P155" s="171">
        <v>2959.46607</v>
      </c>
      <c r="Q155" s="171">
        <v>0</v>
      </c>
      <c r="R155" s="172">
        <v>2959.46607</v>
      </c>
    </row>
    <row r="156" spans="1:18" ht="15">
      <c r="A156" s="174"/>
      <c r="B156" s="174"/>
      <c r="C156" s="174"/>
      <c r="D156" s="168" t="s">
        <v>377</v>
      </c>
      <c r="E156" s="169">
        <v>295</v>
      </c>
      <c r="F156" s="170">
        <v>4731.57652</v>
      </c>
      <c r="G156" s="171">
        <v>0</v>
      </c>
      <c r="H156" s="171">
        <v>4731.57652</v>
      </c>
      <c r="I156" s="171">
        <v>2597.95897</v>
      </c>
      <c r="J156" s="171">
        <v>0.34103</v>
      </c>
      <c r="K156" s="171">
        <v>2598.3</v>
      </c>
      <c r="L156" s="171">
        <v>41.84099</v>
      </c>
      <c r="M156" s="171">
        <v>0</v>
      </c>
      <c r="N156" s="171">
        <v>41.84099</v>
      </c>
      <c r="O156" s="171">
        <v>7371.7175099999995</v>
      </c>
      <c r="P156" s="171">
        <v>837.13996</v>
      </c>
      <c r="Q156" s="171">
        <v>0</v>
      </c>
      <c r="R156" s="172">
        <v>837.13996</v>
      </c>
    </row>
    <row r="157" spans="1:18" ht="15">
      <c r="A157" s="174"/>
      <c r="B157" s="174"/>
      <c r="C157" s="168" t="s">
        <v>378</v>
      </c>
      <c r="D157" s="168" t="s">
        <v>379</v>
      </c>
      <c r="E157" s="169">
        <v>297</v>
      </c>
      <c r="F157" s="170">
        <v>14137.64499</v>
      </c>
      <c r="G157" s="171">
        <v>0</v>
      </c>
      <c r="H157" s="171">
        <v>14137.64499</v>
      </c>
      <c r="I157" s="171">
        <v>54505.16588</v>
      </c>
      <c r="J157" s="171">
        <v>200.07814000000002</v>
      </c>
      <c r="K157" s="171">
        <v>54705.244020000006</v>
      </c>
      <c r="L157" s="171">
        <v>1945.71658</v>
      </c>
      <c r="M157" s="171">
        <v>354.31546000000003</v>
      </c>
      <c r="N157" s="171">
        <v>2300.03204</v>
      </c>
      <c r="O157" s="171">
        <v>71142.92104999999</v>
      </c>
      <c r="P157" s="171">
        <v>17389.402550000003</v>
      </c>
      <c r="Q157" s="171">
        <v>0</v>
      </c>
      <c r="R157" s="172">
        <v>17389.402550000003</v>
      </c>
    </row>
    <row r="158" spans="1:18" ht="15">
      <c r="A158" s="174"/>
      <c r="B158" s="174"/>
      <c r="C158" s="174"/>
      <c r="D158" s="168" t="s">
        <v>380</v>
      </c>
      <c r="E158" s="169">
        <v>298</v>
      </c>
      <c r="F158" s="170">
        <v>550.77086</v>
      </c>
      <c r="G158" s="171">
        <v>0</v>
      </c>
      <c r="H158" s="171">
        <v>550.77086</v>
      </c>
      <c r="I158" s="171">
        <v>2968.39957</v>
      </c>
      <c r="J158" s="171">
        <v>0</v>
      </c>
      <c r="K158" s="171">
        <v>2968.39957</v>
      </c>
      <c r="L158" s="171">
        <v>16.959</v>
      </c>
      <c r="M158" s="171">
        <v>0</v>
      </c>
      <c r="N158" s="171">
        <v>16.959</v>
      </c>
      <c r="O158" s="171">
        <v>3536.12943</v>
      </c>
      <c r="P158" s="171">
        <v>1434.34209</v>
      </c>
      <c r="Q158" s="171">
        <v>0</v>
      </c>
      <c r="R158" s="172">
        <v>1434.34209</v>
      </c>
    </row>
    <row r="159" spans="1:18" ht="15">
      <c r="A159" s="174"/>
      <c r="B159" s="174"/>
      <c r="C159" s="168" t="s">
        <v>374</v>
      </c>
      <c r="D159" s="168" t="s">
        <v>374</v>
      </c>
      <c r="E159" s="169">
        <v>289</v>
      </c>
      <c r="F159" s="170">
        <v>204772.10737</v>
      </c>
      <c r="G159" s="171">
        <v>7028.40099</v>
      </c>
      <c r="H159" s="171">
        <v>211800.50836</v>
      </c>
      <c r="I159" s="171">
        <v>207657.71175999998</v>
      </c>
      <c r="J159" s="171">
        <v>1786.81548</v>
      </c>
      <c r="K159" s="171">
        <v>209444.52724</v>
      </c>
      <c r="L159" s="171">
        <v>35235.30204</v>
      </c>
      <c r="M159" s="171">
        <v>12275.07989</v>
      </c>
      <c r="N159" s="171">
        <v>47510.38193</v>
      </c>
      <c r="O159" s="171">
        <v>468755.41753</v>
      </c>
      <c r="P159" s="171">
        <v>88160.55106</v>
      </c>
      <c r="Q159" s="171">
        <v>0</v>
      </c>
      <c r="R159" s="172">
        <v>88160.55106</v>
      </c>
    </row>
    <row r="160" spans="1:18" ht="15">
      <c r="A160" s="174"/>
      <c r="B160" s="174"/>
      <c r="C160" s="174"/>
      <c r="D160" s="168" t="s">
        <v>381</v>
      </c>
      <c r="E160" s="169">
        <v>610</v>
      </c>
      <c r="F160" s="170">
        <v>13944.848390000001</v>
      </c>
      <c r="G160" s="171">
        <v>0</v>
      </c>
      <c r="H160" s="171">
        <v>13944.848390000001</v>
      </c>
      <c r="I160" s="171">
        <v>69472.66723</v>
      </c>
      <c r="J160" s="171">
        <v>2.55902</v>
      </c>
      <c r="K160" s="171">
        <v>69475.22625</v>
      </c>
      <c r="L160" s="171">
        <v>3732.79025</v>
      </c>
      <c r="M160" s="171">
        <v>370.14161</v>
      </c>
      <c r="N160" s="171">
        <v>4102.93186</v>
      </c>
      <c r="O160" s="171">
        <v>87523.0065</v>
      </c>
      <c r="P160" s="171">
        <v>27843.78973</v>
      </c>
      <c r="Q160" s="171">
        <v>0</v>
      </c>
      <c r="R160" s="172">
        <v>27843.78973</v>
      </c>
    </row>
    <row r="161" spans="1:18" ht="15">
      <c r="A161" s="174"/>
      <c r="B161" s="174"/>
      <c r="C161" s="168" t="s">
        <v>382</v>
      </c>
      <c r="D161" s="168" t="s">
        <v>382</v>
      </c>
      <c r="E161" s="169">
        <v>301</v>
      </c>
      <c r="F161" s="170">
        <v>29665.376829999997</v>
      </c>
      <c r="G161" s="171">
        <v>0</v>
      </c>
      <c r="H161" s="171">
        <v>29665.376829999997</v>
      </c>
      <c r="I161" s="171">
        <v>21550.122010000003</v>
      </c>
      <c r="J161" s="171">
        <v>0.74505</v>
      </c>
      <c r="K161" s="171">
        <v>21550.867059999997</v>
      </c>
      <c r="L161" s="171">
        <v>745.81247</v>
      </c>
      <c r="M161" s="171">
        <v>96.7974</v>
      </c>
      <c r="N161" s="171">
        <v>842.60987</v>
      </c>
      <c r="O161" s="171">
        <v>52058.85376</v>
      </c>
      <c r="P161" s="171">
        <v>2312.29946</v>
      </c>
      <c r="Q161" s="171">
        <v>0</v>
      </c>
      <c r="R161" s="172">
        <v>2312.29946</v>
      </c>
    </row>
    <row r="162" spans="1:18" ht="15">
      <c r="A162" s="174"/>
      <c r="B162" s="174"/>
      <c r="C162" s="168" t="s">
        <v>383</v>
      </c>
      <c r="D162" s="168" t="s">
        <v>384</v>
      </c>
      <c r="E162" s="169">
        <v>302</v>
      </c>
      <c r="F162" s="170">
        <v>25708.036829999997</v>
      </c>
      <c r="G162" s="171">
        <v>0</v>
      </c>
      <c r="H162" s="171">
        <v>25708.036829999997</v>
      </c>
      <c r="I162" s="171">
        <v>49033.6594</v>
      </c>
      <c r="J162" s="171">
        <v>66.52004</v>
      </c>
      <c r="K162" s="171">
        <v>49100.17944</v>
      </c>
      <c r="L162" s="171">
        <v>2917.57698</v>
      </c>
      <c r="M162" s="171">
        <v>13.43519</v>
      </c>
      <c r="N162" s="171">
        <v>2931.01217</v>
      </c>
      <c r="O162" s="171">
        <v>77739.22843999999</v>
      </c>
      <c r="P162" s="171">
        <v>15730.2387</v>
      </c>
      <c r="Q162" s="171">
        <v>0</v>
      </c>
      <c r="R162" s="172">
        <v>15730.2387</v>
      </c>
    </row>
    <row r="163" spans="1:18" ht="15">
      <c r="A163" s="174"/>
      <c r="B163" s="174"/>
      <c r="C163" s="174"/>
      <c r="D163" s="168" t="s">
        <v>385</v>
      </c>
      <c r="E163" s="169">
        <v>619</v>
      </c>
      <c r="F163" s="170">
        <v>1807.85553</v>
      </c>
      <c r="G163" s="171">
        <v>0</v>
      </c>
      <c r="H163" s="171">
        <v>1807.85553</v>
      </c>
      <c r="I163" s="171">
        <v>24891.067329999998</v>
      </c>
      <c r="J163" s="171">
        <v>0</v>
      </c>
      <c r="K163" s="171">
        <v>24891.067329999998</v>
      </c>
      <c r="L163" s="171">
        <v>619.87027</v>
      </c>
      <c r="M163" s="171">
        <v>0</v>
      </c>
      <c r="N163" s="171">
        <v>619.87027</v>
      </c>
      <c r="O163" s="171">
        <v>27318.79313</v>
      </c>
      <c r="P163" s="171">
        <v>1932.78122</v>
      </c>
      <c r="Q163" s="171">
        <v>0</v>
      </c>
      <c r="R163" s="172">
        <v>1932.78122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401.57409</v>
      </c>
      <c r="G164" s="171">
        <v>0</v>
      </c>
      <c r="H164" s="171">
        <v>401.57409</v>
      </c>
      <c r="I164" s="171">
        <v>5243.09314</v>
      </c>
      <c r="J164" s="171">
        <v>0.10701999999999999</v>
      </c>
      <c r="K164" s="171">
        <v>5243.20016</v>
      </c>
      <c r="L164" s="171">
        <v>50.70896</v>
      </c>
      <c r="M164" s="171">
        <v>0</v>
      </c>
      <c r="N164" s="171">
        <v>50.70896</v>
      </c>
      <c r="O164" s="171">
        <v>5695.48321</v>
      </c>
      <c r="P164" s="171">
        <v>1282.15434</v>
      </c>
      <c r="Q164" s="171">
        <v>0</v>
      </c>
      <c r="R164" s="172">
        <v>1282.15434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12899.001849999999</v>
      </c>
      <c r="G165" s="171">
        <v>0</v>
      </c>
      <c r="H165" s="171">
        <v>12899.001849999999</v>
      </c>
      <c r="I165" s="171">
        <v>8238.31395</v>
      </c>
      <c r="J165" s="171">
        <v>0</v>
      </c>
      <c r="K165" s="171">
        <v>8238.31395</v>
      </c>
      <c r="L165" s="171">
        <v>189.689</v>
      </c>
      <c r="M165" s="171">
        <v>0</v>
      </c>
      <c r="N165" s="171">
        <v>189.689</v>
      </c>
      <c r="O165" s="171">
        <v>21327.004800000002</v>
      </c>
      <c r="P165" s="171">
        <v>4539.726360000001</v>
      </c>
      <c r="Q165" s="171">
        <v>0</v>
      </c>
      <c r="R165" s="172">
        <v>4539.726360000001</v>
      </c>
    </row>
    <row r="166" spans="1:18" ht="15">
      <c r="A166" s="174"/>
      <c r="B166" s="174"/>
      <c r="C166" s="174"/>
      <c r="D166" s="168" t="s">
        <v>388</v>
      </c>
      <c r="E166" s="169">
        <v>786</v>
      </c>
      <c r="F166" s="170">
        <v>0</v>
      </c>
      <c r="G166" s="171">
        <v>0</v>
      </c>
      <c r="H166" s="171">
        <v>0</v>
      </c>
      <c r="I166" s="171">
        <v>0</v>
      </c>
      <c r="J166" s="171">
        <v>0</v>
      </c>
      <c r="K166" s="171">
        <v>0</v>
      </c>
      <c r="L166" s="171">
        <v>1.7657</v>
      </c>
      <c r="M166" s="171">
        <v>0</v>
      </c>
      <c r="N166" s="171">
        <v>1.7657</v>
      </c>
      <c r="O166" s="171">
        <v>1.7657</v>
      </c>
      <c r="P166" s="171">
        <v>0</v>
      </c>
      <c r="Q166" s="171">
        <v>0</v>
      </c>
      <c r="R166" s="172">
        <v>0</v>
      </c>
    </row>
    <row r="167" spans="1:18" ht="15">
      <c r="A167" s="174"/>
      <c r="B167" s="174"/>
      <c r="C167" s="168" t="s">
        <v>389</v>
      </c>
      <c r="D167" s="168" t="s">
        <v>390</v>
      </c>
      <c r="E167" s="169">
        <v>309</v>
      </c>
      <c r="F167" s="170">
        <v>1781.1531599999998</v>
      </c>
      <c r="G167" s="171">
        <v>0</v>
      </c>
      <c r="H167" s="171">
        <v>1781.1531599999998</v>
      </c>
      <c r="I167" s="171">
        <v>17732.76772</v>
      </c>
      <c r="J167" s="171">
        <v>0.01503</v>
      </c>
      <c r="K167" s="171">
        <v>17732.78275</v>
      </c>
      <c r="L167" s="171">
        <v>1222.86462</v>
      </c>
      <c r="M167" s="171">
        <v>0.3639</v>
      </c>
      <c r="N167" s="171">
        <v>1223.2285200000001</v>
      </c>
      <c r="O167" s="171">
        <v>20737.16443</v>
      </c>
      <c r="P167" s="171">
        <v>2291.97592</v>
      </c>
      <c r="Q167" s="171">
        <v>0</v>
      </c>
      <c r="R167" s="172">
        <v>2291.97592</v>
      </c>
    </row>
    <row r="168" spans="1:18" ht="15">
      <c r="A168" s="174"/>
      <c r="B168" s="174"/>
      <c r="C168" s="168" t="s">
        <v>391</v>
      </c>
      <c r="D168" s="168" t="s">
        <v>392</v>
      </c>
      <c r="E168" s="169">
        <v>602</v>
      </c>
      <c r="F168" s="170">
        <v>118.80399</v>
      </c>
      <c r="G168" s="171">
        <v>0</v>
      </c>
      <c r="H168" s="171">
        <v>118.80399</v>
      </c>
      <c r="I168" s="171">
        <v>1495.58144</v>
      </c>
      <c r="J168" s="171">
        <v>0</v>
      </c>
      <c r="K168" s="171">
        <v>1495.58144</v>
      </c>
      <c r="L168" s="171">
        <v>290.95123</v>
      </c>
      <c r="M168" s="171">
        <v>14.276159999999999</v>
      </c>
      <c r="N168" s="171">
        <v>305.22739</v>
      </c>
      <c r="O168" s="171">
        <v>1919.61282</v>
      </c>
      <c r="P168" s="171">
        <v>742.0586999999999</v>
      </c>
      <c r="Q168" s="171">
        <v>0</v>
      </c>
      <c r="R168" s="172">
        <v>742.0586999999999</v>
      </c>
    </row>
    <row r="169" spans="1:18" ht="15">
      <c r="A169" s="174"/>
      <c r="B169" s="174"/>
      <c r="C169" s="174"/>
      <c r="D169" s="168" t="s">
        <v>391</v>
      </c>
      <c r="E169" s="169">
        <v>311</v>
      </c>
      <c r="F169" s="170">
        <v>9436.701439999999</v>
      </c>
      <c r="G169" s="171">
        <v>0</v>
      </c>
      <c r="H169" s="171">
        <v>9436.701439999999</v>
      </c>
      <c r="I169" s="171">
        <v>17122.359510000002</v>
      </c>
      <c r="J169" s="171">
        <v>135.34457</v>
      </c>
      <c r="K169" s="171">
        <v>17257.70408</v>
      </c>
      <c r="L169" s="171">
        <v>1326.17878</v>
      </c>
      <c r="M169" s="171">
        <v>170.40163</v>
      </c>
      <c r="N169" s="171">
        <v>1496.58041</v>
      </c>
      <c r="O169" s="171">
        <v>28190.98593</v>
      </c>
      <c r="P169" s="171">
        <v>8174.39783</v>
      </c>
      <c r="Q169" s="171">
        <v>0</v>
      </c>
      <c r="R169" s="172">
        <v>8174.39783</v>
      </c>
    </row>
    <row r="170" spans="1:18" ht="15">
      <c r="A170" s="174"/>
      <c r="B170" s="174"/>
      <c r="C170" s="168" t="s">
        <v>393</v>
      </c>
      <c r="D170" s="168" t="s">
        <v>352</v>
      </c>
      <c r="E170" s="169">
        <v>300</v>
      </c>
      <c r="F170" s="170">
        <v>35454.063689999995</v>
      </c>
      <c r="G170" s="171">
        <v>0</v>
      </c>
      <c r="H170" s="171">
        <v>35454.063689999995</v>
      </c>
      <c r="I170" s="171">
        <v>14601.689960000002</v>
      </c>
      <c r="J170" s="171">
        <v>0.056119999999999996</v>
      </c>
      <c r="K170" s="171">
        <v>14601.74608</v>
      </c>
      <c r="L170" s="171">
        <v>530.05124</v>
      </c>
      <c r="M170" s="171">
        <v>0</v>
      </c>
      <c r="N170" s="171">
        <v>530.05124</v>
      </c>
      <c r="O170" s="171">
        <v>50585.86101</v>
      </c>
      <c r="P170" s="171">
        <v>2039.3524</v>
      </c>
      <c r="Q170" s="171">
        <v>0</v>
      </c>
      <c r="R170" s="172">
        <v>2039.3524</v>
      </c>
    </row>
    <row r="171" spans="1:18" ht="15">
      <c r="A171" s="174"/>
      <c r="B171" s="174"/>
      <c r="C171" s="168" t="s">
        <v>394</v>
      </c>
      <c r="D171" s="168" t="s">
        <v>395</v>
      </c>
      <c r="E171" s="169">
        <v>599</v>
      </c>
      <c r="F171" s="170">
        <v>272.42989</v>
      </c>
      <c r="G171" s="171">
        <v>0</v>
      </c>
      <c r="H171" s="171">
        <v>272.42989</v>
      </c>
      <c r="I171" s="171">
        <v>766.233</v>
      </c>
      <c r="J171" s="171">
        <v>0</v>
      </c>
      <c r="K171" s="171">
        <v>766.233</v>
      </c>
      <c r="L171" s="171">
        <v>22.55491</v>
      </c>
      <c r="M171" s="171">
        <v>0</v>
      </c>
      <c r="N171" s="171">
        <v>22.55491</v>
      </c>
      <c r="O171" s="171">
        <v>1061.2178000000001</v>
      </c>
      <c r="P171" s="171">
        <v>865.21124</v>
      </c>
      <c r="Q171" s="171">
        <v>0</v>
      </c>
      <c r="R171" s="172">
        <v>865.21124</v>
      </c>
    </row>
    <row r="172" spans="1:18" ht="15">
      <c r="A172" s="174"/>
      <c r="B172" s="174"/>
      <c r="C172" s="174"/>
      <c r="D172" s="168" t="s">
        <v>394</v>
      </c>
      <c r="E172" s="169">
        <v>290</v>
      </c>
      <c r="F172" s="170">
        <v>317.3765</v>
      </c>
      <c r="G172" s="171">
        <v>0</v>
      </c>
      <c r="H172" s="171">
        <v>317.3765</v>
      </c>
      <c r="I172" s="171">
        <v>4571.52753</v>
      </c>
      <c r="J172" s="171">
        <v>0.68926</v>
      </c>
      <c r="K172" s="171">
        <v>4572.21679</v>
      </c>
      <c r="L172" s="171">
        <v>225.60623</v>
      </c>
      <c r="M172" s="171">
        <v>0</v>
      </c>
      <c r="N172" s="171">
        <v>225.60623</v>
      </c>
      <c r="O172" s="171">
        <v>5115.199519999999</v>
      </c>
      <c r="P172" s="171">
        <v>834.86866</v>
      </c>
      <c r="Q172" s="171">
        <v>0</v>
      </c>
      <c r="R172" s="172">
        <v>834.86866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296</v>
      </c>
      <c r="F173" s="170">
        <v>2037.57606</v>
      </c>
      <c r="G173" s="171">
        <v>0</v>
      </c>
      <c r="H173" s="171">
        <v>2037.57606</v>
      </c>
      <c r="I173" s="171">
        <v>3013.83318</v>
      </c>
      <c r="J173" s="171">
        <v>0.00047</v>
      </c>
      <c r="K173" s="171">
        <v>3013.83365</v>
      </c>
      <c r="L173" s="171">
        <v>124.33625</v>
      </c>
      <c r="M173" s="171">
        <v>0</v>
      </c>
      <c r="N173" s="171">
        <v>124.33625</v>
      </c>
      <c r="O173" s="171">
        <v>5175.74596</v>
      </c>
      <c r="P173" s="171">
        <v>1109.9187</v>
      </c>
      <c r="Q173" s="171">
        <v>0</v>
      </c>
      <c r="R173" s="172">
        <v>1109.9187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307</v>
      </c>
      <c r="F174" s="170">
        <v>1027.17848</v>
      </c>
      <c r="G174" s="171">
        <v>0</v>
      </c>
      <c r="H174" s="171">
        <v>1027.17848</v>
      </c>
      <c r="I174" s="171">
        <v>8444.21984</v>
      </c>
      <c r="J174" s="171">
        <v>0.00017999999999999998</v>
      </c>
      <c r="K174" s="171">
        <v>8444.220019999999</v>
      </c>
      <c r="L174" s="171">
        <v>184.74524</v>
      </c>
      <c r="M174" s="171">
        <v>0</v>
      </c>
      <c r="N174" s="171">
        <v>184.74524</v>
      </c>
      <c r="O174" s="171">
        <v>9656.14374</v>
      </c>
      <c r="P174" s="171">
        <v>230.21232</v>
      </c>
      <c r="Q174" s="171">
        <v>0</v>
      </c>
      <c r="R174" s="172">
        <v>230.21232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306</v>
      </c>
      <c r="F175" s="170">
        <v>505.83853000000005</v>
      </c>
      <c r="G175" s="171">
        <v>0</v>
      </c>
      <c r="H175" s="171">
        <v>505.83853000000005</v>
      </c>
      <c r="I175" s="171">
        <v>6131.32179</v>
      </c>
      <c r="J175" s="171">
        <v>0.34454</v>
      </c>
      <c r="K175" s="171">
        <v>6131.66633</v>
      </c>
      <c r="L175" s="171">
        <v>148.90249</v>
      </c>
      <c r="M175" s="171">
        <v>0</v>
      </c>
      <c r="N175" s="171">
        <v>148.90249</v>
      </c>
      <c r="O175" s="171">
        <v>6786.4073499999995</v>
      </c>
      <c r="P175" s="171">
        <v>876.62234</v>
      </c>
      <c r="Q175" s="171">
        <v>0</v>
      </c>
      <c r="R175" s="172">
        <v>876.62234</v>
      </c>
    </row>
    <row r="176" spans="1:18" ht="15">
      <c r="A176" s="174"/>
      <c r="B176" s="168" t="s">
        <v>400</v>
      </c>
      <c r="C176" s="168" t="s">
        <v>401</v>
      </c>
      <c r="D176" s="168" t="s">
        <v>401</v>
      </c>
      <c r="E176" s="169">
        <v>203</v>
      </c>
      <c r="F176" s="170">
        <v>5457.02964</v>
      </c>
      <c r="G176" s="171">
        <v>0</v>
      </c>
      <c r="H176" s="171">
        <v>5457.02964</v>
      </c>
      <c r="I176" s="171">
        <v>8136.475469999999</v>
      </c>
      <c r="J176" s="171">
        <v>12.463370000000001</v>
      </c>
      <c r="K176" s="171">
        <v>8148.93884</v>
      </c>
      <c r="L176" s="171">
        <v>275.22968</v>
      </c>
      <c r="M176" s="171">
        <v>3.639</v>
      </c>
      <c r="N176" s="171">
        <v>278.86868</v>
      </c>
      <c r="O176" s="171">
        <v>13884.837160000001</v>
      </c>
      <c r="P176" s="171">
        <v>1934.1234</v>
      </c>
      <c r="Q176" s="171">
        <v>0</v>
      </c>
      <c r="R176" s="172">
        <v>1934.1234</v>
      </c>
    </row>
    <row r="177" spans="1:18" ht="15">
      <c r="A177" s="174"/>
      <c r="B177" s="174"/>
      <c r="C177" s="174"/>
      <c r="D177" s="168" t="s">
        <v>402</v>
      </c>
      <c r="E177" s="169">
        <v>541</v>
      </c>
      <c r="F177" s="170">
        <v>2291.3683300000002</v>
      </c>
      <c r="G177" s="171">
        <v>0</v>
      </c>
      <c r="H177" s="171">
        <v>2291.3683300000002</v>
      </c>
      <c r="I177" s="171">
        <v>2550.77884</v>
      </c>
      <c r="J177" s="171">
        <v>0</v>
      </c>
      <c r="K177" s="171">
        <v>2550.77884</v>
      </c>
      <c r="L177" s="171">
        <v>34.79589</v>
      </c>
      <c r="M177" s="171">
        <v>0</v>
      </c>
      <c r="N177" s="171">
        <v>34.79589</v>
      </c>
      <c r="O177" s="171">
        <v>4876.94306</v>
      </c>
      <c r="P177" s="171">
        <v>777.09892</v>
      </c>
      <c r="Q177" s="171">
        <v>0</v>
      </c>
      <c r="R177" s="172">
        <v>777.09892</v>
      </c>
    </row>
    <row r="178" spans="1:18" ht="15">
      <c r="A178" s="174"/>
      <c r="B178" s="174"/>
      <c r="C178" s="168" t="s">
        <v>403</v>
      </c>
      <c r="D178" s="168" t="s">
        <v>404</v>
      </c>
      <c r="E178" s="169">
        <v>204</v>
      </c>
      <c r="F178" s="170">
        <v>6953.72951</v>
      </c>
      <c r="G178" s="171">
        <v>0</v>
      </c>
      <c r="H178" s="171">
        <v>6953.72951</v>
      </c>
      <c r="I178" s="171">
        <v>13682.32735</v>
      </c>
      <c r="J178" s="171">
        <v>0</v>
      </c>
      <c r="K178" s="171">
        <v>13682.32735</v>
      </c>
      <c r="L178" s="171">
        <v>310.091</v>
      </c>
      <c r="M178" s="171">
        <v>0</v>
      </c>
      <c r="N178" s="171">
        <v>310.091</v>
      </c>
      <c r="O178" s="171">
        <v>20946.14786</v>
      </c>
      <c r="P178" s="171">
        <v>2072.8683</v>
      </c>
      <c r="Q178" s="171">
        <v>0</v>
      </c>
      <c r="R178" s="172">
        <v>2072.8683</v>
      </c>
    </row>
    <row r="179" spans="1:18" ht="15">
      <c r="A179" s="174"/>
      <c r="B179" s="174"/>
      <c r="C179" s="168" t="s">
        <v>400</v>
      </c>
      <c r="D179" s="168" t="s">
        <v>400</v>
      </c>
      <c r="E179" s="169">
        <v>201</v>
      </c>
      <c r="F179" s="170">
        <v>74704.53054</v>
      </c>
      <c r="G179" s="171">
        <v>0</v>
      </c>
      <c r="H179" s="171">
        <v>74704.53054</v>
      </c>
      <c r="I179" s="171">
        <v>115231.14403</v>
      </c>
      <c r="J179" s="171">
        <v>328.77247</v>
      </c>
      <c r="K179" s="171">
        <v>115559.9165</v>
      </c>
      <c r="L179" s="171">
        <v>2862.1632</v>
      </c>
      <c r="M179" s="171">
        <v>3.58871</v>
      </c>
      <c r="N179" s="171">
        <v>2865.75191</v>
      </c>
      <c r="O179" s="171">
        <v>193130.19895</v>
      </c>
      <c r="P179" s="171">
        <v>22347.30585</v>
      </c>
      <c r="Q179" s="171">
        <v>0</v>
      </c>
      <c r="R179" s="172">
        <v>22347.30585</v>
      </c>
    </row>
    <row r="180" spans="1:18" ht="15">
      <c r="A180" s="174"/>
      <c r="B180" s="174"/>
      <c r="C180" s="174"/>
      <c r="D180" s="168" t="s">
        <v>405</v>
      </c>
      <c r="E180" s="169">
        <v>712</v>
      </c>
      <c r="F180" s="170">
        <v>1832.73014</v>
      </c>
      <c r="G180" s="171">
        <v>0</v>
      </c>
      <c r="H180" s="171">
        <v>1832.73014</v>
      </c>
      <c r="I180" s="171">
        <v>1294.4113799999998</v>
      </c>
      <c r="J180" s="171">
        <v>0</v>
      </c>
      <c r="K180" s="171">
        <v>1294.4113799999998</v>
      </c>
      <c r="L180" s="171">
        <v>43.21318</v>
      </c>
      <c r="M180" s="171">
        <v>0</v>
      </c>
      <c r="N180" s="171">
        <v>43.21318</v>
      </c>
      <c r="O180" s="171">
        <v>3170.3547000000003</v>
      </c>
      <c r="P180" s="171">
        <v>525.7713100000001</v>
      </c>
      <c r="Q180" s="171">
        <v>0</v>
      </c>
      <c r="R180" s="172">
        <v>525.7713100000001</v>
      </c>
    </row>
    <row r="181" spans="1:18" ht="15">
      <c r="A181" s="174"/>
      <c r="B181" s="174"/>
      <c r="C181" s="174"/>
      <c r="D181" s="168" t="s">
        <v>406</v>
      </c>
      <c r="E181" s="169">
        <v>202</v>
      </c>
      <c r="F181" s="170">
        <v>577.57763</v>
      </c>
      <c r="G181" s="171">
        <v>0</v>
      </c>
      <c r="H181" s="171">
        <v>577.57763</v>
      </c>
      <c r="I181" s="171">
        <v>2526.5780499999996</v>
      </c>
      <c r="J181" s="171">
        <v>0</v>
      </c>
      <c r="K181" s="171">
        <v>2526.5780499999996</v>
      </c>
      <c r="L181" s="171">
        <v>20.76041</v>
      </c>
      <c r="M181" s="171">
        <v>0</v>
      </c>
      <c r="N181" s="171">
        <v>20.76041</v>
      </c>
      <c r="O181" s="171">
        <v>3124.9160899999997</v>
      </c>
      <c r="P181" s="171">
        <v>924.4612099999999</v>
      </c>
      <c r="Q181" s="171">
        <v>0</v>
      </c>
      <c r="R181" s="172">
        <v>924.4612099999999</v>
      </c>
    </row>
    <row r="182" spans="1:18" ht="15">
      <c r="A182" s="174"/>
      <c r="B182" s="174"/>
      <c r="C182" s="174"/>
      <c r="D182" s="168" t="s">
        <v>407</v>
      </c>
      <c r="E182" s="169">
        <v>648</v>
      </c>
      <c r="F182" s="170">
        <v>214.67223</v>
      </c>
      <c r="G182" s="171">
        <v>0</v>
      </c>
      <c r="H182" s="171">
        <v>214.67223</v>
      </c>
      <c r="I182" s="171">
        <v>4789.43372</v>
      </c>
      <c r="J182" s="171">
        <v>0</v>
      </c>
      <c r="K182" s="171">
        <v>4789.43372</v>
      </c>
      <c r="L182" s="171">
        <v>11.97909</v>
      </c>
      <c r="M182" s="171">
        <v>0</v>
      </c>
      <c r="N182" s="171">
        <v>11.97909</v>
      </c>
      <c r="O182" s="171">
        <v>5016.08504</v>
      </c>
      <c r="P182" s="171">
        <v>769.96533</v>
      </c>
      <c r="Q182" s="171">
        <v>0</v>
      </c>
      <c r="R182" s="172">
        <v>769.96533</v>
      </c>
    </row>
    <row r="183" spans="1:18" ht="15">
      <c r="A183" s="174"/>
      <c r="B183" s="174"/>
      <c r="C183" s="168" t="s">
        <v>408</v>
      </c>
      <c r="D183" s="168" t="s">
        <v>265</v>
      </c>
      <c r="E183" s="169">
        <v>207</v>
      </c>
      <c r="F183" s="170">
        <v>15800.75484</v>
      </c>
      <c r="G183" s="171">
        <v>0</v>
      </c>
      <c r="H183" s="171">
        <v>15800.75484</v>
      </c>
      <c r="I183" s="171">
        <v>22313.62566</v>
      </c>
      <c r="J183" s="171">
        <v>0.21306</v>
      </c>
      <c r="K183" s="171">
        <v>22313.83872</v>
      </c>
      <c r="L183" s="171">
        <v>514.58835</v>
      </c>
      <c r="M183" s="171">
        <v>0</v>
      </c>
      <c r="N183" s="171">
        <v>514.58835</v>
      </c>
      <c r="O183" s="171">
        <v>38629.18191</v>
      </c>
      <c r="P183" s="171">
        <v>2680.44613</v>
      </c>
      <c r="Q183" s="171">
        <v>0</v>
      </c>
      <c r="R183" s="172">
        <v>2680.44613</v>
      </c>
    </row>
    <row r="184" spans="1:18" ht="15">
      <c r="A184" s="174"/>
      <c r="B184" s="174"/>
      <c r="C184" s="174"/>
      <c r="D184" s="168" t="s">
        <v>409</v>
      </c>
      <c r="E184" s="169">
        <v>209</v>
      </c>
      <c r="F184" s="170">
        <v>3717.78562</v>
      </c>
      <c r="G184" s="171">
        <v>0</v>
      </c>
      <c r="H184" s="171">
        <v>3717.78562</v>
      </c>
      <c r="I184" s="171">
        <v>3530.42639</v>
      </c>
      <c r="J184" s="171">
        <v>0</v>
      </c>
      <c r="K184" s="171">
        <v>3530.42639</v>
      </c>
      <c r="L184" s="171">
        <v>39.366</v>
      </c>
      <c r="M184" s="171">
        <v>0</v>
      </c>
      <c r="N184" s="171">
        <v>39.366</v>
      </c>
      <c r="O184" s="171">
        <v>7287.57801</v>
      </c>
      <c r="P184" s="171">
        <v>664.5833</v>
      </c>
      <c r="Q184" s="171">
        <v>0</v>
      </c>
      <c r="R184" s="172">
        <v>664.5833</v>
      </c>
    </row>
    <row r="185" spans="1:18" ht="15">
      <c r="A185" s="174"/>
      <c r="B185" s="174"/>
      <c r="C185" s="174"/>
      <c r="D185" s="168" t="s">
        <v>410</v>
      </c>
      <c r="E185" s="169">
        <v>778</v>
      </c>
      <c r="F185" s="170">
        <v>0</v>
      </c>
      <c r="G185" s="171">
        <v>0</v>
      </c>
      <c r="H185" s="171">
        <v>0</v>
      </c>
      <c r="I185" s="171">
        <v>0</v>
      </c>
      <c r="J185" s="171">
        <v>0</v>
      </c>
      <c r="K185" s="171">
        <v>0</v>
      </c>
      <c r="L185" s="171">
        <v>11.937100000000001</v>
      </c>
      <c r="M185" s="171">
        <v>0</v>
      </c>
      <c r="N185" s="171">
        <v>11.937100000000001</v>
      </c>
      <c r="O185" s="171">
        <v>11.937100000000001</v>
      </c>
      <c r="P185" s="171">
        <v>0</v>
      </c>
      <c r="Q185" s="171">
        <v>0</v>
      </c>
      <c r="R185" s="172">
        <v>0</v>
      </c>
    </row>
    <row r="186" spans="1:18" ht="15">
      <c r="A186" s="174"/>
      <c r="B186" s="174"/>
      <c r="C186" s="168" t="s">
        <v>411</v>
      </c>
      <c r="D186" s="168" t="s">
        <v>411</v>
      </c>
      <c r="E186" s="169">
        <v>214</v>
      </c>
      <c r="F186" s="170">
        <v>5685.18916</v>
      </c>
      <c r="G186" s="171">
        <v>0</v>
      </c>
      <c r="H186" s="171">
        <v>5685.18916</v>
      </c>
      <c r="I186" s="171">
        <v>9189.808140000001</v>
      </c>
      <c r="J186" s="171">
        <v>0.41483</v>
      </c>
      <c r="K186" s="171">
        <v>9190.22297</v>
      </c>
      <c r="L186" s="171">
        <v>121.81997</v>
      </c>
      <c r="M186" s="171">
        <v>0</v>
      </c>
      <c r="N186" s="171">
        <v>121.81997</v>
      </c>
      <c r="O186" s="171">
        <v>14997.2321</v>
      </c>
      <c r="P186" s="171">
        <v>2118.35867</v>
      </c>
      <c r="Q186" s="171">
        <v>0</v>
      </c>
      <c r="R186" s="172">
        <v>2118.35867</v>
      </c>
    </row>
    <row r="187" spans="1:18" ht="15">
      <c r="A187" s="174"/>
      <c r="B187" s="174"/>
      <c r="C187" s="174"/>
      <c r="D187" s="168" t="s">
        <v>412</v>
      </c>
      <c r="E187" s="169">
        <v>736</v>
      </c>
      <c r="F187" s="170">
        <v>50.11627</v>
      </c>
      <c r="G187" s="171">
        <v>0</v>
      </c>
      <c r="H187" s="171">
        <v>50.11627</v>
      </c>
      <c r="I187" s="171">
        <v>753.06056</v>
      </c>
      <c r="J187" s="171">
        <v>0</v>
      </c>
      <c r="K187" s="171">
        <v>753.06056</v>
      </c>
      <c r="L187" s="171">
        <v>8.007</v>
      </c>
      <c r="M187" s="171">
        <v>0</v>
      </c>
      <c r="N187" s="171">
        <v>8.007</v>
      </c>
      <c r="O187" s="171">
        <v>811.18383</v>
      </c>
      <c r="P187" s="171">
        <v>653.88364</v>
      </c>
      <c r="Q187" s="171">
        <v>0</v>
      </c>
      <c r="R187" s="172">
        <v>653.88364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499</v>
      </c>
      <c r="F188" s="170">
        <v>4114.24552</v>
      </c>
      <c r="G188" s="171">
        <v>0</v>
      </c>
      <c r="H188" s="171">
        <v>4114.24552</v>
      </c>
      <c r="I188" s="171">
        <v>6859.53867</v>
      </c>
      <c r="J188" s="171">
        <v>0.02991</v>
      </c>
      <c r="K188" s="171">
        <v>6859.56858</v>
      </c>
      <c r="L188" s="171">
        <v>88.38237</v>
      </c>
      <c r="M188" s="171">
        <v>0</v>
      </c>
      <c r="N188" s="171">
        <v>88.38237</v>
      </c>
      <c r="O188" s="171">
        <v>11062.19647</v>
      </c>
      <c r="P188" s="171">
        <v>1812.2876299999998</v>
      </c>
      <c r="Q188" s="171">
        <v>0</v>
      </c>
      <c r="R188" s="172">
        <v>1812.2876299999998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480</v>
      </c>
      <c r="F189" s="170">
        <v>5267.18178</v>
      </c>
      <c r="G189" s="171">
        <v>0</v>
      </c>
      <c r="H189" s="171">
        <v>5267.18178</v>
      </c>
      <c r="I189" s="171">
        <v>6616.30266</v>
      </c>
      <c r="J189" s="171">
        <v>0.00331</v>
      </c>
      <c r="K189" s="171">
        <v>6616.305969999999</v>
      </c>
      <c r="L189" s="171">
        <v>103.8101</v>
      </c>
      <c r="M189" s="171">
        <v>0</v>
      </c>
      <c r="N189" s="171">
        <v>103.8101</v>
      </c>
      <c r="O189" s="171">
        <v>11987.297849999999</v>
      </c>
      <c r="P189" s="171">
        <v>1716.1879199999998</v>
      </c>
      <c r="Q189" s="171">
        <v>0</v>
      </c>
      <c r="R189" s="172">
        <v>1716.1879199999998</v>
      </c>
    </row>
    <row r="190" spans="1:18" ht="15">
      <c r="A190" s="174"/>
      <c r="B190" s="168" t="s">
        <v>415</v>
      </c>
      <c r="C190" s="168" t="s">
        <v>415</v>
      </c>
      <c r="D190" s="168" t="s">
        <v>415</v>
      </c>
      <c r="E190" s="169">
        <v>150</v>
      </c>
      <c r="F190" s="170">
        <v>74169.38543000001</v>
      </c>
      <c r="G190" s="171">
        <v>46.337309999999995</v>
      </c>
      <c r="H190" s="171">
        <v>74215.72274</v>
      </c>
      <c r="I190" s="171">
        <v>152803.87838</v>
      </c>
      <c r="J190" s="171">
        <v>1028.57986</v>
      </c>
      <c r="K190" s="171">
        <v>153832.45824</v>
      </c>
      <c r="L190" s="171">
        <v>12269.02876</v>
      </c>
      <c r="M190" s="171">
        <v>2379.7782</v>
      </c>
      <c r="N190" s="171">
        <v>14648.806960000002</v>
      </c>
      <c r="O190" s="171">
        <v>242696.98794</v>
      </c>
      <c r="P190" s="171">
        <v>75685.17779</v>
      </c>
      <c r="Q190" s="171">
        <v>0</v>
      </c>
      <c r="R190" s="172">
        <v>75685.17779</v>
      </c>
    </row>
    <row r="191" spans="1:18" ht="15">
      <c r="A191" s="174"/>
      <c r="B191" s="174"/>
      <c r="C191" s="174"/>
      <c r="D191" s="168" t="s">
        <v>416</v>
      </c>
      <c r="E191" s="169">
        <v>631</v>
      </c>
      <c r="F191" s="170">
        <v>6524.49652</v>
      </c>
      <c r="G191" s="171">
        <v>0</v>
      </c>
      <c r="H191" s="171">
        <v>6524.49652</v>
      </c>
      <c r="I191" s="171">
        <v>38051.14095</v>
      </c>
      <c r="J191" s="171">
        <v>150.65284</v>
      </c>
      <c r="K191" s="171">
        <v>38201.793789999996</v>
      </c>
      <c r="L191" s="171">
        <v>1127.9125900000001</v>
      </c>
      <c r="M191" s="171">
        <v>130.33805999999998</v>
      </c>
      <c r="N191" s="171">
        <v>1258.25065</v>
      </c>
      <c r="O191" s="171">
        <v>45984.54096</v>
      </c>
      <c r="P191" s="171">
        <v>9691.94555</v>
      </c>
      <c r="Q191" s="171">
        <v>0</v>
      </c>
      <c r="R191" s="172">
        <v>9691.94555</v>
      </c>
    </row>
    <row r="192" spans="1:18" ht="15">
      <c r="A192" s="174"/>
      <c r="B192" s="174"/>
      <c r="C192" s="168" t="s">
        <v>417</v>
      </c>
      <c r="D192" s="168" t="s">
        <v>418</v>
      </c>
      <c r="E192" s="169">
        <v>162</v>
      </c>
      <c r="F192" s="170">
        <v>32815.29795</v>
      </c>
      <c r="G192" s="171">
        <v>0</v>
      </c>
      <c r="H192" s="171">
        <v>32815.29795</v>
      </c>
      <c r="I192" s="171">
        <v>27608.28803</v>
      </c>
      <c r="J192" s="171">
        <v>233.55823999999998</v>
      </c>
      <c r="K192" s="171">
        <v>27841.84627</v>
      </c>
      <c r="L192" s="171">
        <v>3690.16004</v>
      </c>
      <c r="M192" s="171">
        <v>325.06397</v>
      </c>
      <c r="N192" s="171">
        <v>4015.22401</v>
      </c>
      <c r="O192" s="171">
        <v>64672.36823</v>
      </c>
      <c r="P192" s="171">
        <v>26084.94798</v>
      </c>
      <c r="Q192" s="171">
        <v>0</v>
      </c>
      <c r="R192" s="172">
        <v>26084.94798</v>
      </c>
    </row>
    <row r="193" spans="1:18" ht="15">
      <c r="A193" s="174"/>
      <c r="B193" s="174"/>
      <c r="C193" s="174"/>
      <c r="D193" s="168" t="s">
        <v>419</v>
      </c>
      <c r="E193" s="169">
        <v>484</v>
      </c>
      <c r="F193" s="170">
        <v>2474.2381600000003</v>
      </c>
      <c r="G193" s="171">
        <v>0</v>
      </c>
      <c r="H193" s="171">
        <v>2474.2381600000003</v>
      </c>
      <c r="I193" s="171">
        <v>14459.29788</v>
      </c>
      <c r="J193" s="171">
        <v>18.2255</v>
      </c>
      <c r="K193" s="171">
        <v>14477.52338</v>
      </c>
      <c r="L193" s="171">
        <v>415.73377</v>
      </c>
      <c r="M193" s="171">
        <v>3.42066</v>
      </c>
      <c r="N193" s="171">
        <v>419.15443</v>
      </c>
      <c r="O193" s="171">
        <v>17370.91597</v>
      </c>
      <c r="P193" s="171">
        <v>2786.82834</v>
      </c>
      <c r="Q193" s="171">
        <v>0</v>
      </c>
      <c r="R193" s="172">
        <v>2786.82834</v>
      </c>
    </row>
    <row r="194" spans="1:18" ht="15">
      <c r="A194" s="174"/>
      <c r="B194" s="174"/>
      <c r="C194" s="168" t="s">
        <v>420</v>
      </c>
      <c r="D194" s="168" t="s">
        <v>420</v>
      </c>
      <c r="E194" s="169">
        <v>151</v>
      </c>
      <c r="F194" s="170">
        <v>1246.79805</v>
      </c>
      <c r="G194" s="171">
        <v>0</v>
      </c>
      <c r="H194" s="171">
        <v>1246.79805</v>
      </c>
      <c r="I194" s="171">
        <v>15711.37216</v>
      </c>
      <c r="J194" s="171">
        <v>0.019469999999999998</v>
      </c>
      <c r="K194" s="171">
        <v>15711.39163</v>
      </c>
      <c r="L194" s="171">
        <v>380.25597</v>
      </c>
      <c r="M194" s="171">
        <v>0</v>
      </c>
      <c r="N194" s="171">
        <v>380.25597</v>
      </c>
      <c r="O194" s="171">
        <v>17338.445649999998</v>
      </c>
      <c r="P194" s="171">
        <v>696.42952</v>
      </c>
      <c r="Q194" s="171">
        <v>0</v>
      </c>
      <c r="R194" s="172">
        <v>696.42952</v>
      </c>
    </row>
    <row r="195" spans="1:18" ht="15">
      <c r="A195" s="174"/>
      <c r="B195" s="174"/>
      <c r="C195" s="168" t="s">
        <v>421</v>
      </c>
      <c r="D195" s="168" t="s">
        <v>307</v>
      </c>
      <c r="E195" s="169">
        <v>152</v>
      </c>
      <c r="F195" s="170">
        <v>2177.4345099999996</v>
      </c>
      <c r="G195" s="171">
        <v>0</v>
      </c>
      <c r="H195" s="171">
        <v>2177.4345099999996</v>
      </c>
      <c r="I195" s="171">
        <v>16279.27874</v>
      </c>
      <c r="J195" s="171">
        <v>0</v>
      </c>
      <c r="K195" s="171">
        <v>16279.27874</v>
      </c>
      <c r="L195" s="171">
        <v>262.51664</v>
      </c>
      <c r="M195" s="171">
        <v>0</v>
      </c>
      <c r="N195" s="171">
        <v>262.51664</v>
      </c>
      <c r="O195" s="171">
        <v>18719.229890000002</v>
      </c>
      <c r="P195" s="171">
        <v>2621.6916</v>
      </c>
      <c r="Q195" s="171">
        <v>0</v>
      </c>
      <c r="R195" s="172">
        <v>2621.6916</v>
      </c>
    </row>
    <row r="196" spans="1:18" ht="15">
      <c r="A196" s="174"/>
      <c r="B196" s="174"/>
      <c r="C196" s="168" t="s">
        <v>422</v>
      </c>
      <c r="D196" s="168" t="s">
        <v>422</v>
      </c>
      <c r="E196" s="169">
        <v>485</v>
      </c>
      <c r="F196" s="170">
        <v>1366.65573</v>
      </c>
      <c r="G196" s="171">
        <v>0</v>
      </c>
      <c r="H196" s="171">
        <v>1366.65573</v>
      </c>
      <c r="I196" s="171">
        <v>9933.42923</v>
      </c>
      <c r="J196" s="171">
        <v>0</v>
      </c>
      <c r="K196" s="171">
        <v>9933.42923</v>
      </c>
      <c r="L196" s="171">
        <v>83.88503</v>
      </c>
      <c r="M196" s="171">
        <v>0</v>
      </c>
      <c r="N196" s="171">
        <v>83.88503</v>
      </c>
      <c r="O196" s="171">
        <v>11383.96999</v>
      </c>
      <c r="P196" s="171">
        <v>1474.5384</v>
      </c>
      <c r="Q196" s="171">
        <v>0</v>
      </c>
      <c r="R196" s="172">
        <v>1474.5384</v>
      </c>
    </row>
    <row r="197" spans="1:18" ht="15">
      <c r="A197" s="174"/>
      <c r="B197" s="174"/>
      <c r="C197" s="168" t="s">
        <v>423</v>
      </c>
      <c r="D197" s="168" t="s">
        <v>424</v>
      </c>
      <c r="E197" s="169">
        <v>157</v>
      </c>
      <c r="F197" s="170">
        <v>1390.62786</v>
      </c>
      <c r="G197" s="171">
        <v>0</v>
      </c>
      <c r="H197" s="171">
        <v>1390.62786</v>
      </c>
      <c r="I197" s="171">
        <v>14822.65096</v>
      </c>
      <c r="J197" s="171">
        <v>0.03606</v>
      </c>
      <c r="K197" s="171">
        <v>14822.68702</v>
      </c>
      <c r="L197" s="171">
        <v>306.94389</v>
      </c>
      <c r="M197" s="171">
        <v>0</v>
      </c>
      <c r="N197" s="171">
        <v>306.94389</v>
      </c>
      <c r="O197" s="171">
        <v>16520.25877</v>
      </c>
      <c r="P197" s="171">
        <v>1338.75758</v>
      </c>
      <c r="Q197" s="171">
        <v>0</v>
      </c>
      <c r="R197" s="172">
        <v>1338.75758</v>
      </c>
    </row>
    <row r="198" spans="1:18" ht="15">
      <c r="A198" s="174"/>
      <c r="B198" s="174"/>
      <c r="C198" s="168" t="s">
        <v>425</v>
      </c>
      <c r="D198" s="168" t="s">
        <v>426</v>
      </c>
      <c r="E198" s="169">
        <v>490</v>
      </c>
      <c r="F198" s="170">
        <v>1867.83143</v>
      </c>
      <c r="G198" s="171">
        <v>0</v>
      </c>
      <c r="H198" s="171">
        <v>1867.83143</v>
      </c>
      <c r="I198" s="171">
        <v>9560.24581</v>
      </c>
      <c r="J198" s="171">
        <v>5.20781</v>
      </c>
      <c r="K198" s="171">
        <v>9565.453619999998</v>
      </c>
      <c r="L198" s="171">
        <v>147.24564</v>
      </c>
      <c r="M198" s="171">
        <v>0</v>
      </c>
      <c r="N198" s="171">
        <v>147.24564</v>
      </c>
      <c r="O198" s="171">
        <v>11580.53069</v>
      </c>
      <c r="P198" s="171">
        <v>2788.67124</v>
      </c>
      <c r="Q198" s="171">
        <v>0</v>
      </c>
      <c r="R198" s="172">
        <v>2788.67124</v>
      </c>
    </row>
    <row r="199" spans="1:18" ht="15">
      <c r="A199" s="174"/>
      <c r="B199" s="174"/>
      <c r="C199" s="168" t="s">
        <v>427</v>
      </c>
      <c r="D199" s="168" t="s">
        <v>428</v>
      </c>
      <c r="E199" s="169">
        <v>161</v>
      </c>
      <c r="F199" s="170">
        <v>1391.2523999999999</v>
      </c>
      <c r="G199" s="171">
        <v>0</v>
      </c>
      <c r="H199" s="171">
        <v>1391.2523999999999</v>
      </c>
      <c r="I199" s="171">
        <v>10126.147</v>
      </c>
      <c r="J199" s="171">
        <v>0.03428</v>
      </c>
      <c r="K199" s="171">
        <v>10126.181279999999</v>
      </c>
      <c r="L199" s="171">
        <v>262.9896</v>
      </c>
      <c r="M199" s="171">
        <v>0</v>
      </c>
      <c r="N199" s="171">
        <v>262.9896</v>
      </c>
      <c r="O199" s="171">
        <v>11780.423279999999</v>
      </c>
      <c r="P199" s="171">
        <v>976.36619</v>
      </c>
      <c r="Q199" s="171">
        <v>0</v>
      </c>
      <c r="R199" s="172">
        <v>976.36619</v>
      </c>
    </row>
    <row r="200" spans="1:18" ht="15">
      <c r="A200" s="174"/>
      <c r="B200" s="174"/>
      <c r="C200" s="168" t="s">
        <v>429</v>
      </c>
      <c r="D200" s="168" t="s">
        <v>429</v>
      </c>
      <c r="E200" s="169">
        <v>514</v>
      </c>
      <c r="F200" s="170">
        <v>235.51835999999997</v>
      </c>
      <c r="G200" s="171">
        <v>0</v>
      </c>
      <c r="H200" s="171">
        <v>235.51835999999997</v>
      </c>
      <c r="I200" s="171">
        <v>7954.316269999999</v>
      </c>
      <c r="J200" s="171">
        <v>0</v>
      </c>
      <c r="K200" s="171">
        <v>7954.316269999999</v>
      </c>
      <c r="L200" s="171">
        <v>163.6712</v>
      </c>
      <c r="M200" s="171">
        <v>0</v>
      </c>
      <c r="N200" s="171">
        <v>163.6712</v>
      </c>
      <c r="O200" s="171">
        <v>8353.50583</v>
      </c>
      <c r="P200" s="171">
        <v>3279.4560699999997</v>
      </c>
      <c r="Q200" s="171">
        <v>0</v>
      </c>
      <c r="R200" s="172">
        <v>3279.4560699999997</v>
      </c>
    </row>
    <row r="201" spans="1:18" ht="15">
      <c r="A201" s="174"/>
      <c r="B201" s="174"/>
      <c r="C201" s="174"/>
      <c r="D201" s="168" t="s">
        <v>430</v>
      </c>
      <c r="E201" s="169">
        <v>838</v>
      </c>
      <c r="F201" s="170">
        <v>0.717</v>
      </c>
      <c r="G201" s="171">
        <v>0</v>
      </c>
      <c r="H201" s="171">
        <v>0.717</v>
      </c>
      <c r="I201" s="171">
        <v>905.29818</v>
      </c>
      <c r="J201" s="171">
        <v>0</v>
      </c>
      <c r="K201" s="171">
        <v>905.29818</v>
      </c>
      <c r="L201" s="171">
        <v>6.1005</v>
      </c>
      <c r="M201" s="171">
        <v>0</v>
      </c>
      <c r="N201" s="171">
        <v>6.1005</v>
      </c>
      <c r="O201" s="171">
        <v>912.11568</v>
      </c>
      <c r="P201" s="171">
        <v>495.09726</v>
      </c>
      <c r="Q201" s="171">
        <v>0</v>
      </c>
      <c r="R201" s="172">
        <v>495.09726</v>
      </c>
    </row>
    <row r="202" spans="1:18" ht="15">
      <c r="A202" s="174"/>
      <c r="B202" s="174"/>
      <c r="C202" s="168" t="s">
        <v>431</v>
      </c>
      <c r="D202" s="168" t="s">
        <v>432</v>
      </c>
      <c r="E202" s="169">
        <v>486</v>
      </c>
      <c r="F202" s="170">
        <v>1304.26065</v>
      </c>
      <c r="G202" s="171">
        <v>0</v>
      </c>
      <c r="H202" s="171">
        <v>1304.26065</v>
      </c>
      <c r="I202" s="171">
        <v>5446.764389999999</v>
      </c>
      <c r="J202" s="171">
        <v>1.6016</v>
      </c>
      <c r="K202" s="171">
        <v>5448.36599</v>
      </c>
      <c r="L202" s="171">
        <v>134.52788</v>
      </c>
      <c r="M202" s="171">
        <v>0</v>
      </c>
      <c r="N202" s="171">
        <v>134.52788</v>
      </c>
      <c r="O202" s="171">
        <v>6887.154519999999</v>
      </c>
      <c r="P202" s="171">
        <v>827.0417199999999</v>
      </c>
      <c r="Q202" s="171">
        <v>0</v>
      </c>
      <c r="R202" s="172">
        <v>827.0417199999999</v>
      </c>
    </row>
    <row r="203" spans="1:18" ht="15">
      <c r="A203" s="174"/>
      <c r="B203" s="174"/>
      <c r="C203" s="174"/>
      <c r="D203" s="168" t="s">
        <v>433</v>
      </c>
      <c r="E203" s="169">
        <v>590</v>
      </c>
      <c r="F203" s="170">
        <v>3.99879</v>
      </c>
      <c r="G203" s="171">
        <v>0</v>
      </c>
      <c r="H203" s="171">
        <v>3.99879</v>
      </c>
      <c r="I203" s="171">
        <v>802.9474799999999</v>
      </c>
      <c r="J203" s="171">
        <v>0</v>
      </c>
      <c r="K203" s="171">
        <v>802.9474799999999</v>
      </c>
      <c r="L203" s="171">
        <v>9.425</v>
      </c>
      <c r="M203" s="171">
        <v>0</v>
      </c>
      <c r="N203" s="171">
        <v>9.425</v>
      </c>
      <c r="O203" s="171">
        <v>816.37127</v>
      </c>
      <c r="P203" s="171">
        <v>1012.67993</v>
      </c>
      <c r="Q203" s="171">
        <v>0</v>
      </c>
      <c r="R203" s="172">
        <v>1012.67993</v>
      </c>
    </row>
    <row r="204" spans="1:18" ht="15">
      <c r="A204" s="174"/>
      <c r="B204" s="174"/>
      <c r="C204" s="168" t="s">
        <v>434</v>
      </c>
      <c r="D204" s="168" t="s">
        <v>435</v>
      </c>
      <c r="E204" s="169">
        <v>154</v>
      </c>
      <c r="F204" s="170">
        <v>53.50096</v>
      </c>
      <c r="G204" s="171">
        <v>0</v>
      </c>
      <c r="H204" s="171">
        <v>53.50096</v>
      </c>
      <c r="I204" s="171">
        <v>7320.09545</v>
      </c>
      <c r="J204" s="171">
        <v>0</v>
      </c>
      <c r="K204" s="171">
        <v>7320.09545</v>
      </c>
      <c r="L204" s="171">
        <v>93.94263000000001</v>
      </c>
      <c r="M204" s="171">
        <v>0</v>
      </c>
      <c r="N204" s="171">
        <v>93.94263000000001</v>
      </c>
      <c r="O204" s="171">
        <v>7467.53904</v>
      </c>
      <c r="P204" s="171">
        <v>954.7717299999999</v>
      </c>
      <c r="Q204" s="171">
        <v>0</v>
      </c>
      <c r="R204" s="172">
        <v>954.7717299999999</v>
      </c>
    </row>
    <row r="205" spans="1:18" ht="15">
      <c r="A205" s="174"/>
      <c r="B205" s="168" t="s">
        <v>436</v>
      </c>
      <c r="C205" s="168" t="s">
        <v>437</v>
      </c>
      <c r="D205" s="168" t="s">
        <v>438</v>
      </c>
      <c r="E205" s="169">
        <v>216</v>
      </c>
      <c r="F205" s="170">
        <v>26152.50935</v>
      </c>
      <c r="G205" s="171">
        <v>0</v>
      </c>
      <c r="H205" s="171">
        <v>26152.50935</v>
      </c>
      <c r="I205" s="171">
        <v>32105.38264</v>
      </c>
      <c r="J205" s="171">
        <v>487.73717999999997</v>
      </c>
      <c r="K205" s="171">
        <v>32593.11982</v>
      </c>
      <c r="L205" s="171">
        <v>7161.41793</v>
      </c>
      <c r="M205" s="171">
        <v>763.75881</v>
      </c>
      <c r="N205" s="171">
        <v>7925.17674</v>
      </c>
      <c r="O205" s="171">
        <v>66670.80591</v>
      </c>
      <c r="P205" s="171">
        <v>38535.89565</v>
      </c>
      <c r="Q205" s="171">
        <v>0</v>
      </c>
      <c r="R205" s="172">
        <v>38535.89565</v>
      </c>
    </row>
    <row r="206" spans="1:18" ht="15">
      <c r="A206" s="174"/>
      <c r="B206" s="174"/>
      <c r="C206" s="168" t="s">
        <v>436</v>
      </c>
      <c r="D206" s="168" t="s">
        <v>436</v>
      </c>
      <c r="E206" s="169">
        <v>215</v>
      </c>
      <c r="F206" s="170">
        <v>76464.18905</v>
      </c>
      <c r="G206" s="171">
        <v>1134.98445</v>
      </c>
      <c r="H206" s="171">
        <v>77599.1735</v>
      </c>
      <c r="I206" s="171">
        <v>119597.07539</v>
      </c>
      <c r="J206" s="171">
        <v>1281.93098</v>
      </c>
      <c r="K206" s="171">
        <v>120879.00637</v>
      </c>
      <c r="L206" s="171">
        <v>17044.7091</v>
      </c>
      <c r="M206" s="171">
        <v>3009.36519</v>
      </c>
      <c r="N206" s="171">
        <v>20054.07429</v>
      </c>
      <c r="O206" s="171">
        <v>218532.25415999998</v>
      </c>
      <c r="P206" s="171">
        <v>85667.32052</v>
      </c>
      <c r="Q206" s="171">
        <v>0</v>
      </c>
      <c r="R206" s="172">
        <v>85667.32052</v>
      </c>
    </row>
    <row r="207" spans="1:18" ht="15">
      <c r="A207" s="174"/>
      <c r="B207" s="174"/>
      <c r="C207" s="174"/>
      <c r="D207" s="168" t="s">
        <v>439</v>
      </c>
      <c r="E207" s="169">
        <v>544</v>
      </c>
      <c r="F207" s="170">
        <v>4142.81862</v>
      </c>
      <c r="G207" s="171">
        <v>0</v>
      </c>
      <c r="H207" s="171">
        <v>4142.81862</v>
      </c>
      <c r="I207" s="171">
        <v>27149.36762</v>
      </c>
      <c r="J207" s="171">
        <v>0</v>
      </c>
      <c r="K207" s="171">
        <v>27149.36762</v>
      </c>
      <c r="L207" s="171">
        <v>1718.81654</v>
      </c>
      <c r="M207" s="171">
        <v>37.52784</v>
      </c>
      <c r="N207" s="171">
        <v>1756.34438</v>
      </c>
      <c r="O207" s="171">
        <v>33048.53062</v>
      </c>
      <c r="P207" s="171">
        <v>2286.4101299999998</v>
      </c>
      <c r="Q207" s="171">
        <v>0</v>
      </c>
      <c r="R207" s="172">
        <v>2286.4101299999998</v>
      </c>
    </row>
    <row r="208" spans="1:18" ht="15">
      <c r="A208" s="174"/>
      <c r="B208" s="174"/>
      <c r="C208" s="168" t="s">
        <v>440</v>
      </c>
      <c r="D208" s="168" t="s">
        <v>440</v>
      </c>
      <c r="E208" s="169">
        <v>217</v>
      </c>
      <c r="F208" s="170">
        <v>38019.60079</v>
      </c>
      <c r="G208" s="171">
        <v>0</v>
      </c>
      <c r="H208" s="171">
        <v>38019.60079</v>
      </c>
      <c r="I208" s="171">
        <v>16634.84644</v>
      </c>
      <c r="J208" s="171">
        <v>501.35114</v>
      </c>
      <c r="K208" s="171">
        <v>17136.19758</v>
      </c>
      <c r="L208" s="171">
        <v>2780.1016</v>
      </c>
      <c r="M208" s="171">
        <v>603.21243</v>
      </c>
      <c r="N208" s="171">
        <v>3383.31403</v>
      </c>
      <c r="O208" s="171">
        <v>58539.1124</v>
      </c>
      <c r="P208" s="171">
        <v>11521.769269999999</v>
      </c>
      <c r="Q208" s="171">
        <v>0</v>
      </c>
      <c r="R208" s="172">
        <v>11521.769269999999</v>
      </c>
    </row>
    <row r="209" spans="1:18" ht="15">
      <c r="A209" s="174"/>
      <c r="B209" s="174"/>
      <c r="C209" s="174"/>
      <c r="D209" s="168" t="s">
        <v>441</v>
      </c>
      <c r="E209" s="169">
        <v>218</v>
      </c>
      <c r="F209" s="170">
        <v>5231.110269999999</v>
      </c>
      <c r="G209" s="171">
        <v>0</v>
      </c>
      <c r="H209" s="171">
        <v>5231.110269999999</v>
      </c>
      <c r="I209" s="171">
        <v>612.59977</v>
      </c>
      <c r="J209" s="171">
        <v>0.0015300000000000001</v>
      </c>
      <c r="K209" s="171">
        <v>612.6013</v>
      </c>
      <c r="L209" s="171">
        <v>1988.0771100000002</v>
      </c>
      <c r="M209" s="171">
        <v>32.55067</v>
      </c>
      <c r="N209" s="171">
        <v>2020.62778</v>
      </c>
      <c r="O209" s="171">
        <v>7864.339349999999</v>
      </c>
      <c r="P209" s="171">
        <v>1577.43254</v>
      </c>
      <c r="Q209" s="171">
        <v>0</v>
      </c>
      <c r="R209" s="172">
        <v>1577.43254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220</v>
      </c>
      <c r="F210" s="170">
        <v>4544.071690000001</v>
      </c>
      <c r="G210" s="171">
        <v>0</v>
      </c>
      <c r="H210" s="171">
        <v>4544.071690000001</v>
      </c>
      <c r="I210" s="171">
        <v>9121.89968</v>
      </c>
      <c r="J210" s="171">
        <v>25.824279999999998</v>
      </c>
      <c r="K210" s="171">
        <v>9147.723960000001</v>
      </c>
      <c r="L210" s="171">
        <v>627.01763</v>
      </c>
      <c r="M210" s="171">
        <v>14.25484</v>
      </c>
      <c r="N210" s="171">
        <v>641.27247</v>
      </c>
      <c r="O210" s="171">
        <v>14333.06812</v>
      </c>
      <c r="P210" s="171">
        <v>1524.8471000000002</v>
      </c>
      <c r="Q210" s="171">
        <v>0</v>
      </c>
      <c r="R210" s="172">
        <v>1524.8471000000002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219</v>
      </c>
      <c r="F211" s="170">
        <v>31873.94755</v>
      </c>
      <c r="G211" s="171">
        <v>0</v>
      </c>
      <c r="H211" s="171">
        <v>31873.94755</v>
      </c>
      <c r="I211" s="171">
        <v>21512.56246</v>
      </c>
      <c r="J211" s="171">
        <v>446.64827</v>
      </c>
      <c r="K211" s="171">
        <v>21959.21073</v>
      </c>
      <c r="L211" s="171">
        <v>10835.33775</v>
      </c>
      <c r="M211" s="171">
        <v>376.99651</v>
      </c>
      <c r="N211" s="171">
        <v>11212.33426</v>
      </c>
      <c r="O211" s="171">
        <v>65045.49254</v>
      </c>
      <c r="P211" s="171">
        <v>21189.51908</v>
      </c>
      <c r="Q211" s="171">
        <v>0</v>
      </c>
      <c r="R211" s="172">
        <v>21189.51908</v>
      </c>
    </row>
    <row r="212" spans="1:18" ht="15">
      <c r="A212" s="174"/>
      <c r="B212" s="168" t="s">
        <v>444</v>
      </c>
      <c r="C212" s="168" t="s">
        <v>445</v>
      </c>
      <c r="D212" s="168" t="s">
        <v>445</v>
      </c>
      <c r="E212" s="169">
        <v>242</v>
      </c>
      <c r="F212" s="170">
        <v>10366.13305</v>
      </c>
      <c r="G212" s="171">
        <v>0.51383</v>
      </c>
      <c r="H212" s="171">
        <v>10366.64688</v>
      </c>
      <c r="I212" s="171">
        <v>23260.15044</v>
      </c>
      <c r="J212" s="171">
        <v>483.94626</v>
      </c>
      <c r="K212" s="171">
        <v>23744.0967</v>
      </c>
      <c r="L212" s="171">
        <v>3226.61069</v>
      </c>
      <c r="M212" s="171">
        <v>448.15901</v>
      </c>
      <c r="N212" s="171">
        <v>3674.7697000000003</v>
      </c>
      <c r="O212" s="171">
        <v>37785.51328</v>
      </c>
      <c r="P212" s="171">
        <v>13621.04858</v>
      </c>
      <c r="Q212" s="171">
        <v>0</v>
      </c>
      <c r="R212" s="172">
        <v>13621.04858</v>
      </c>
    </row>
    <row r="213" spans="1:18" ht="15">
      <c r="A213" s="174"/>
      <c r="B213" s="174"/>
      <c r="C213" s="174"/>
      <c r="D213" s="168" t="s">
        <v>446</v>
      </c>
      <c r="E213" s="169">
        <v>481</v>
      </c>
      <c r="F213" s="170">
        <v>6525.3415700000005</v>
      </c>
      <c r="G213" s="171">
        <v>0</v>
      </c>
      <c r="H213" s="171">
        <v>6525.3415700000005</v>
      </c>
      <c r="I213" s="171">
        <v>11776.926</v>
      </c>
      <c r="J213" s="171">
        <v>0</v>
      </c>
      <c r="K213" s="171">
        <v>11776.926</v>
      </c>
      <c r="L213" s="171">
        <v>719.7828000000001</v>
      </c>
      <c r="M213" s="171">
        <v>0</v>
      </c>
      <c r="N213" s="171">
        <v>719.7828000000001</v>
      </c>
      <c r="O213" s="171">
        <v>19022.05037</v>
      </c>
      <c r="P213" s="171">
        <v>4113.908</v>
      </c>
      <c r="Q213" s="171">
        <v>0</v>
      </c>
      <c r="R213" s="172">
        <v>4113.908</v>
      </c>
    </row>
    <row r="214" spans="1:18" ht="15">
      <c r="A214" s="174"/>
      <c r="B214" s="174"/>
      <c r="C214" s="174"/>
      <c r="D214" s="168" t="s">
        <v>447</v>
      </c>
      <c r="E214" s="169">
        <v>243</v>
      </c>
      <c r="F214" s="170">
        <v>3618.40251</v>
      </c>
      <c r="G214" s="171">
        <v>0</v>
      </c>
      <c r="H214" s="171">
        <v>3618.40251</v>
      </c>
      <c r="I214" s="171">
        <v>13098.52679</v>
      </c>
      <c r="J214" s="171">
        <v>0</v>
      </c>
      <c r="K214" s="171">
        <v>13098.52679</v>
      </c>
      <c r="L214" s="171">
        <v>291.28562</v>
      </c>
      <c r="M214" s="171">
        <v>0</v>
      </c>
      <c r="N214" s="171">
        <v>291.28562</v>
      </c>
      <c r="O214" s="171">
        <v>17008.214920000002</v>
      </c>
      <c r="P214" s="171">
        <v>2806.32106</v>
      </c>
      <c r="Q214" s="171">
        <v>0</v>
      </c>
      <c r="R214" s="172">
        <v>2806.32106</v>
      </c>
    </row>
    <row r="215" spans="1:18" ht="15">
      <c r="A215" s="174"/>
      <c r="B215" s="174"/>
      <c r="C215" s="174"/>
      <c r="D215" s="168" t="s">
        <v>448</v>
      </c>
      <c r="E215" s="169">
        <v>572</v>
      </c>
      <c r="F215" s="170">
        <v>2270.58281</v>
      </c>
      <c r="G215" s="171">
        <v>0</v>
      </c>
      <c r="H215" s="171">
        <v>2270.58281</v>
      </c>
      <c r="I215" s="171">
        <v>3752.47591</v>
      </c>
      <c r="J215" s="171">
        <v>0</v>
      </c>
      <c r="K215" s="171">
        <v>3752.47591</v>
      </c>
      <c r="L215" s="171">
        <v>21.96126</v>
      </c>
      <c r="M215" s="171">
        <v>0</v>
      </c>
      <c r="N215" s="171">
        <v>21.96126</v>
      </c>
      <c r="O215" s="171">
        <v>6045.01998</v>
      </c>
      <c r="P215" s="171">
        <v>1076.9605800000002</v>
      </c>
      <c r="Q215" s="171">
        <v>0</v>
      </c>
      <c r="R215" s="172">
        <v>1076.9605800000002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224</v>
      </c>
      <c r="F216" s="170">
        <v>4110.99983</v>
      </c>
      <c r="G216" s="171">
        <v>0</v>
      </c>
      <c r="H216" s="171">
        <v>4110.99983</v>
      </c>
      <c r="I216" s="171">
        <v>10735.74849</v>
      </c>
      <c r="J216" s="171">
        <v>0</v>
      </c>
      <c r="K216" s="171">
        <v>10735.74849</v>
      </c>
      <c r="L216" s="171">
        <v>721.7493499999999</v>
      </c>
      <c r="M216" s="171">
        <v>35.731339999999996</v>
      </c>
      <c r="N216" s="171">
        <v>757.48069</v>
      </c>
      <c r="O216" s="171">
        <v>15604.22901</v>
      </c>
      <c r="P216" s="171">
        <v>2168.38802</v>
      </c>
      <c r="Q216" s="171">
        <v>0</v>
      </c>
      <c r="R216" s="172">
        <v>2168.38802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240</v>
      </c>
      <c r="F217" s="170">
        <v>7615.7744299999995</v>
      </c>
      <c r="G217" s="171">
        <v>0</v>
      </c>
      <c r="H217" s="171">
        <v>7615.7744299999995</v>
      </c>
      <c r="I217" s="171">
        <v>16574.280169999998</v>
      </c>
      <c r="J217" s="171">
        <v>0</v>
      </c>
      <c r="K217" s="171">
        <v>16574.280169999998</v>
      </c>
      <c r="L217" s="171">
        <v>627.2901400000001</v>
      </c>
      <c r="M217" s="171">
        <v>0.7278</v>
      </c>
      <c r="N217" s="171">
        <v>628.01794</v>
      </c>
      <c r="O217" s="171">
        <v>24818.072539999997</v>
      </c>
      <c r="P217" s="171">
        <v>2256.7971000000002</v>
      </c>
      <c r="Q217" s="171">
        <v>0</v>
      </c>
      <c r="R217" s="172">
        <v>2256.7971000000002</v>
      </c>
    </row>
    <row r="218" spans="1:18" ht="15">
      <c r="A218" s="174"/>
      <c r="B218" s="174"/>
      <c r="C218" s="168" t="s">
        <v>451</v>
      </c>
      <c r="D218" s="168" t="s">
        <v>452</v>
      </c>
      <c r="E218" s="169">
        <v>565</v>
      </c>
      <c r="F218" s="170">
        <v>13345.53802</v>
      </c>
      <c r="G218" s="171">
        <v>0</v>
      </c>
      <c r="H218" s="171">
        <v>13345.53802</v>
      </c>
      <c r="I218" s="171">
        <v>54328.274450000004</v>
      </c>
      <c r="J218" s="171">
        <v>0</v>
      </c>
      <c r="K218" s="171">
        <v>54328.274450000004</v>
      </c>
      <c r="L218" s="171">
        <v>1487.8736399999998</v>
      </c>
      <c r="M218" s="171">
        <v>36.28461</v>
      </c>
      <c r="N218" s="171">
        <v>1524.15825</v>
      </c>
      <c r="O218" s="171">
        <v>69197.97072</v>
      </c>
      <c r="P218" s="171">
        <v>8531.863140000001</v>
      </c>
      <c r="Q218" s="171">
        <v>0</v>
      </c>
      <c r="R218" s="172">
        <v>8531.863140000001</v>
      </c>
    </row>
    <row r="219" spans="1:18" ht="15">
      <c r="A219" s="174"/>
      <c r="B219" s="174"/>
      <c r="C219" s="174"/>
      <c r="D219" s="168" t="s">
        <v>453</v>
      </c>
      <c r="E219" s="169">
        <v>221</v>
      </c>
      <c r="F219" s="170">
        <v>139559.69290999998</v>
      </c>
      <c r="G219" s="171">
        <v>332.07931</v>
      </c>
      <c r="H219" s="171">
        <v>139891.77221999998</v>
      </c>
      <c r="I219" s="171">
        <v>304134.45554</v>
      </c>
      <c r="J219" s="171">
        <v>2738.00551</v>
      </c>
      <c r="K219" s="171">
        <v>306872.46105</v>
      </c>
      <c r="L219" s="171">
        <v>22053.87667</v>
      </c>
      <c r="M219" s="171">
        <v>6065.266570000001</v>
      </c>
      <c r="N219" s="171">
        <v>28119.143239999998</v>
      </c>
      <c r="O219" s="171">
        <v>474883.37651</v>
      </c>
      <c r="P219" s="171">
        <v>82533.11821</v>
      </c>
      <c r="Q219" s="171">
        <v>0</v>
      </c>
      <c r="R219" s="172">
        <v>82533.11821</v>
      </c>
    </row>
    <row r="220" spans="1:18" ht="15">
      <c r="A220" s="174"/>
      <c r="B220" s="174"/>
      <c r="C220" s="174"/>
      <c r="D220" s="174"/>
      <c r="E220" s="175">
        <v>834</v>
      </c>
      <c r="F220" s="176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1013.5834100000001</v>
      </c>
      <c r="M220" s="177">
        <v>0.45524000000000003</v>
      </c>
      <c r="N220" s="177">
        <v>1014.0386500000001</v>
      </c>
      <c r="O220" s="177">
        <v>1014.0386500000001</v>
      </c>
      <c r="P220" s="177">
        <v>476.02215</v>
      </c>
      <c r="Q220" s="177">
        <v>0</v>
      </c>
      <c r="R220" s="178">
        <v>476.02215</v>
      </c>
    </row>
    <row r="221" spans="1:18" ht="15">
      <c r="A221" s="174"/>
      <c r="B221" s="174"/>
      <c r="C221" s="174"/>
      <c r="D221" s="168" t="s">
        <v>451</v>
      </c>
      <c r="E221" s="169">
        <v>222</v>
      </c>
      <c r="F221" s="170">
        <v>1511.02058</v>
      </c>
      <c r="G221" s="171">
        <v>0</v>
      </c>
      <c r="H221" s="171">
        <v>1511.02058</v>
      </c>
      <c r="I221" s="171">
        <v>1016.95539</v>
      </c>
      <c r="J221" s="171">
        <v>629.26649</v>
      </c>
      <c r="K221" s="171">
        <v>1646.2218799999998</v>
      </c>
      <c r="L221" s="171">
        <v>6167.49702</v>
      </c>
      <c r="M221" s="171">
        <v>522.44028</v>
      </c>
      <c r="N221" s="171">
        <v>6689.9373</v>
      </c>
      <c r="O221" s="171">
        <v>9847.179759999999</v>
      </c>
      <c r="P221" s="171">
        <v>41833.02762</v>
      </c>
      <c r="Q221" s="171">
        <v>0</v>
      </c>
      <c r="R221" s="172">
        <v>41833.02762</v>
      </c>
    </row>
    <row r="222" spans="1:18" ht="15">
      <c r="A222" s="174"/>
      <c r="B222" s="174"/>
      <c r="C222" s="174"/>
      <c r="D222" s="168" t="s">
        <v>454</v>
      </c>
      <c r="E222" s="169">
        <v>721</v>
      </c>
      <c r="F222" s="170">
        <v>0</v>
      </c>
      <c r="G222" s="171">
        <v>0</v>
      </c>
      <c r="H222" s="171">
        <v>0</v>
      </c>
      <c r="I222" s="171">
        <v>311.2853</v>
      </c>
      <c r="J222" s="171">
        <v>0</v>
      </c>
      <c r="K222" s="171">
        <v>311.2853</v>
      </c>
      <c r="L222" s="171">
        <v>85.56124000000001</v>
      </c>
      <c r="M222" s="171">
        <v>0</v>
      </c>
      <c r="N222" s="171">
        <v>85.56124000000001</v>
      </c>
      <c r="O222" s="171">
        <v>396.84654</v>
      </c>
      <c r="P222" s="171">
        <v>390.2794</v>
      </c>
      <c r="Q222" s="171">
        <v>0</v>
      </c>
      <c r="R222" s="172">
        <v>390.2794</v>
      </c>
    </row>
    <row r="223" spans="1:18" ht="15">
      <c r="A223" s="174"/>
      <c r="B223" s="174"/>
      <c r="C223" s="168" t="s">
        <v>455</v>
      </c>
      <c r="D223" s="168" t="s">
        <v>455</v>
      </c>
      <c r="E223" s="169">
        <v>225</v>
      </c>
      <c r="F223" s="170">
        <v>10113.999230000001</v>
      </c>
      <c r="G223" s="171">
        <v>0</v>
      </c>
      <c r="H223" s="171">
        <v>10113.999230000001</v>
      </c>
      <c r="I223" s="171">
        <v>8375.93745</v>
      </c>
      <c r="J223" s="171">
        <v>315.65004</v>
      </c>
      <c r="K223" s="171">
        <v>8691.58749</v>
      </c>
      <c r="L223" s="171">
        <v>1377.02324</v>
      </c>
      <c r="M223" s="171">
        <v>6.914140000000001</v>
      </c>
      <c r="N223" s="171">
        <v>1383.9373799999998</v>
      </c>
      <c r="O223" s="171">
        <v>20189.524100000002</v>
      </c>
      <c r="P223" s="171">
        <v>13843.345589999999</v>
      </c>
      <c r="Q223" s="171">
        <v>0</v>
      </c>
      <c r="R223" s="172">
        <v>13843.345589999999</v>
      </c>
    </row>
    <row r="224" spans="1:18" ht="15">
      <c r="A224" s="174"/>
      <c r="B224" s="174"/>
      <c r="C224" s="174"/>
      <c r="D224" s="168" t="s">
        <v>456</v>
      </c>
      <c r="E224" s="169">
        <v>226</v>
      </c>
      <c r="F224" s="170">
        <v>24.262400000000003</v>
      </c>
      <c r="G224" s="171">
        <v>0</v>
      </c>
      <c r="H224" s="171">
        <v>24.262400000000003</v>
      </c>
      <c r="I224" s="171">
        <v>5990.39297</v>
      </c>
      <c r="J224" s="171">
        <v>48.52989</v>
      </c>
      <c r="K224" s="171">
        <v>6038.922860000001</v>
      </c>
      <c r="L224" s="171">
        <v>111.47100999999999</v>
      </c>
      <c r="M224" s="171">
        <v>0</v>
      </c>
      <c r="N224" s="171">
        <v>111.47100999999999</v>
      </c>
      <c r="O224" s="171">
        <v>6174.6562699999995</v>
      </c>
      <c r="P224" s="171">
        <v>726.38198</v>
      </c>
      <c r="Q224" s="171">
        <v>0</v>
      </c>
      <c r="R224" s="172">
        <v>726.38198</v>
      </c>
    </row>
    <row r="225" spans="1:18" ht="15">
      <c r="A225" s="174"/>
      <c r="B225" s="174"/>
      <c r="C225" s="168" t="s">
        <v>444</v>
      </c>
      <c r="D225" s="168" t="s">
        <v>444</v>
      </c>
      <c r="E225" s="169">
        <v>228</v>
      </c>
      <c r="F225" s="170">
        <v>3449.45597</v>
      </c>
      <c r="G225" s="171">
        <v>0</v>
      </c>
      <c r="H225" s="171">
        <v>3449.45597</v>
      </c>
      <c r="I225" s="171">
        <v>10277.10058</v>
      </c>
      <c r="J225" s="171">
        <v>16.25945</v>
      </c>
      <c r="K225" s="171">
        <v>10293.36003</v>
      </c>
      <c r="L225" s="171">
        <v>457.78895</v>
      </c>
      <c r="M225" s="171">
        <v>0</v>
      </c>
      <c r="N225" s="171">
        <v>457.78895</v>
      </c>
      <c r="O225" s="171">
        <v>14200.604949999999</v>
      </c>
      <c r="P225" s="171">
        <v>2540.49089</v>
      </c>
      <c r="Q225" s="171">
        <v>0</v>
      </c>
      <c r="R225" s="172">
        <v>2540.49089</v>
      </c>
    </row>
    <row r="226" spans="1:18" ht="15">
      <c r="A226" s="174"/>
      <c r="B226" s="174"/>
      <c r="C226" s="174"/>
      <c r="D226" s="168" t="s">
        <v>457</v>
      </c>
      <c r="E226" s="169">
        <v>229</v>
      </c>
      <c r="F226" s="170">
        <v>605.38082</v>
      </c>
      <c r="G226" s="171">
        <v>0</v>
      </c>
      <c r="H226" s="171">
        <v>605.38082</v>
      </c>
      <c r="I226" s="171">
        <v>2812.37341</v>
      </c>
      <c r="J226" s="171">
        <v>0</v>
      </c>
      <c r="K226" s="171">
        <v>2812.37341</v>
      </c>
      <c r="L226" s="171">
        <v>45.311</v>
      </c>
      <c r="M226" s="171">
        <v>0</v>
      </c>
      <c r="N226" s="171">
        <v>45.311</v>
      </c>
      <c r="O226" s="171">
        <v>3463.06523</v>
      </c>
      <c r="P226" s="171">
        <v>728.973</v>
      </c>
      <c r="Q226" s="171">
        <v>0</v>
      </c>
      <c r="R226" s="172">
        <v>728.973</v>
      </c>
    </row>
    <row r="227" spans="1:18" ht="15">
      <c r="A227" s="174"/>
      <c r="B227" s="174"/>
      <c r="C227" s="168" t="s">
        <v>458</v>
      </c>
      <c r="D227" s="168" t="s">
        <v>459</v>
      </c>
      <c r="E227" s="169">
        <v>532</v>
      </c>
      <c r="F227" s="170">
        <v>5162.932400000001</v>
      </c>
      <c r="G227" s="171">
        <v>0</v>
      </c>
      <c r="H227" s="171">
        <v>5162.932400000001</v>
      </c>
      <c r="I227" s="171">
        <v>14842.480099999999</v>
      </c>
      <c r="J227" s="171">
        <v>2.82507</v>
      </c>
      <c r="K227" s="171">
        <v>14845.30517</v>
      </c>
      <c r="L227" s="171">
        <v>481.1607</v>
      </c>
      <c r="M227" s="171">
        <v>41.499739999999996</v>
      </c>
      <c r="N227" s="171">
        <v>522.66044</v>
      </c>
      <c r="O227" s="171">
        <v>20530.89801</v>
      </c>
      <c r="P227" s="171">
        <v>4125.824</v>
      </c>
      <c r="Q227" s="171">
        <v>0</v>
      </c>
      <c r="R227" s="172">
        <v>4125.824</v>
      </c>
    </row>
    <row r="228" spans="1:18" ht="15">
      <c r="A228" s="174"/>
      <c r="B228" s="174"/>
      <c r="C228" s="174"/>
      <c r="D228" s="168" t="s">
        <v>458</v>
      </c>
      <c r="E228" s="169">
        <v>241</v>
      </c>
      <c r="F228" s="170">
        <v>17038.23213</v>
      </c>
      <c r="G228" s="171">
        <v>0</v>
      </c>
      <c r="H228" s="171">
        <v>17038.23213</v>
      </c>
      <c r="I228" s="171">
        <v>35423.974409999995</v>
      </c>
      <c r="J228" s="171">
        <v>164.22228</v>
      </c>
      <c r="K228" s="171">
        <v>35588.19669</v>
      </c>
      <c r="L228" s="171">
        <v>2497.8765099999996</v>
      </c>
      <c r="M228" s="171">
        <v>39.17991000000001</v>
      </c>
      <c r="N228" s="171">
        <v>2537.05642</v>
      </c>
      <c r="O228" s="171">
        <v>55163.48524</v>
      </c>
      <c r="P228" s="171">
        <v>16023.304759999999</v>
      </c>
      <c r="Q228" s="171">
        <v>0</v>
      </c>
      <c r="R228" s="172">
        <v>16023.304759999999</v>
      </c>
    </row>
    <row r="229" spans="1:18" ht="15">
      <c r="A229" s="174"/>
      <c r="B229" s="174"/>
      <c r="C229" s="174"/>
      <c r="D229" s="168" t="s">
        <v>460</v>
      </c>
      <c r="E229" s="169">
        <v>617</v>
      </c>
      <c r="F229" s="170">
        <v>2056.40291</v>
      </c>
      <c r="G229" s="171">
        <v>0</v>
      </c>
      <c r="H229" s="171">
        <v>2056.40291</v>
      </c>
      <c r="I229" s="171">
        <v>9418.533720000001</v>
      </c>
      <c r="J229" s="171">
        <v>0</v>
      </c>
      <c r="K229" s="171">
        <v>9418.533720000001</v>
      </c>
      <c r="L229" s="171">
        <v>93.46264</v>
      </c>
      <c r="M229" s="171">
        <v>0</v>
      </c>
      <c r="N229" s="171">
        <v>93.46264</v>
      </c>
      <c r="O229" s="171">
        <v>11568.39927</v>
      </c>
      <c r="P229" s="171">
        <v>6421.53242</v>
      </c>
      <c r="Q229" s="171">
        <v>0</v>
      </c>
      <c r="R229" s="172">
        <v>6421.53242</v>
      </c>
    </row>
    <row r="230" spans="1:18" ht="15">
      <c r="A230" s="174"/>
      <c r="B230" s="174"/>
      <c r="C230" s="168" t="s">
        <v>461</v>
      </c>
      <c r="D230" s="168" t="s">
        <v>401</v>
      </c>
      <c r="E230" s="169">
        <v>232</v>
      </c>
      <c r="F230" s="170">
        <v>1120.27131</v>
      </c>
      <c r="G230" s="171">
        <v>0</v>
      </c>
      <c r="H230" s="171">
        <v>1120.27131</v>
      </c>
      <c r="I230" s="171">
        <v>9739.7245</v>
      </c>
      <c r="J230" s="171">
        <v>107.67163000000001</v>
      </c>
      <c r="K230" s="171">
        <v>9847.396130000001</v>
      </c>
      <c r="L230" s="171">
        <v>104.31355</v>
      </c>
      <c r="M230" s="171">
        <v>0</v>
      </c>
      <c r="N230" s="171">
        <v>104.31355</v>
      </c>
      <c r="O230" s="171">
        <v>11071.98099</v>
      </c>
      <c r="P230" s="171">
        <v>1266.03273</v>
      </c>
      <c r="Q230" s="171">
        <v>0</v>
      </c>
      <c r="R230" s="172">
        <v>1266.03273</v>
      </c>
    </row>
    <row r="231" spans="1:18" ht="15">
      <c r="A231" s="174"/>
      <c r="B231" s="174"/>
      <c r="C231" s="174"/>
      <c r="D231" s="168" t="s">
        <v>461</v>
      </c>
      <c r="E231" s="169">
        <v>231</v>
      </c>
      <c r="F231" s="170">
        <v>10618.932929999999</v>
      </c>
      <c r="G231" s="171">
        <v>0</v>
      </c>
      <c r="H231" s="171">
        <v>10618.932929999999</v>
      </c>
      <c r="I231" s="171">
        <v>12928.22315</v>
      </c>
      <c r="J231" s="171">
        <v>196.64745000000002</v>
      </c>
      <c r="K231" s="171">
        <v>13124.8706</v>
      </c>
      <c r="L231" s="171">
        <v>1347.87131</v>
      </c>
      <c r="M231" s="171">
        <v>24.472279999999998</v>
      </c>
      <c r="N231" s="171">
        <v>1372.3435900000002</v>
      </c>
      <c r="O231" s="171">
        <v>25116.14712</v>
      </c>
      <c r="P231" s="171">
        <v>8084.9018</v>
      </c>
      <c r="Q231" s="171">
        <v>0</v>
      </c>
      <c r="R231" s="172">
        <v>8084.9018</v>
      </c>
    </row>
    <row r="232" spans="1:18" ht="15">
      <c r="A232" s="174"/>
      <c r="B232" s="174"/>
      <c r="C232" s="174"/>
      <c r="D232" s="168" t="s">
        <v>462</v>
      </c>
      <c r="E232" s="169">
        <v>583</v>
      </c>
      <c r="F232" s="170">
        <v>131.97413</v>
      </c>
      <c r="G232" s="171">
        <v>0</v>
      </c>
      <c r="H232" s="171">
        <v>131.97413</v>
      </c>
      <c r="I232" s="171">
        <v>1081.35305</v>
      </c>
      <c r="J232" s="171">
        <v>0</v>
      </c>
      <c r="K232" s="171">
        <v>1081.35305</v>
      </c>
      <c r="L232" s="171">
        <v>6.00225</v>
      </c>
      <c r="M232" s="171">
        <v>0</v>
      </c>
      <c r="N232" s="171">
        <v>6.00225</v>
      </c>
      <c r="O232" s="171">
        <v>1219.32943</v>
      </c>
      <c r="P232" s="171">
        <v>537.75977</v>
      </c>
      <c r="Q232" s="171">
        <v>0</v>
      </c>
      <c r="R232" s="172">
        <v>537.75977</v>
      </c>
    </row>
    <row r="233" spans="1:18" ht="15">
      <c r="A233" s="174"/>
      <c r="B233" s="174"/>
      <c r="C233" s="168" t="s">
        <v>407</v>
      </c>
      <c r="D233" s="168" t="s">
        <v>463</v>
      </c>
      <c r="E233" s="169">
        <v>237</v>
      </c>
      <c r="F233" s="170">
        <v>18712.140079999997</v>
      </c>
      <c r="G233" s="171">
        <v>0</v>
      </c>
      <c r="H233" s="171">
        <v>18712.140079999997</v>
      </c>
      <c r="I233" s="171">
        <v>3683.81302</v>
      </c>
      <c r="J233" s="171">
        <v>79.45867</v>
      </c>
      <c r="K233" s="171">
        <v>3763.27169</v>
      </c>
      <c r="L233" s="171">
        <v>2038.01823</v>
      </c>
      <c r="M233" s="171">
        <v>333.08367</v>
      </c>
      <c r="N233" s="171">
        <v>2371.1019</v>
      </c>
      <c r="O233" s="171">
        <v>24846.51367</v>
      </c>
      <c r="P233" s="171">
        <v>5936.230820000001</v>
      </c>
      <c r="Q233" s="171">
        <v>0</v>
      </c>
      <c r="R233" s="172">
        <v>5936.230820000001</v>
      </c>
    </row>
    <row r="234" spans="1:18" ht="15">
      <c r="A234" s="174"/>
      <c r="B234" s="168" t="s">
        <v>464</v>
      </c>
      <c r="C234" s="168" t="s">
        <v>465</v>
      </c>
      <c r="D234" s="168" t="s">
        <v>466</v>
      </c>
      <c r="E234" s="169">
        <v>144</v>
      </c>
      <c r="F234" s="170">
        <v>753.97847</v>
      </c>
      <c r="G234" s="171">
        <v>0</v>
      </c>
      <c r="H234" s="171">
        <v>753.97847</v>
      </c>
      <c r="I234" s="171">
        <v>6645.51937</v>
      </c>
      <c r="J234" s="171">
        <v>0.34752</v>
      </c>
      <c r="K234" s="171">
        <v>6645.866889999999</v>
      </c>
      <c r="L234" s="171">
        <v>223.56897</v>
      </c>
      <c r="M234" s="171">
        <v>0</v>
      </c>
      <c r="N234" s="171">
        <v>223.56897</v>
      </c>
      <c r="O234" s="171">
        <v>7623.4143300000005</v>
      </c>
      <c r="P234" s="171">
        <v>3163.11625</v>
      </c>
      <c r="Q234" s="171">
        <v>0</v>
      </c>
      <c r="R234" s="172">
        <v>3163.11625</v>
      </c>
    </row>
    <row r="235" spans="1:18" ht="15">
      <c r="A235" s="174"/>
      <c r="B235" s="174"/>
      <c r="C235" s="174"/>
      <c r="D235" s="168" t="s">
        <v>467</v>
      </c>
      <c r="E235" s="169">
        <v>147</v>
      </c>
      <c r="F235" s="170">
        <v>2438.78702</v>
      </c>
      <c r="G235" s="171">
        <v>0</v>
      </c>
      <c r="H235" s="171">
        <v>2438.78702</v>
      </c>
      <c r="I235" s="171">
        <v>8120.231070000001</v>
      </c>
      <c r="J235" s="171">
        <v>0</v>
      </c>
      <c r="K235" s="171">
        <v>8120.231070000001</v>
      </c>
      <c r="L235" s="171">
        <v>610.05185</v>
      </c>
      <c r="M235" s="171">
        <v>18.29442</v>
      </c>
      <c r="N235" s="171">
        <v>628.34627</v>
      </c>
      <c r="O235" s="171">
        <v>11187.36436</v>
      </c>
      <c r="P235" s="171">
        <v>2458.14009</v>
      </c>
      <c r="Q235" s="171">
        <v>0</v>
      </c>
      <c r="R235" s="172">
        <v>2458.14009</v>
      </c>
    </row>
    <row r="236" spans="1:18" ht="15">
      <c r="A236" s="174"/>
      <c r="B236" s="174"/>
      <c r="C236" s="174"/>
      <c r="D236" s="168" t="s">
        <v>468</v>
      </c>
      <c r="E236" s="169">
        <v>145</v>
      </c>
      <c r="F236" s="170">
        <v>1514.79059</v>
      </c>
      <c r="G236" s="171">
        <v>0</v>
      </c>
      <c r="H236" s="171">
        <v>1514.79059</v>
      </c>
      <c r="I236" s="171">
        <v>576.88192</v>
      </c>
      <c r="J236" s="171">
        <v>19.49823</v>
      </c>
      <c r="K236" s="171">
        <v>596.3801500000001</v>
      </c>
      <c r="L236" s="171">
        <v>453.78962</v>
      </c>
      <c r="M236" s="171">
        <v>0</v>
      </c>
      <c r="N236" s="171">
        <v>453.78962</v>
      </c>
      <c r="O236" s="171">
        <v>2564.96036</v>
      </c>
      <c r="P236" s="171">
        <v>6467.47871</v>
      </c>
      <c r="Q236" s="171">
        <v>0</v>
      </c>
      <c r="R236" s="172">
        <v>6467.47871</v>
      </c>
    </row>
    <row r="237" spans="1:18" ht="15">
      <c r="A237" s="174"/>
      <c r="B237" s="174"/>
      <c r="C237" s="174"/>
      <c r="D237" s="168" t="s">
        <v>465</v>
      </c>
      <c r="E237" s="169">
        <v>142</v>
      </c>
      <c r="F237" s="170">
        <v>249.5137</v>
      </c>
      <c r="G237" s="171">
        <v>0</v>
      </c>
      <c r="H237" s="171">
        <v>249.5137</v>
      </c>
      <c r="I237" s="171">
        <v>11975.01449</v>
      </c>
      <c r="J237" s="171">
        <v>0</v>
      </c>
      <c r="K237" s="171">
        <v>11975.01449</v>
      </c>
      <c r="L237" s="171">
        <v>574.4514399999999</v>
      </c>
      <c r="M237" s="171">
        <v>20.174619999999997</v>
      </c>
      <c r="N237" s="171">
        <v>594.62606</v>
      </c>
      <c r="O237" s="171">
        <v>12819.15425</v>
      </c>
      <c r="P237" s="171">
        <v>1475.33972</v>
      </c>
      <c r="Q237" s="171">
        <v>0</v>
      </c>
      <c r="R237" s="172">
        <v>1475.33972</v>
      </c>
    </row>
    <row r="238" spans="1:18" ht="15">
      <c r="A238" s="174"/>
      <c r="B238" s="174"/>
      <c r="C238" s="174"/>
      <c r="D238" s="168" t="s">
        <v>469</v>
      </c>
      <c r="E238" s="169">
        <v>146</v>
      </c>
      <c r="F238" s="170">
        <v>518.73351</v>
      </c>
      <c r="G238" s="171">
        <v>0</v>
      </c>
      <c r="H238" s="171">
        <v>518.73351</v>
      </c>
      <c r="I238" s="171">
        <v>2554.98679</v>
      </c>
      <c r="J238" s="171">
        <v>11.28585</v>
      </c>
      <c r="K238" s="171">
        <v>2566.27264</v>
      </c>
      <c r="L238" s="171">
        <v>437.68485999999996</v>
      </c>
      <c r="M238" s="171">
        <v>0</v>
      </c>
      <c r="N238" s="171">
        <v>437.68485999999996</v>
      </c>
      <c r="O238" s="171">
        <v>3522.6910099999996</v>
      </c>
      <c r="P238" s="171">
        <v>1860.84808</v>
      </c>
      <c r="Q238" s="171">
        <v>0</v>
      </c>
      <c r="R238" s="172">
        <v>1860.84808</v>
      </c>
    </row>
    <row r="239" spans="1:18" ht="15">
      <c r="A239" s="174"/>
      <c r="B239" s="174"/>
      <c r="C239" s="174"/>
      <c r="D239" s="168" t="s">
        <v>470</v>
      </c>
      <c r="E239" s="169">
        <v>143</v>
      </c>
      <c r="F239" s="170">
        <v>2353.83877</v>
      </c>
      <c r="G239" s="171">
        <v>0</v>
      </c>
      <c r="H239" s="171">
        <v>2353.83877</v>
      </c>
      <c r="I239" s="171">
        <v>6678.50052</v>
      </c>
      <c r="J239" s="171">
        <v>10.539159999999999</v>
      </c>
      <c r="K239" s="171">
        <v>6689.03968</v>
      </c>
      <c r="L239" s="171">
        <v>37.04683</v>
      </c>
      <c r="M239" s="171">
        <v>0</v>
      </c>
      <c r="N239" s="171">
        <v>37.04683</v>
      </c>
      <c r="O239" s="171">
        <v>9079.92528</v>
      </c>
      <c r="P239" s="171">
        <v>1814.98714</v>
      </c>
      <c r="Q239" s="171">
        <v>0</v>
      </c>
      <c r="R239" s="172">
        <v>1814.98714</v>
      </c>
    </row>
    <row r="240" spans="1:18" ht="15">
      <c r="A240" s="174"/>
      <c r="B240" s="174"/>
      <c r="C240" s="174"/>
      <c r="D240" s="168" t="s">
        <v>471</v>
      </c>
      <c r="E240" s="169">
        <v>148</v>
      </c>
      <c r="F240" s="170">
        <v>593.3489599999999</v>
      </c>
      <c r="G240" s="171">
        <v>0</v>
      </c>
      <c r="H240" s="171">
        <v>593.3489599999999</v>
      </c>
      <c r="I240" s="171">
        <v>4217.39454</v>
      </c>
      <c r="J240" s="171">
        <v>4E-05</v>
      </c>
      <c r="K240" s="171">
        <v>4217.39458</v>
      </c>
      <c r="L240" s="171">
        <v>65.22441</v>
      </c>
      <c r="M240" s="171">
        <v>0</v>
      </c>
      <c r="N240" s="171">
        <v>65.22441</v>
      </c>
      <c r="O240" s="171">
        <v>4875.96795</v>
      </c>
      <c r="P240" s="171">
        <v>770.8822700000001</v>
      </c>
      <c r="Q240" s="171">
        <v>0</v>
      </c>
      <c r="R240" s="172">
        <v>770.8822700000001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149</v>
      </c>
      <c r="F241" s="170">
        <v>8263.32472</v>
      </c>
      <c r="G241" s="171">
        <v>0</v>
      </c>
      <c r="H241" s="171">
        <v>8263.32472</v>
      </c>
      <c r="I241" s="171">
        <v>18667.659219999998</v>
      </c>
      <c r="J241" s="171">
        <v>69.87183999999999</v>
      </c>
      <c r="K241" s="171">
        <v>18737.531059999998</v>
      </c>
      <c r="L241" s="171">
        <v>2031.47353</v>
      </c>
      <c r="M241" s="171">
        <v>90.30058</v>
      </c>
      <c r="N241" s="171">
        <v>2121.77411</v>
      </c>
      <c r="O241" s="171">
        <v>29122.62989</v>
      </c>
      <c r="P241" s="171">
        <v>20578.058530000002</v>
      </c>
      <c r="Q241" s="171">
        <v>0</v>
      </c>
      <c r="R241" s="172">
        <v>20578.058530000002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135</v>
      </c>
      <c r="F242" s="170">
        <v>957.21578</v>
      </c>
      <c r="G242" s="171">
        <v>0</v>
      </c>
      <c r="H242" s="171">
        <v>957.21578</v>
      </c>
      <c r="I242" s="171">
        <v>19424.0314</v>
      </c>
      <c r="J242" s="171">
        <v>0.00022</v>
      </c>
      <c r="K242" s="171">
        <v>19424.03162</v>
      </c>
      <c r="L242" s="171">
        <v>467.09376000000003</v>
      </c>
      <c r="M242" s="171">
        <v>0</v>
      </c>
      <c r="N242" s="171">
        <v>467.09376000000003</v>
      </c>
      <c r="O242" s="171">
        <v>20848.34116</v>
      </c>
      <c r="P242" s="171">
        <v>2536.91472</v>
      </c>
      <c r="Q242" s="171">
        <v>0</v>
      </c>
      <c r="R242" s="172">
        <v>2536.91472</v>
      </c>
    </row>
    <row r="243" spans="1:18" ht="15">
      <c r="A243" s="174"/>
      <c r="B243" s="174"/>
      <c r="C243" s="174"/>
      <c r="D243" s="168" t="s">
        <v>474</v>
      </c>
      <c r="E243" s="169">
        <v>534</v>
      </c>
      <c r="F243" s="170">
        <v>101.20048</v>
      </c>
      <c r="G243" s="171">
        <v>0</v>
      </c>
      <c r="H243" s="171">
        <v>101.20048</v>
      </c>
      <c r="I243" s="171">
        <v>2045.52329</v>
      </c>
      <c r="J243" s="171">
        <v>0.00058</v>
      </c>
      <c r="K243" s="171">
        <v>2045.5238700000002</v>
      </c>
      <c r="L243" s="171">
        <v>40.76699</v>
      </c>
      <c r="M243" s="171">
        <v>0</v>
      </c>
      <c r="N243" s="171">
        <v>40.76699</v>
      </c>
      <c r="O243" s="171">
        <v>2187.49134</v>
      </c>
      <c r="P243" s="171">
        <v>547.51187</v>
      </c>
      <c r="Q243" s="171">
        <v>0</v>
      </c>
      <c r="R243" s="172">
        <v>547.51187</v>
      </c>
    </row>
    <row r="244" spans="1:18" ht="15">
      <c r="A244" s="174"/>
      <c r="B244" s="174"/>
      <c r="C244" s="168" t="s">
        <v>475</v>
      </c>
      <c r="D244" s="168" t="s">
        <v>476</v>
      </c>
      <c r="E244" s="169">
        <v>134</v>
      </c>
      <c r="F244" s="170">
        <v>26070.57621</v>
      </c>
      <c r="G244" s="171">
        <v>0</v>
      </c>
      <c r="H244" s="171">
        <v>26070.57621</v>
      </c>
      <c r="I244" s="171">
        <v>80381.91345000001</v>
      </c>
      <c r="J244" s="171">
        <v>6.7569099999999995</v>
      </c>
      <c r="K244" s="171">
        <v>80388.67036</v>
      </c>
      <c r="L244" s="171">
        <v>1302.52389</v>
      </c>
      <c r="M244" s="171">
        <v>8.87916</v>
      </c>
      <c r="N244" s="171">
        <v>1311.4030500000001</v>
      </c>
      <c r="O244" s="171">
        <v>107770.64962000001</v>
      </c>
      <c r="P244" s="171">
        <v>6962.69493</v>
      </c>
      <c r="Q244" s="171">
        <v>0</v>
      </c>
      <c r="R244" s="172">
        <v>6962.69493</v>
      </c>
    </row>
    <row r="245" spans="1:18" ht="15">
      <c r="A245" s="174"/>
      <c r="B245" s="174"/>
      <c r="C245" s="168" t="s">
        <v>477</v>
      </c>
      <c r="D245" s="168" t="s">
        <v>477</v>
      </c>
      <c r="E245" s="169">
        <v>128</v>
      </c>
      <c r="F245" s="170">
        <v>258901.17226</v>
      </c>
      <c r="G245" s="171">
        <v>274.13832</v>
      </c>
      <c r="H245" s="171">
        <v>259175.31058000002</v>
      </c>
      <c r="I245" s="171">
        <v>266412.14246</v>
      </c>
      <c r="J245" s="171">
        <v>3260.80344</v>
      </c>
      <c r="K245" s="171">
        <v>269672.9459</v>
      </c>
      <c r="L245" s="171">
        <v>97004.50684999999</v>
      </c>
      <c r="M245" s="171">
        <v>9211.11711</v>
      </c>
      <c r="N245" s="171">
        <v>106215.62396</v>
      </c>
      <c r="O245" s="171">
        <v>635063.8804400001</v>
      </c>
      <c r="P245" s="171">
        <v>122372.63564000001</v>
      </c>
      <c r="Q245" s="171">
        <v>0</v>
      </c>
      <c r="R245" s="172">
        <v>122372.63564000001</v>
      </c>
    </row>
    <row r="246" spans="1:18" ht="15">
      <c r="A246" s="174"/>
      <c r="B246" s="174"/>
      <c r="C246" s="174"/>
      <c r="D246" s="174"/>
      <c r="E246" s="175">
        <v>528</v>
      </c>
      <c r="F246" s="176">
        <v>4132.37749</v>
      </c>
      <c r="G246" s="177">
        <v>0</v>
      </c>
      <c r="H246" s="177">
        <v>4132.37749</v>
      </c>
      <c r="I246" s="177">
        <v>32762.12828</v>
      </c>
      <c r="J246" s="177">
        <v>8.524049999999999</v>
      </c>
      <c r="K246" s="177">
        <v>32770.65233</v>
      </c>
      <c r="L246" s="177">
        <v>10104.88398</v>
      </c>
      <c r="M246" s="177">
        <v>461.49689</v>
      </c>
      <c r="N246" s="177">
        <v>10566.380869999999</v>
      </c>
      <c r="O246" s="177">
        <v>47469.41069</v>
      </c>
      <c r="P246" s="177">
        <v>33340.19162</v>
      </c>
      <c r="Q246" s="177">
        <v>0</v>
      </c>
      <c r="R246" s="178">
        <v>33340.19162</v>
      </c>
    </row>
    <row r="247" spans="1:18" ht="15">
      <c r="A247" s="174"/>
      <c r="B247" s="174"/>
      <c r="C247" s="174"/>
      <c r="D247" s="168" t="s">
        <v>478</v>
      </c>
      <c r="E247" s="169">
        <v>584</v>
      </c>
      <c r="F247" s="170">
        <v>18285.81491</v>
      </c>
      <c r="G247" s="171">
        <v>0</v>
      </c>
      <c r="H247" s="171">
        <v>18285.81491</v>
      </c>
      <c r="I247" s="171">
        <v>418.18557</v>
      </c>
      <c r="J247" s="171">
        <v>127.78505</v>
      </c>
      <c r="K247" s="171">
        <v>545.9706199999999</v>
      </c>
      <c r="L247" s="171">
        <v>9609.0116</v>
      </c>
      <c r="M247" s="171">
        <v>3956.45657</v>
      </c>
      <c r="N247" s="171">
        <v>13565.46817</v>
      </c>
      <c r="O247" s="171">
        <v>32397.253699999997</v>
      </c>
      <c r="P247" s="171">
        <v>20679.999989999997</v>
      </c>
      <c r="Q247" s="171">
        <v>0</v>
      </c>
      <c r="R247" s="172">
        <v>20679.999989999997</v>
      </c>
    </row>
    <row r="248" spans="1:18" ht="15">
      <c r="A248" s="174"/>
      <c r="B248" s="174"/>
      <c r="C248" s="174"/>
      <c r="D248" s="168" t="s">
        <v>479</v>
      </c>
      <c r="E248" s="169">
        <v>132</v>
      </c>
      <c r="F248" s="170">
        <v>12382.87408</v>
      </c>
      <c r="G248" s="171">
        <v>0</v>
      </c>
      <c r="H248" s="171">
        <v>12382.87408</v>
      </c>
      <c r="I248" s="171">
        <v>41240.51527</v>
      </c>
      <c r="J248" s="171">
        <v>55.73977</v>
      </c>
      <c r="K248" s="171">
        <v>41296.25504</v>
      </c>
      <c r="L248" s="171">
        <v>911.61941</v>
      </c>
      <c r="M248" s="171">
        <v>6.84132</v>
      </c>
      <c r="N248" s="171">
        <v>918.46073</v>
      </c>
      <c r="O248" s="171">
        <v>54597.589850000004</v>
      </c>
      <c r="P248" s="171">
        <v>1763.8051</v>
      </c>
      <c r="Q248" s="171">
        <v>0</v>
      </c>
      <c r="R248" s="172">
        <v>1763.8051</v>
      </c>
    </row>
    <row r="249" spans="1:18" ht="15">
      <c r="A249" s="174"/>
      <c r="B249" s="174"/>
      <c r="C249" s="174"/>
      <c r="D249" s="168" t="s">
        <v>480</v>
      </c>
      <c r="E249" s="169">
        <v>129</v>
      </c>
      <c r="F249" s="170">
        <v>5156.1034</v>
      </c>
      <c r="G249" s="171">
        <v>0</v>
      </c>
      <c r="H249" s="171">
        <v>5156.1034</v>
      </c>
      <c r="I249" s="171">
        <v>23337.71997</v>
      </c>
      <c r="J249" s="171">
        <v>18.22363</v>
      </c>
      <c r="K249" s="171">
        <v>23355.943600000002</v>
      </c>
      <c r="L249" s="171">
        <v>785.9827700000001</v>
      </c>
      <c r="M249" s="171">
        <v>1.78064</v>
      </c>
      <c r="N249" s="171">
        <v>787.76341</v>
      </c>
      <c r="O249" s="171">
        <v>29299.810410000002</v>
      </c>
      <c r="P249" s="171">
        <v>1760.30257</v>
      </c>
      <c r="Q249" s="171">
        <v>0</v>
      </c>
      <c r="R249" s="172">
        <v>1760.30257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131</v>
      </c>
      <c r="F250" s="170">
        <v>10482.649710000002</v>
      </c>
      <c r="G250" s="171">
        <v>0</v>
      </c>
      <c r="H250" s="171">
        <v>10482.649710000002</v>
      </c>
      <c r="I250" s="171">
        <v>8297.83993</v>
      </c>
      <c r="J250" s="171">
        <v>0.59312</v>
      </c>
      <c r="K250" s="171">
        <v>8298.43305</v>
      </c>
      <c r="L250" s="171">
        <v>1531.6673799999999</v>
      </c>
      <c r="M250" s="171">
        <v>0</v>
      </c>
      <c r="N250" s="171">
        <v>1531.6673799999999</v>
      </c>
      <c r="O250" s="171">
        <v>20312.75014</v>
      </c>
      <c r="P250" s="171">
        <v>773.58704</v>
      </c>
      <c r="Q250" s="171">
        <v>0</v>
      </c>
      <c r="R250" s="172">
        <v>773.58704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138</v>
      </c>
      <c r="F251" s="170">
        <v>5237.02287</v>
      </c>
      <c r="G251" s="171">
        <v>0</v>
      </c>
      <c r="H251" s="171">
        <v>5237.02287</v>
      </c>
      <c r="I251" s="171">
        <v>17375.61521</v>
      </c>
      <c r="J251" s="171">
        <v>28.75012</v>
      </c>
      <c r="K251" s="171">
        <v>17404.365329999997</v>
      </c>
      <c r="L251" s="171">
        <v>2444.28519</v>
      </c>
      <c r="M251" s="171">
        <v>101.65375</v>
      </c>
      <c r="N251" s="171">
        <v>2545.93894</v>
      </c>
      <c r="O251" s="171">
        <v>25187.32714</v>
      </c>
      <c r="P251" s="171">
        <v>10119.762630000001</v>
      </c>
      <c r="Q251" s="171">
        <v>0</v>
      </c>
      <c r="R251" s="172">
        <v>10119.762630000001</v>
      </c>
    </row>
    <row r="252" spans="1:18" ht="15">
      <c r="A252" s="174"/>
      <c r="B252" s="174"/>
      <c r="C252" s="174"/>
      <c r="D252" s="168" t="s">
        <v>483</v>
      </c>
      <c r="E252" s="169">
        <v>137</v>
      </c>
      <c r="F252" s="170">
        <v>2729.05702</v>
      </c>
      <c r="G252" s="171">
        <v>0</v>
      </c>
      <c r="H252" s="171">
        <v>2729.05702</v>
      </c>
      <c r="I252" s="171">
        <v>14388.406130000001</v>
      </c>
      <c r="J252" s="171">
        <v>15.0615</v>
      </c>
      <c r="K252" s="171">
        <v>14403.467630000001</v>
      </c>
      <c r="L252" s="171">
        <v>244.62903</v>
      </c>
      <c r="M252" s="171">
        <v>0</v>
      </c>
      <c r="N252" s="171">
        <v>244.62903</v>
      </c>
      <c r="O252" s="171">
        <v>17377.15368</v>
      </c>
      <c r="P252" s="171">
        <v>2060.12763</v>
      </c>
      <c r="Q252" s="171">
        <v>0</v>
      </c>
      <c r="R252" s="172">
        <v>2060.12763</v>
      </c>
    </row>
    <row r="253" spans="1:18" ht="15">
      <c r="A253" s="174"/>
      <c r="B253" s="174"/>
      <c r="C253" s="174"/>
      <c r="D253" s="174"/>
      <c r="E253" s="175">
        <v>608</v>
      </c>
      <c r="F253" s="176">
        <v>74.23585</v>
      </c>
      <c r="G253" s="177">
        <v>0</v>
      </c>
      <c r="H253" s="177">
        <v>74.23585</v>
      </c>
      <c r="I253" s="177">
        <v>2142.72021</v>
      </c>
      <c r="J253" s="177">
        <v>0</v>
      </c>
      <c r="K253" s="177">
        <v>2142.72021</v>
      </c>
      <c r="L253" s="177">
        <v>105.22012</v>
      </c>
      <c r="M253" s="177">
        <v>0</v>
      </c>
      <c r="N253" s="177">
        <v>105.22012</v>
      </c>
      <c r="O253" s="177">
        <v>2322.1761800000004</v>
      </c>
      <c r="P253" s="177">
        <v>569.35425</v>
      </c>
      <c r="Q253" s="177">
        <v>0</v>
      </c>
      <c r="R253" s="178">
        <v>569.35425</v>
      </c>
    </row>
    <row r="254" spans="1:18" ht="15">
      <c r="A254" s="174"/>
      <c r="B254" s="174"/>
      <c r="C254" s="174"/>
      <c r="D254" s="168" t="s">
        <v>484</v>
      </c>
      <c r="E254" s="169">
        <v>136</v>
      </c>
      <c r="F254" s="170">
        <v>443.76417</v>
      </c>
      <c r="G254" s="171">
        <v>0</v>
      </c>
      <c r="H254" s="171">
        <v>443.76417</v>
      </c>
      <c r="I254" s="171">
        <v>9644.04437</v>
      </c>
      <c r="J254" s="171">
        <v>0.00066</v>
      </c>
      <c r="K254" s="171">
        <v>9644.04503</v>
      </c>
      <c r="L254" s="171">
        <v>568.7459</v>
      </c>
      <c r="M254" s="171">
        <v>5.094600000000001</v>
      </c>
      <c r="N254" s="171">
        <v>573.8405</v>
      </c>
      <c r="O254" s="171">
        <v>10661.6497</v>
      </c>
      <c r="P254" s="171">
        <v>2213.13123</v>
      </c>
      <c r="Q254" s="171">
        <v>0</v>
      </c>
      <c r="R254" s="172">
        <v>2213.13123</v>
      </c>
    </row>
    <row r="255" spans="1:18" ht="15">
      <c r="A255" s="174"/>
      <c r="B255" s="174"/>
      <c r="C255" s="174"/>
      <c r="D255" s="168" t="s">
        <v>485</v>
      </c>
      <c r="E255" s="169">
        <v>139</v>
      </c>
      <c r="F255" s="170">
        <v>8.63097</v>
      </c>
      <c r="G255" s="171">
        <v>0</v>
      </c>
      <c r="H255" s="171">
        <v>8.63097</v>
      </c>
      <c r="I255" s="171">
        <v>2675.72801</v>
      </c>
      <c r="J255" s="171">
        <v>0</v>
      </c>
      <c r="K255" s="171">
        <v>2675.72801</v>
      </c>
      <c r="L255" s="171">
        <v>34.03449</v>
      </c>
      <c r="M255" s="171">
        <v>0</v>
      </c>
      <c r="N255" s="171">
        <v>34.03449</v>
      </c>
      <c r="O255" s="171">
        <v>2718.39347</v>
      </c>
      <c r="P255" s="171">
        <v>1262.1573</v>
      </c>
      <c r="Q255" s="171">
        <v>0</v>
      </c>
      <c r="R255" s="172">
        <v>1262.1573</v>
      </c>
    </row>
    <row r="256" spans="1:18" ht="15">
      <c r="A256" s="174"/>
      <c r="B256" s="174"/>
      <c r="C256" s="168" t="s">
        <v>486</v>
      </c>
      <c r="D256" s="168" t="s">
        <v>486</v>
      </c>
      <c r="E256" s="169">
        <v>141</v>
      </c>
      <c r="F256" s="170">
        <v>5635.19817</v>
      </c>
      <c r="G256" s="171">
        <v>0</v>
      </c>
      <c r="H256" s="171">
        <v>5635.19817</v>
      </c>
      <c r="I256" s="171">
        <v>32712.61632</v>
      </c>
      <c r="J256" s="171">
        <v>10.36759</v>
      </c>
      <c r="K256" s="171">
        <v>32722.98391</v>
      </c>
      <c r="L256" s="171">
        <v>352.92232</v>
      </c>
      <c r="M256" s="171">
        <v>0</v>
      </c>
      <c r="N256" s="171">
        <v>352.92232</v>
      </c>
      <c r="O256" s="171">
        <v>38711.1044</v>
      </c>
      <c r="P256" s="171">
        <v>1051.43096</v>
      </c>
      <c r="Q256" s="171">
        <v>0</v>
      </c>
      <c r="R256" s="172">
        <v>1051.43096</v>
      </c>
    </row>
    <row r="257" spans="1:18" ht="15">
      <c r="A257" s="174"/>
      <c r="B257" s="174"/>
      <c r="C257" s="168" t="s">
        <v>487</v>
      </c>
      <c r="D257" s="168" t="s">
        <v>488</v>
      </c>
      <c r="E257" s="169">
        <v>16</v>
      </c>
      <c r="F257" s="170">
        <v>3193.4684300000004</v>
      </c>
      <c r="G257" s="171">
        <v>0</v>
      </c>
      <c r="H257" s="171">
        <v>3193.4684300000004</v>
      </c>
      <c r="I257" s="171">
        <v>11363.736570000001</v>
      </c>
      <c r="J257" s="171">
        <v>0.01478</v>
      </c>
      <c r="K257" s="171">
        <v>11363.75135</v>
      </c>
      <c r="L257" s="171">
        <v>243.19308999999998</v>
      </c>
      <c r="M257" s="171">
        <v>0.5458500000000001</v>
      </c>
      <c r="N257" s="171">
        <v>243.73894</v>
      </c>
      <c r="O257" s="171">
        <v>14800.95872</v>
      </c>
      <c r="P257" s="171">
        <v>839.0681099999999</v>
      </c>
      <c r="Q257" s="171">
        <v>0</v>
      </c>
      <c r="R257" s="172">
        <v>839.0681099999999</v>
      </c>
    </row>
    <row r="258" spans="1:18" ht="15">
      <c r="A258" s="174"/>
      <c r="B258" s="174"/>
      <c r="C258" s="168" t="s">
        <v>489</v>
      </c>
      <c r="D258" s="168" t="s">
        <v>490</v>
      </c>
      <c r="E258" s="169">
        <v>140</v>
      </c>
      <c r="F258" s="170">
        <v>8041.49287</v>
      </c>
      <c r="G258" s="171">
        <v>0</v>
      </c>
      <c r="H258" s="171">
        <v>8041.49287</v>
      </c>
      <c r="I258" s="171">
        <v>13597.780359999999</v>
      </c>
      <c r="J258" s="171">
        <v>0.34804</v>
      </c>
      <c r="K258" s="171">
        <v>13598.1284</v>
      </c>
      <c r="L258" s="171">
        <v>261.26667000000003</v>
      </c>
      <c r="M258" s="171">
        <v>0</v>
      </c>
      <c r="N258" s="171">
        <v>261.26667000000003</v>
      </c>
      <c r="O258" s="171">
        <v>21900.88794</v>
      </c>
      <c r="P258" s="171">
        <v>1480.3773700000002</v>
      </c>
      <c r="Q258" s="171">
        <v>0</v>
      </c>
      <c r="R258" s="172">
        <v>1480.3773700000002</v>
      </c>
    </row>
    <row r="259" spans="1:18" ht="15">
      <c r="A259" s="174"/>
      <c r="B259" s="174"/>
      <c r="C259" s="174"/>
      <c r="D259" s="168" t="s">
        <v>491</v>
      </c>
      <c r="E259" s="169">
        <v>644</v>
      </c>
      <c r="F259" s="170">
        <v>2280.8714</v>
      </c>
      <c r="G259" s="171">
        <v>0</v>
      </c>
      <c r="H259" s="171">
        <v>2280.8714</v>
      </c>
      <c r="I259" s="171">
        <v>1147.363</v>
      </c>
      <c r="J259" s="171">
        <v>0</v>
      </c>
      <c r="K259" s="171">
        <v>1147.363</v>
      </c>
      <c r="L259" s="171">
        <v>17.2058</v>
      </c>
      <c r="M259" s="171">
        <v>0</v>
      </c>
      <c r="N259" s="171">
        <v>17.2058</v>
      </c>
      <c r="O259" s="171">
        <v>3445.4402</v>
      </c>
      <c r="P259" s="171">
        <v>468.80591999999996</v>
      </c>
      <c r="Q259" s="171">
        <v>0</v>
      </c>
      <c r="R259" s="172">
        <v>468.80591999999996</v>
      </c>
    </row>
    <row r="260" spans="1:18" ht="15">
      <c r="A260" s="174"/>
      <c r="B260" s="174"/>
      <c r="C260" s="174"/>
      <c r="D260" s="168" t="s">
        <v>492</v>
      </c>
      <c r="E260" s="169">
        <v>833</v>
      </c>
      <c r="F260" s="170">
        <v>0</v>
      </c>
      <c r="G260" s="171">
        <v>0</v>
      </c>
      <c r="H260" s="171">
        <v>0</v>
      </c>
      <c r="I260" s="171">
        <v>27.270169999999997</v>
      </c>
      <c r="J260" s="171">
        <v>0</v>
      </c>
      <c r="K260" s="171">
        <v>27.270169999999997</v>
      </c>
      <c r="L260" s="171">
        <v>0.7</v>
      </c>
      <c r="M260" s="171">
        <v>0</v>
      </c>
      <c r="N260" s="171">
        <v>0.7</v>
      </c>
      <c r="O260" s="171">
        <v>27.97017</v>
      </c>
      <c r="P260" s="171">
        <v>266.75526</v>
      </c>
      <c r="Q260" s="171">
        <v>0</v>
      </c>
      <c r="R260" s="172">
        <v>266.75526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133</v>
      </c>
      <c r="F261" s="170">
        <v>3133.9569300000003</v>
      </c>
      <c r="G261" s="171">
        <v>0</v>
      </c>
      <c r="H261" s="171">
        <v>3133.9569300000003</v>
      </c>
      <c r="I261" s="171">
        <v>5156.68836</v>
      </c>
      <c r="J261" s="171">
        <v>13.35327</v>
      </c>
      <c r="K261" s="171">
        <v>5170.04163</v>
      </c>
      <c r="L261" s="171">
        <v>106.70127000000001</v>
      </c>
      <c r="M261" s="171">
        <v>0</v>
      </c>
      <c r="N261" s="171">
        <v>106.70127000000001</v>
      </c>
      <c r="O261" s="171">
        <v>8410.69983</v>
      </c>
      <c r="P261" s="171">
        <v>1579.23563</v>
      </c>
      <c r="Q261" s="171">
        <v>0</v>
      </c>
      <c r="R261" s="172">
        <v>1579.23563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465</v>
      </c>
      <c r="F262" s="170">
        <v>184.61766</v>
      </c>
      <c r="G262" s="171">
        <v>0</v>
      </c>
      <c r="H262" s="171">
        <v>184.61766</v>
      </c>
      <c r="I262" s="171">
        <v>3408.8812000000003</v>
      </c>
      <c r="J262" s="171">
        <v>1.83369</v>
      </c>
      <c r="K262" s="171">
        <v>3410.71489</v>
      </c>
      <c r="L262" s="171">
        <v>100.71514</v>
      </c>
      <c r="M262" s="171">
        <v>0</v>
      </c>
      <c r="N262" s="171">
        <v>100.71514</v>
      </c>
      <c r="O262" s="171">
        <v>3696.04769</v>
      </c>
      <c r="P262" s="171">
        <v>364.35951</v>
      </c>
      <c r="Q262" s="171">
        <v>0</v>
      </c>
      <c r="R262" s="172">
        <v>364.35951</v>
      </c>
    </row>
    <row r="263" spans="1:18" ht="15">
      <c r="A263" s="174"/>
      <c r="B263" s="168" t="s">
        <v>495</v>
      </c>
      <c r="C263" s="168" t="s">
        <v>496</v>
      </c>
      <c r="D263" s="168" t="s">
        <v>497</v>
      </c>
      <c r="E263" s="169">
        <v>56</v>
      </c>
      <c r="F263" s="170">
        <v>1102.48719</v>
      </c>
      <c r="G263" s="171">
        <v>0</v>
      </c>
      <c r="H263" s="171">
        <v>1102.48719</v>
      </c>
      <c r="I263" s="171">
        <v>3354.1123700000003</v>
      </c>
      <c r="J263" s="171">
        <v>0.24327000000000001</v>
      </c>
      <c r="K263" s="171">
        <v>3354.35564</v>
      </c>
      <c r="L263" s="171">
        <v>265.90589</v>
      </c>
      <c r="M263" s="171">
        <v>0</v>
      </c>
      <c r="N263" s="171">
        <v>265.90589</v>
      </c>
      <c r="O263" s="171">
        <v>4722.74872</v>
      </c>
      <c r="P263" s="171">
        <v>2556.95282</v>
      </c>
      <c r="Q263" s="171">
        <v>0</v>
      </c>
      <c r="R263" s="172">
        <v>2556.95282</v>
      </c>
    </row>
    <row r="264" spans="1:18" ht="15">
      <c r="A264" s="174"/>
      <c r="B264" s="174"/>
      <c r="C264" s="174"/>
      <c r="D264" s="168" t="s">
        <v>496</v>
      </c>
      <c r="E264" s="169">
        <v>44</v>
      </c>
      <c r="F264" s="170">
        <v>87253.82158</v>
      </c>
      <c r="G264" s="171">
        <v>173.86363</v>
      </c>
      <c r="H264" s="171">
        <v>87427.68521</v>
      </c>
      <c r="I264" s="171">
        <v>180090.54208</v>
      </c>
      <c r="J264" s="171">
        <v>2169.21404</v>
      </c>
      <c r="K264" s="171">
        <v>182259.75612</v>
      </c>
      <c r="L264" s="171">
        <v>51504.923539999996</v>
      </c>
      <c r="M264" s="171">
        <v>6718.32919</v>
      </c>
      <c r="N264" s="171">
        <v>58223.25273</v>
      </c>
      <c r="O264" s="171">
        <v>327910.69406</v>
      </c>
      <c r="P264" s="171">
        <v>128022.63115999999</v>
      </c>
      <c r="Q264" s="171">
        <v>0</v>
      </c>
      <c r="R264" s="172">
        <v>128022.63115999999</v>
      </c>
    </row>
    <row r="265" spans="1:18" ht="15">
      <c r="A265" s="174"/>
      <c r="B265" s="174"/>
      <c r="C265" s="174"/>
      <c r="D265" s="174"/>
      <c r="E265" s="175">
        <v>533</v>
      </c>
      <c r="F265" s="176">
        <v>1397.73181</v>
      </c>
      <c r="G265" s="177">
        <v>0</v>
      </c>
      <c r="H265" s="177">
        <v>1397.73181</v>
      </c>
      <c r="I265" s="177">
        <v>742.3904</v>
      </c>
      <c r="J265" s="177">
        <v>384.94015</v>
      </c>
      <c r="K265" s="177">
        <v>1127.3305500000001</v>
      </c>
      <c r="L265" s="177">
        <v>6202.9295</v>
      </c>
      <c r="M265" s="177">
        <v>959.93614</v>
      </c>
      <c r="N265" s="177">
        <v>7162.86564</v>
      </c>
      <c r="O265" s="177">
        <v>9687.928</v>
      </c>
      <c r="P265" s="177">
        <v>19231.65136</v>
      </c>
      <c r="Q265" s="177">
        <v>0</v>
      </c>
      <c r="R265" s="178">
        <v>19231.65136</v>
      </c>
    </row>
    <row r="266" spans="1:18" ht="15">
      <c r="A266" s="174"/>
      <c r="B266" s="174"/>
      <c r="C266" s="174"/>
      <c r="D266" s="168" t="s">
        <v>498</v>
      </c>
      <c r="E266" s="169">
        <v>561</v>
      </c>
      <c r="F266" s="170">
        <v>8132.30067</v>
      </c>
      <c r="G266" s="171">
        <v>0</v>
      </c>
      <c r="H266" s="171">
        <v>8132.30067</v>
      </c>
      <c r="I266" s="171">
        <v>550.06327</v>
      </c>
      <c r="J266" s="171">
        <v>0</v>
      </c>
      <c r="K266" s="171">
        <v>550.06327</v>
      </c>
      <c r="L266" s="171">
        <v>4488.987980000001</v>
      </c>
      <c r="M266" s="171">
        <v>87.43764</v>
      </c>
      <c r="N266" s="171">
        <v>4576.42562</v>
      </c>
      <c r="O266" s="171">
        <v>13258.789560000001</v>
      </c>
      <c r="P266" s="171">
        <v>10302.01291</v>
      </c>
      <c r="Q266" s="171">
        <v>0</v>
      </c>
      <c r="R266" s="172">
        <v>10302.01291</v>
      </c>
    </row>
    <row r="267" spans="1:18" ht="15">
      <c r="A267" s="174"/>
      <c r="B267" s="174"/>
      <c r="C267" s="174"/>
      <c r="D267" s="168" t="s">
        <v>499</v>
      </c>
      <c r="E267" s="169">
        <v>616</v>
      </c>
      <c r="F267" s="170">
        <v>8913.23363</v>
      </c>
      <c r="G267" s="171">
        <v>0</v>
      </c>
      <c r="H267" s="171">
        <v>8913.23363</v>
      </c>
      <c r="I267" s="171">
        <v>55778.34458</v>
      </c>
      <c r="J267" s="171">
        <v>150.00601999999998</v>
      </c>
      <c r="K267" s="171">
        <v>55928.3506</v>
      </c>
      <c r="L267" s="171">
        <v>3362.18852</v>
      </c>
      <c r="M267" s="171">
        <v>73.82883</v>
      </c>
      <c r="N267" s="171">
        <v>3436.01735</v>
      </c>
      <c r="O267" s="171">
        <v>68277.60158</v>
      </c>
      <c r="P267" s="171">
        <v>24625.9042</v>
      </c>
      <c r="Q267" s="171">
        <v>0</v>
      </c>
      <c r="R267" s="172">
        <v>24625.9042</v>
      </c>
    </row>
    <row r="268" spans="1:18" ht="15">
      <c r="A268" s="174"/>
      <c r="B268" s="174"/>
      <c r="C268" s="174"/>
      <c r="D268" s="168" t="s">
        <v>500</v>
      </c>
      <c r="E268" s="169">
        <v>46</v>
      </c>
      <c r="F268" s="170">
        <v>861.6668199999999</v>
      </c>
      <c r="G268" s="171">
        <v>0</v>
      </c>
      <c r="H268" s="171">
        <v>861.6668199999999</v>
      </c>
      <c r="I268" s="171">
        <v>2479.60748</v>
      </c>
      <c r="J268" s="171">
        <v>0.0020800000000000003</v>
      </c>
      <c r="K268" s="171">
        <v>2479.60956</v>
      </c>
      <c r="L268" s="171">
        <v>176.04254</v>
      </c>
      <c r="M268" s="171">
        <v>0.69141</v>
      </c>
      <c r="N268" s="171">
        <v>176.73395000000002</v>
      </c>
      <c r="O268" s="171">
        <v>3518.01033</v>
      </c>
      <c r="P268" s="171">
        <v>1041.55467</v>
      </c>
      <c r="Q268" s="171">
        <v>0</v>
      </c>
      <c r="R268" s="172">
        <v>1041.55467</v>
      </c>
    </row>
    <row r="269" spans="1:18" ht="15">
      <c r="A269" s="174"/>
      <c r="B269" s="174"/>
      <c r="C269" s="174"/>
      <c r="D269" s="168" t="s">
        <v>501</v>
      </c>
      <c r="E269" s="169">
        <v>53</v>
      </c>
      <c r="F269" s="170">
        <v>1448.1116499999998</v>
      </c>
      <c r="G269" s="171">
        <v>1.1572</v>
      </c>
      <c r="H269" s="171">
        <v>1449.2688500000002</v>
      </c>
      <c r="I269" s="171">
        <v>11393.50626</v>
      </c>
      <c r="J269" s="171">
        <v>0.76438</v>
      </c>
      <c r="K269" s="171">
        <v>11394.27064</v>
      </c>
      <c r="L269" s="171">
        <v>634.27545</v>
      </c>
      <c r="M269" s="171">
        <v>54.05825</v>
      </c>
      <c r="N269" s="171">
        <v>688.3336999999999</v>
      </c>
      <c r="O269" s="171">
        <v>13531.87319</v>
      </c>
      <c r="P269" s="171">
        <v>2123.75042</v>
      </c>
      <c r="Q269" s="171">
        <v>0</v>
      </c>
      <c r="R269" s="172">
        <v>2123.75042</v>
      </c>
    </row>
    <row r="270" spans="1:18" ht="15">
      <c r="A270" s="174"/>
      <c r="B270" s="174"/>
      <c r="C270" s="174"/>
      <c r="D270" s="168" t="s">
        <v>502</v>
      </c>
      <c r="E270" s="169">
        <v>45</v>
      </c>
      <c r="F270" s="170">
        <v>594.3120200000001</v>
      </c>
      <c r="G270" s="171">
        <v>0</v>
      </c>
      <c r="H270" s="171">
        <v>594.3120200000001</v>
      </c>
      <c r="I270" s="171">
        <v>4967.58842</v>
      </c>
      <c r="J270" s="171">
        <v>0</v>
      </c>
      <c r="K270" s="171">
        <v>4967.58842</v>
      </c>
      <c r="L270" s="171">
        <v>466.97596999999996</v>
      </c>
      <c r="M270" s="171">
        <v>0</v>
      </c>
      <c r="N270" s="171">
        <v>466.97596999999996</v>
      </c>
      <c r="O270" s="171">
        <v>6028.87641</v>
      </c>
      <c r="P270" s="171">
        <v>3211.2787999999996</v>
      </c>
      <c r="Q270" s="171">
        <v>0</v>
      </c>
      <c r="R270" s="172">
        <v>3211.2787999999996</v>
      </c>
    </row>
    <row r="271" spans="1:18" ht="15">
      <c r="A271" s="174"/>
      <c r="B271" s="174"/>
      <c r="C271" s="174"/>
      <c r="D271" s="168" t="s">
        <v>503</v>
      </c>
      <c r="E271" s="169">
        <v>51</v>
      </c>
      <c r="F271" s="170">
        <v>482.52786</v>
      </c>
      <c r="G271" s="171">
        <v>0</v>
      </c>
      <c r="H271" s="171">
        <v>482.52786</v>
      </c>
      <c r="I271" s="171">
        <v>1853.59242</v>
      </c>
      <c r="J271" s="171">
        <v>0.0016</v>
      </c>
      <c r="K271" s="171">
        <v>1853.59402</v>
      </c>
      <c r="L271" s="171">
        <v>91.51259</v>
      </c>
      <c r="M271" s="171">
        <v>0</v>
      </c>
      <c r="N271" s="171">
        <v>91.51259</v>
      </c>
      <c r="O271" s="171">
        <v>2427.6344700000004</v>
      </c>
      <c r="P271" s="171">
        <v>834.20235</v>
      </c>
      <c r="Q271" s="171">
        <v>0</v>
      </c>
      <c r="R271" s="172">
        <v>834.20235</v>
      </c>
    </row>
    <row r="272" spans="1:18" ht="15">
      <c r="A272" s="174"/>
      <c r="B272" s="174"/>
      <c r="C272" s="174"/>
      <c r="D272" s="168" t="s">
        <v>504</v>
      </c>
      <c r="E272" s="169">
        <v>585</v>
      </c>
      <c r="F272" s="170">
        <v>41.04872</v>
      </c>
      <c r="G272" s="171">
        <v>0</v>
      </c>
      <c r="H272" s="171">
        <v>41.04872</v>
      </c>
      <c r="I272" s="171">
        <v>1759.11833</v>
      </c>
      <c r="J272" s="171">
        <v>0</v>
      </c>
      <c r="K272" s="171">
        <v>1759.11833</v>
      </c>
      <c r="L272" s="171">
        <v>218.18222</v>
      </c>
      <c r="M272" s="171">
        <v>10.26198</v>
      </c>
      <c r="N272" s="171">
        <v>228.44420000000002</v>
      </c>
      <c r="O272" s="171">
        <v>2028.61125</v>
      </c>
      <c r="P272" s="171">
        <v>1917.14467</v>
      </c>
      <c r="Q272" s="171">
        <v>0</v>
      </c>
      <c r="R272" s="172">
        <v>1917.14467</v>
      </c>
    </row>
    <row r="273" spans="1:18" ht="15">
      <c r="A273" s="174"/>
      <c r="B273" s="174"/>
      <c r="C273" s="174"/>
      <c r="D273" s="168" t="s">
        <v>505</v>
      </c>
      <c r="E273" s="169">
        <v>49</v>
      </c>
      <c r="F273" s="170">
        <v>759.12049</v>
      </c>
      <c r="G273" s="171">
        <v>0</v>
      </c>
      <c r="H273" s="171">
        <v>759.12049</v>
      </c>
      <c r="I273" s="171">
        <v>1507.5536200000001</v>
      </c>
      <c r="J273" s="171">
        <v>0.01558</v>
      </c>
      <c r="K273" s="171">
        <v>1507.5692</v>
      </c>
      <c r="L273" s="171">
        <v>200.59695000000002</v>
      </c>
      <c r="M273" s="171">
        <v>0</v>
      </c>
      <c r="N273" s="171">
        <v>200.59695000000002</v>
      </c>
      <c r="O273" s="171">
        <v>2467.2866400000003</v>
      </c>
      <c r="P273" s="171">
        <v>1374.15052</v>
      </c>
      <c r="Q273" s="171">
        <v>0</v>
      </c>
      <c r="R273" s="172">
        <v>1374.15052</v>
      </c>
    </row>
    <row r="274" spans="1:18" ht="15">
      <c r="A274" s="174"/>
      <c r="B274" s="174"/>
      <c r="C274" s="174"/>
      <c r="D274" s="168" t="s">
        <v>506</v>
      </c>
      <c r="E274" s="169">
        <v>50</v>
      </c>
      <c r="F274" s="170">
        <v>3951.44212</v>
      </c>
      <c r="G274" s="171">
        <v>0</v>
      </c>
      <c r="H274" s="171">
        <v>3951.44212</v>
      </c>
      <c r="I274" s="171">
        <v>5796.48651</v>
      </c>
      <c r="J274" s="171">
        <v>4.92015</v>
      </c>
      <c r="K274" s="171">
        <v>5801.406660000001</v>
      </c>
      <c r="L274" s="171">
        <v>902.3770400000001</v>
      </c>
      <c r="M274" s="171">
        <v>4.05654</v>
      </c>
      <c r="N274" s="171">
        <v>906.43358</v>
      </c>
      <c r="O274" s="171">
        <v>10659.28236</v>
      </c>
      <c r="P274" s="171">
        <v>2261.97617</v>
      </c>
      <c r="Q274" s="171">
        <v>0</v>
      </c>
      <c r="R274" s="172">
        <v>2261.97617</v>
      </c>
    </row>
    <row r="275" spans="1:18" ht="15">
      <c r="A275" s="174"/>
      <c r="B275" s="174"/>
      <c r="C275" s="174"/>
      <c r="D275" s="168" t="s">
        <v>507</v>
      </c>
      <c r="E275" s="169">
        <v>54</v>
      </c>
      <c r="F275" s="170">
        <v>1849.7432</v>
      </c>
      <c r="G275" s="171">
        <v>0</v>
      </c>
      <c r="H275" s="171">
        <v>1849.7432</v>
      </c>
      <c r="I275" s="171">
        <v>3128.76757</v>
      </c>
      <c r="J275" s="171">
        <v>18.21941</v>
      </c>
      <c r="K275" s="171">
        <v>3146.98698</v>
      </c>
      <c r="L275" s="171">
        <v>403.13428999999996</v>
      </c>
      <c r="M275" s="171">
        <v>81.57983</v>
      </c>
      <c r="N275" s="171">
        <v>484.71412</v>
      </c>
      <c r="O275" s="171">
        <v>5481.4443</v>
      </c>
      <c r="P275" s="171">
        <v>1409.1481899999999</v>
      </c>
      <c r="Q275" s="171">
        <v>0</v>
      </c>
      <c r="R275" s="172">
        <v>1409.1481899999999</v>
      </c>
    </row>
    <row r="276" spans="1:18" ht="15">
      <c r="A276" s="174"/>
      <c r="B276" s="174"/>
      <c r="C276" s="174"/>
      <c r="D276" s="168" t="s">
        <v>508</v>
      </c>
      <c r="E276" s="169">
        <v>48</v>
      </c>
      <c r="F276" s="170">
        <v>245.92056</v>
      </c>
      <c r="G276" s="171">
        <v>0</v>
      </c>
      <c r="H276" s="171">
        <v>245.92056</v>
      </c>
      <c r="I276" s="171">
        <v>3060.37948</v>
      </c>
      <c r="J276" s="171">
        <v>0</v>
      </c>
      <c r="K276" s="171">
        <v>3060.37948</v>
      </c>
      <c r="L276" s="171">
        <v>110.96597</v>
      </c>
      <c r="M276" s="171">
        <v>56.7684</v>
      </c>
      <c r="N276" s="171">
        <v>167.73436999999998</v>
      </c>
      <c r="O276" s="171">
        <v>3474.03441</v>
      </c>
      <c r="P276" s="171">
        <v>628.38737</v>
      </c>
      <c r="Q276" s="171">
        <v>0</v>
      </c>
      <c r="R276" s="172">
        <v>628.38737</v>
      </c>
    </row>
    <row r="277" spans="1:18" ht="15">
      <c r="A277" s="174"/>
      <c r="B277" s="174"/>
      <c r="C277" s="174"/>
      <c r="D277" s="168" t="s">
        <v>509</v>
      </c>
      <c r="E277" s="169">
        <v>47</v>
      </c>
      <c r="F277" s="170">
        <v>74.89797999999999</v>
      </c>
      <c r="G277" s="171">
        <v>0</v>
      </c>
      <c r="H277" s="171">
        <v>74.89797999999999</v>
      </c>
      <c r="I277" s="171">
        <v>1429.1910500000001</v>
      </c>
      <c r="J277" s="171">
        <v>20.37106</v>
      </c>
      <c r="K277" s="171">
        <v>1449.56211</v>
      </c>
      <c r="L277" s="171">
        <v>99.39448</v>
      </c>
      <c r="M277" s="171">
        <v>0.7278</v>
      </c>
      <c r="N277" s="171">
        <v>100.12228</v>
      </c>
      <c r="O277" s="171">
        <v>1624.58237</v>
      </c>
      <c r="P277" s="171">
        <v>754.88726</v>
      </c>
      <c r="Q277" s="171">
        <v>0</v>
      </c>
      <c r="R277" s="172">
        <v>754.88726</v>
      </c>
    </row>
    <row r="278" spans="1:18" ht="15">
      <c r="A278" s="174"/>
      <c r="B278" s="174"/>
      <c r="C278" s="174"/>
      <c r="D278" s="168" t="s">
        <v>510</v>
      </c>
      <c r="E278" s="169">
        <v>55</v>
      </c>
      <c r="F278" s="170">
        <v>572.46062</v>
      </c>
      <c r="G278" s="171">
        <v>0</v>
      </c>
      <c r="H278" s="171">
        <v>572.46062</v>
      </c>
      <c r="I278" s="171">
        <v>1873.15622</v>
      </c>
      <c r="J278" s="171">
        <v>0</v>
      </c>
      <c r="K278" s="171">
        <v>1873.15622</v>
      </c>
      <c r="L278" s="171">
        <v>71.90889</v>
      </c>
      <c r="M278" s="171">
        <v>0</v>
      </c>
      <c r="N278" s="171">
        <v>71.90889</v>
      </c>
      <c r="O278" s="171">
        <v>2517.52573</v>
      </c>
      <c r="P278" s="171">
        <v>1651.6221699999999</v>
      </c>
      <c r="Q278" s="171">
        <v>0</v>
      </c>
      <c r="R278" s="172">
        <v>1651.6221699999999</v>
      </c>
    </row>
    <row r="279" spans="1:18" ht="15">
      <c r="A279" s="174"/>
      <c r="B279" s="174"/>
      <c r="C279" s="174"/>
      <c r="D279" s="168" t="s">
        <v>511</v>
      </c>
      <c r="E279" s="169">
        <v>52</v>
      </c>
      <c r="F279" s="170">
        <v>471.29091999999997</v>
      </c>
      <c r="G279" s="171">
        <v>0</v>
      </c>
      <c r="H279" s="171">
        <v>471.29091999999997</v>
      </c>
      <c r="I279" s="171">
        <v>3723.3277000000003</v>
      </c>
      <c r="J279" s="171">
        <v>0.00066</v>
      </c>
      <c r="K279" s="171">
        <v>3723.32836</v>
      </c>
      <c r="L279" s="171">
        <v>731.98415</v>
      </c>
      <c r="M279" s="171">
        <v>0.50218</v>
      </c>
      <c r="N279" s="171">
        <v>732.48633</v>
      </c>
      <c r="O279" s="171">
        <v>4927.1056100000005</v>
      </c>
      <c r="P279" s="171">
        <v>2776.61669</v>
      </c>
      <c r="Q279" s="171">
        <v>0</v>
      </c>
      <c r="R279" s="172">
        <v>2776.61669</v>
      </c>
    </row>
    <row r="280" spans="1:18" ht="15">
      <c r="A280" s="174"/>
      <c r="B280" s="174"/>
      <c r="C280" s="168" t="s">
        <v>495</v>
      </c>
      <c r="D280" s="168" t="s">
        <v>495</v>
      </c>
      <c r="E280" s="169">
        <v>57</v>
      </c>
      <c r="F280" s="170">
        <v>19045.01635</v>
      </c>
      <c r="G280" s="171">
        <v>0</v>
      </c>
      <c r="H280" s="171">
        <v>19045.01635</v>
      </c>
      <c r="I280" s="171">
        <v>83025.59691</v>
      </c>
      <c r="J280" s="171">
        <v>1261.41772</v>
      </c>
      <c r="K280" s="171">
        <v>84287.01462999999</v>
      </c>
      <c r="L280" s="171">
        <v>4020.89016</v>
      </c>
      <c r="M280" s="171">
        <v>67.83074</v>
      </c>
      <c r="N280" s="171">
        <v>4088.7209</v>
      </c>
      <c r="O280" s="171">
        <v>107420.75188</v>
      </c>
      <c r="P280" s="171">
        <v>34070.210450000006</v>
      </c>
      <c r="Q280" s="171">
        <v>0</v>
      </c>
      <c r="R280" s="172">
        <v>34070.210450000006</v>
      </c>
    </row>
    <row r="281" spans="1:18" ht="15">
      <c r="A281" s="174"/>
      <c r="B281" s="174"/>
      <c r="C281" s="174"/>
      <c r="D281" s="168" t="s">
        <v>512</v>
      </c>
      <c r="E281" s="169">
        <v>62</v>
      </c>
      <c r="F281" s="170">
        <v>5799.356650000001</v>
      </c>
      <c r="G281" s="171">
        <v>0</v>
      </c>
      <c r="H281" s="171">
        <v>5799.356650000001</v>
      </c>
      <c r="I281" s="171">
        <v>8890.69597</v>
      </c>
      <c r="J281" s="171">
        <v>0.00047</v>
      </c>
      <c r="K281" s="171">
        <v>8890.69644</v>
      </c>
      <c r="L281" s="171">
        <v>633.9029300000001</v>
      </c>
      <c r="M281" s="171">
        <v>0</v>
      </c>
      <c r="N281" s="171">
        <v>633.9029300000001</v>
      </c>
      <c r="O281" s="171">
        <v>15323.95602</v>
      </c>
      <c r="P281" s="171">
        <v>2495.73077</v>
      </c>
      <c r="Q281" s="171">
        <v>0</v>
      </c>
      <c r="R281" s="172">
        <v>2495.73077</v>
      </c>
    </row>
    <row r="282" spans="1:18" ht="15">
      <c r="A282" s="174"/>
      <c r="B282" s="174"/>
      <c r="C282" s="174"/>
      <c r="D282" s="168" t="s">
        <v>513</v>
      </c>
      <c r="E282" s="169">
        <v>61</v>
      </c>
      <c r="F282" s="170">
        <v>5798.19139</v>
      </c>
      <c r="G282" s="171">
        <v>0</v>
      </c>
      <c r="H282" s="171">
        <v>5798.19139</v>
      </c>
      <c r="I282" s="171">
        <v>5165.94214</v>
      </c>
      <c r="J282" s="171">
        <v>1.1740899999999999</v>
      </c>
      <c r="K282" s="171">
        <v>5167.1162300000005</v>
      </c>
      <c r="L282" s="171">
        <v>902.1686500000001</v>
      </c>
      <c r="M282" s="171">
        <v>0</v>
      </c>
      <c r="N282" s="171">
        <v>902.1686500000001</v>
      </c>
      <c r="O282" s="171">
        <v>11867.47627</v>
      </c>
      <c r="P282" s="171">
        <v>1638.9366</v>
      </c>
      <c r="Q282" s="171">
        <v>0</v>
      </c>
      <c r="R282" s="172">
        <v>1638.9366</v>
      </c>
    </row>
    <row r="283" spans="1:18" ht="15">
      <c r="A283" s="174"/>
      <c r="B283" s="174"/>
      <c r="C283" s="174"/>
      <c r="D283" s="168" t="s">
        <v>514</v>
      </c>
      <c r="E283" s="169">
        <v>59</v>
      </c>
      <c r="F283" s="170">
        <v>794.94149</v>
      </c>
      <c r="G283" s="171">
        <v>0</v>
      </c>
      <c r="H283" s="171">
        <v>794.94149</v>
      </c>
      <c r="I283" s="171">
        <v>2913.88841</v>
      </c>
      <c r="J283" s="171">
        <v>0</v>
      </c>
      <c r="K283" s="171">
        <v>2913.88841</v>
      </c>
      <c r="L283" s="171">
        <v>143.47437</v>
      </c>
      <c r="M283" s="171">
        <v>0</v>
      </c>
      <c r="N283" s="171">
        <v>143.47437</v>
      </c>
      <c r="O283" s="171">
        <v>3852.30427</v>
      </c>
      <c r="P283" s="171">
        <v>1118.85825</v>
      </c>
      <c r="Q283" s="171">
        <v>0</v>
      </c>
      <c r="R283" s="172">
        <v>1118.85825</v>
      </c>
    </row>
    <row r="284" spans="1:18" ht="15">
      <c r="A284" s="174"/>
      <c r="B284" s="174"/>
      <c r="C284" s="174"/>
      <c r="D284" s="168" t="s">
        <v>515</v>
      </c>
      <c r="E284" s="169">
        <v>60</v>
      </c>
      <c r="F284" s="170">
        <v>2944.20984</v>
      </c>
      <c r="G284" s="171">
        <v>0</v>
      </c>
      <c r="H284" s="171">
        <v>2944.20984</v>
      </c>
      <c r="I284" s="171">
        <v>2610.10223</v>
      </c>
      <c r="J284" s="171">
        <v>0</v>
      </c>
      <c r="K284" s="171">
        <v>2610.10223</v>
      </c>
      <c r="L284" s="171">
        <v>265.85504</v>
      </c>
      <c r="M284" s="171">
        <v>0</v>
      </c>
      <c r="N284" s="171">
        <v>265.85504</v>
      </c>
      <c r="O284" s="171">
        <v>5820.16711</v>
      </c>
      <c r="P284" s="171">
        <v>825.39831</v>
      </c>
      <c r="Q284" s="171">
        <v>0</v>
      </c>
      <c r="R284" s="172">
        <v>825.39831</v>
      </c>
    </row>
    <row r="285" spans="1:18" ht="15">
      <c r="A285" s="174"/>
      <c r="B285" s="174"/>
      <c r="C285" s="174"/>
      <c r="D285" s="168" t="s">
        <v>516</v>
      </c>
      <c r="E285" s="169">
        <v>63</v>
      </c>
      <c r="F285" s="170">
        <v>9246.576070000001</v>
      </c>
      <c r="G285" s="171">
        <v>0</v>
      </c>
      <c r="H285" s="171">
        <v>9246.576070000001</v>
      </c>
      <c r="I285" s="171">
        <v>2876.8696400000003</v>
      </c>
      <c r="J285" s="171">
        <v>0.00753</v>
      </c>
      <c r="K285" s="171">
        <v>2876.8771699999998</v>
      </c>
      <c r="L285" s="171">
        <v>175.03712</v>
      </c>
      <c r="M285" s="171">
        <v>0</v>
      </c>
      <c r="N285" s="171">
        <v>175.03712</v>
      </c>
      <c r="O285" s="171">
        <v>12298.49036</v>
      </c>
      <c r="P285" s="171">
        <v>868.0735500000001</v>
      </c>
      <c r="Q285" s="171">
        <v>0</v>
      </c>
      <c r="R285" s="172">
        <v>868.0735500000001</v>
      </c>
    </row>
    <row r="286" spans="1:18" ht="15">
      <c r="A286" s="174"/>
      <c r="B286" s="174"/>
      <c r="C286" s="174"/>
      <c r="D286" s="168" t="s">
        <v>517</v>
      </c>
      <c r="E286" s="169">
        <v>58</v>
      </c>
      <c r="F286" s="170">
        <v>1414.3938799999999</v>
      </c>
      <c r="G286" s="171">
        <v>0</v>
      </c>
      <c r="H286" s="171">
        <v>1414.3938799999999</v>
      </c>
      <c r="I286" s="171">
        <v>3659.34379</v>
      </c>
      <c r="J286" s="171">
        <v>0</v>
      </c>
      <c r="K286" s="171">
        <v>3659.34379</v>
      </c>
      <c r="L286" s="171">
        <v>265.87</v>
      </c>
      <c r="M286" s="171">
        <v>0</v>
      </c>
      <c r="N286" s="171">
        <v>265.87</v>
      </c>
      <c r="O286" s="171">
        <v>5339.60767</v>
      </c>
      <c r="P286" s="171">
        <v>3414.96638</v>
      </c>
      <c r="Q286" s="171">
        <v>0</v>
      </c>
      <c r="R286" s="172">
        <v>3414.96638</v>
      </c>
    </row>
    <row r="287" spans="1:18" ht="15">
      <c r="A287" s="174"/>
      <c r="B287" s="174"/>
      <c r="C287" s="168" t="s">
        <v>518</v>
      </c>
      <c r="D287" s="168" t="s">
        <v>518</v>
      </c>
      <c r="E287" s="169">
        <v>64</v>
      </c>
      <c r="F287" s="170">
        <v>14697.971130000002</v>
      </c>
      <c r="G287" s="171">
        <v>0</v>
      </c>
      <c r="H287" s="171">
        <v>14697.971130000002</v>
      </c>
      <c r="I287" s="171">
        <v>29355.90065</v>
      </c>
      <c r="J287" s="171">
        <v>60.71596</v>
      </c>
      <c r="K287" s="171">
        <v>29416.61661</v>
      </c>
      <c r="L287" s="171">
        <v>2362.47696</v>
      </c>
      <c r="M287" s="171">
        <v>73.32949</v>
      </c>
      <c r="N287" s="171">
        <v>2435.80645</v>
      </c>
      <c r="O287" s="171">
        <v>46550.39419</v>
      </c>
      <c r="P287" s="171">
        <v>12922.274220000001</v>
      </c>
      <c r="Q287" s="171">
        <v>0</v>
      </c>
      <c r="R287" s="172">
        <v>12922.274220000001</v>
      </c>
    </row>
    <row r="288" spans="1:18" ht="15">
      <c r="A288" s="174"/>
      <c r="B288" s="168" t="s">
        <v>519</v>
      </c>
      <c r="C288" s="168" t="s">
        <v>520</v>
      </c>
      <c r="D288" s="168" t="s">
        <v>520</v>
      </c>
      <c r="E288" s="169">
        <v>262</v>
      </c>
      <c r="F288" s="170">
        <v>18227.089620000002</v>
      </c>
      <c r="G288" s="171">
        <v>0</v>
      </c>
      <c r="H288" s="171">
        <v>18227.089620000002</v>
      </c>
      <c r="I288" s="171">
        <v>38590.76802</v>
      </c>
      <c r="J288" s="171">
        <v>306.64052000000004</v>
      </c>
      <c r="K288" s="171">
        <v>38897.40854</v>
      </c>
      <c r="L288" s="171">
        <v>4293.96362</v>
      </c>
      <c r="M288" s="171">
        <v>194.70961</v>
      </c>
      <c r="N288" s="171">
        <v>4488.67323</v>
      </c>
      <c r="O288" s="171">
        <v>61613.17139</v>
      </c>
      <c r="P288" s="171">
        <v>12726.879630000001</v>
      </c>
      <c r="Q288" s="171">
        <v>0</v>
      </c>
      <c r="R288" s="172">
        <v>12726.879630000001</v>
      </c>
    </row>
    <row r="289" spans="1:18" ht="15">
      <c r="A289" s="174"/>
      <c r="B289" s="174"/>
      <c r="C289" s="174"/>
      <c r="D289" s="168" t="s">
        <v>521</v>
      </c>
      <c r="E289" s="169">
        <v>263</v>
      </c>
      <c r="F289" s="170">
        <v>1239.27418</v>
      </c>
      <c r="G289" s="171">
        <v>0</v>
      </c>
      <c r="H289" s="171">
        <v>1239.27418</v>
      </c>
      <c r="I289" s="171">
        <v>3565.5555600000002</v>
      </c>
      <c r="J289" s="171">
        <v>0.00895</v>
      </c>
      <c r="K289" s="171">
        <v>3565.5645099999997</v>
      </c>
      <c r="L289" s="171">
        <v>1368.57098</v>
      </c>
      <c r="M289" s="171">
        <v>19.977310000000003</v>
      </c>
      <c r="N289" s="171">
        <v>1388.54829</v>
      </c>
      <c r="O289" s="171">
        <v>6193.38698</v>
      </c>
      <c r="P289" s="171">
        <v>1759.8693500000002</v>
      </c>
      <c r="Q289" s="171">
        <v>0</v>
      </c>
      <c r="R289" s="172">
        <v>1759.8693500000002</v>
      </c>
    </row>
    <row r="290" spans="1:18" ht="15">
      <c r="A290" s="174"/>
      <c r="B290" s="174"/>
      <c r="C290" s="174"/>
      <c r="D290" s="168" t="s">
        <v>522</v>
      </c>
      <c r="E290" s="169">
        <v>265</v>
      </c>
      <c r="F290" s="170">
        <v>1816.08297</v>
      </c>
      <c r="G290" s="171">
        <v>0</v>
      </c>
      <c r="H290" s="171">
        <v>1816.08297</v>
      </c>
      <c r="I290" s="171">
        <v>6024.54785</v>
      </c>
      <c r="J290" s="171">
        <v>32.73731</v>
      </c>
      <c r="K290" s="171">
        <v>6057.28516</v>
      </c>
      <c r="L290" s="171">
        <v>235.92444</v>
      </c>
      <c r="M290" s="171">
        <v>51.27351</v>
      </c>
      <c r="N290" s="171">
        <v>287.19795</v>
      </c>
      <c r="O290" s="171">
        <v>8160.5660800000005</v>
      </c>
      <c r="P290" s="171">
        <v>1214.09778</v>
      </c>
      <c r="Q290" s="171">
        <v>0</v>
      </c>
      <c r="R290" s="172">
        <v>1214.09778</v>
      </c>
    </row>
    <row r="291" spans="1:18" ht="15">
      <c r="A291" s="174"/>
      <c r="B291" s="174"/>
      <c r="C291" s="174"/>
      <c r="D291" s="168" t="s">
        <v>523</v>
      </c>
      <c r="E291" s="169">
        <v>264</v>
      </c>
      <c r="F291" s="170">
        <v>379.73566</v>
      </c>
      <c r="G291" s="171">
        <v>0</v>
      </c>
      <c r="H291" s="171">
        <v>379.73566</v>
      </c>
      <c r="I291" s="171">
        <v>3898.75345</v>
      </c>
      <c r="J291" s="171">
        <v>46.313190000000006</v>
      </c>
      <c r="K291" s="171">
        <v>3945.06664</v>
      </c>
      <c r="L291" s="171">
        <v>213.59834</v>
      </c>
      <c r="M291" s="171">
        <v>1.92867</v>
      </c>
      <c r="N291" s="171">
        <v>215.52701000000002</v>
      </c>
      <c r="O291" s="171">
        <v>4540.329309999999</v>
      </c>
      <c r="P291" s="171">
        <v>1099.87211</v>
      </c>
      <c r="Q291" s="171">
        <v>0</v>
      </c>
      <c r="R291" s="172">
        <v>1099.87211</v>
      </c>
    </row>
    <row r="292" spans="1:18" ht="15">
      <c r="A292" s="174"/>
      <c r="B292" s="174"/>
      <c r="C292" s="174"/>
      <c r="D292" s="168" t="s">
        <v>524</v>
      </c>
      <c r="E292" s="169">
        <v>266</v>
      </c>
      <c r="F292" s="170">
        <v>357.21554</v>
      </c>
      <c r="G292" s="171">
        <v>0</v>
      </c>
      <c r="H292" s="171">
        <v>357.21554</v>
      </c>
      <c r="I292" s="171">
        <v>2264.81829</v>
      </c>
      <c r="J292" s="171">
        <v>0.09458</v>
      </c>
      <c r="K292" s="171">
        <v>2264.91287</v>
      </c>
      <c r="L292" s="171">
        <v>97.24839</v>
      </c>
      <c r="M292" s="171">
        <v>0</v>
      </c>
      <c r="N292" s="171">
        <v>97.24839</v>
      </c>
      <c r="O292" s="171">
        <v>2719.3768</v>
      </c>
      <c r="P292" s="171">
        <v>655.2483199999999</v>
      </c>
      <c r="Q292" s="171">
        <v>0</v>
      </c>
      <c r="R292" s="172">
        <v>655.2483199999999</v>
      </c>
    </row>
    <row r="293" spans="1:18" ht="15">
      <c r="A293" s="174"/>
      <c r="B293" s="174"/>
      <c r="C293" s="168" t="s">
        <v>525</v>
      </c>
      <c r="D293" s="168" t="s">
        <v>452</v>
      </c>
      <c r="E293" s="169">
        <v>248</v>
      </c>
      <c r="F293" s="170">
        <v>803.38113</v>
      </c>
      <c r="G293" s="171">
        <v>0</v>
      </c>
      <c r="H293" s="171">
        <v>803.38113</v>
      </c>
      <c r="I293" s="171">
        <v>3263.97332</v>
      </c>
      <c r="J293" s="171">
        <v>1.16604</v>
      </c>
      <c r="K293" s="171">
        <v>3265.1393599999997</v>
      </c>
      <c r="L293" s="171">
        <v>593.2504799999999</v>
      </c>
      <c r="M293" s="171">
        <v>28.36237</v>
      </c>
      <c r="N293" s="171">
        <v>621.61285</v>
      </c>
      <c r="O293" s="171">
        <v>4690.133339999999</v>
      </c>
      <c r="P293" s="171">
        <v>2000.7550800000001</v>
      </c>
      <c r="Q293" s="171">
        <v>0</v>
      </c>
      <c r="R293" s="172">
        <v>2000.7550800000001</v>
      </c>
    </row>
    <row r="294" spans="1:18" ht="15">
      <c r="A294" s="174"/>
      <c r="B294" s="174"/>
      <c r="C294" s="174"/>
      <c r="D294" s="168" t="s">
        <v>526</v>
      </c>
      <c r="E294" s="169">
        <v>251</v>
      </c>
      <c r="F294" s="170">
        <v>6083.060570000001</v>
      </c>
      <c r="G294" s="171">
        <v>0</v>
      </c>
      <c r="H294" s="171">
        <v>6083.060570000001</v>
      </c>
      <c r="I294" s="171">
        <v>6166.80623</v>
      </c>
      <c r="J294" s="171">
        <v>77.56485</v>
      </c>
      <c r="K294" s="171">
        <v>6244.37108</v>
      </c>
      <c r="L294" s="171">
        <v>1131.0476</v>
      </c>
      <c r="M294" s="171">
        <v>141.06616</v>
      </c>
      <c r="N294" s="171">
        <v>1272.11376</v>
      </c>
      <c r="O294" s="171">
        <v>13599.54541</v>
      </c>
      <c r="P294" s="171">
        <v>3876.16885</v>
      </c>
      <c r="Q294" s="171">
        <v>0</v>
      </c>
      <c r="R294" s="172">
        <v>3876.16885</v>
      </c>
    </row>
    <row r="295" spans="1:18" ht="15">
      <c r="A295" s="174"/>
      <c r="B295" s="174"/>
      <c r="C295" s="174"/>
      <c r="D295" s="168" t="s">
        <v>527</v>
      </c>
      <c r="E295" s="169">
        <v>247</v>
      </c>
      <c r="F295" s="170">
        <v>42268.91245</v>
      </c>
      <c r="G295" s="171">
        <v>0</v>
      </c>
      <c r="H295" s="171">
        <v>42268.91245</v>
      </c>
      <c r="I295" s="171">
        <v>42483.45641</v>
      </c>
      <c r="J295" s="171">
        <v>116.17759</v>
      </c>
      <c r="K295" s="171">
        <v>42599.634</v>
      </c>
      <c r="L295" s="171">
        <v>4983.97127</v>
      </c>
      <c r="M295" s="171">
        <v>409.76938</v>
      </c>
      <c r="N295" s="171">
        <v>5393.740650000001</v>
      </c>
      <c r="O295" s="171">
        <v>90262.28709999999</v>
      </c>
      <c r="P295" s="171">
        <v>28696.47497</v>
      </c>
      <c r="Q295" s="171">
        <v>0</v>
      </c>
      <c r="R295" s="172">
        <v>28696.47497</v>
      </c>
    </row>
    <row r="296" spans="1:18" ht="15">
      <c r="A296" s="174"/>
      <c r="B296" s="174"/>
      <c r="C296" s="174"/>
      <c r="D296" s="168" t="s">
        <v>528</v>
      </c>
      <c r="E296" s="169">
        <v>250</v>
      </c>
      <c r="F296" s="170">
        <v>1401.69491</v>
      </c>
      <c r="G296" s="171">
        <v>0</v>
      </c>
      <c r="H296" s="171">
        <v>1401.69491</v>
      </c>
      <c r="I296" s="171">
        <v>5011.26696</v>
      </c>
      <c r="J296" s="171">
        <v>0.21881</v>
      </c>
      <c r="K296" s="171">
        <v>5011.485769999999</v>
      </c>
      <c r="L296" s="171">
        <v>123.64192999999999</v>
      </c>
      <c r="M296" s="171">
        <v>0</v>
      </c>
      <c r="N296" s="171">
        <v>123.64192999999999</v>
      </c>
      <c r="O296" s="171">
        <v>6536.82261</v>
      </c>
      <c r="P296" s="171">
        <v>1201.9065</v>
      </c>
      <c r="Q296" s="171">
        <v>0</v>
      </c>
      <c r="R296" s="172">
        <v>1201.9065</v>
      </c>
    </row>
    <row r="297" spans="1:18" ht="15">
      <c r="A297" s="174"/>
      <c r="B297" s="174"/>
      <c r="C297" s="168" t="s">
        <v>529</v>
      </c>
      <c r="D297" s="168" t="s">
        <v>529</v>
      </c>
      <c r="E297" s="169">
        <v>260</v>
      </c>
      <c r="F297" s="170">
        <v>10595.316470000002</v>
      </c>
      <c r="G297" s="171">
        <v>0</v>
      </c>
      <c r="H297" s="171">
        <v>10595.316470000002</v>
      </c>
      <c r="I297" s="171">
        <v>30167.28389</v>
      </c>
      <c r="J297" s="171">
        <v>93.15835000000001</v>
      </c>
      <c r="K297" s="171">
        <v>30260.442239999997</v>
      </c>
      <c r="L297" s="171">
        <v>5323.13171</v>
      </c>
      <c r="M297" s="171">
        <v>554.77228</v>
      </c>
      <c r="N297" s="171">
        <v>5877.90399</v>
      </c>
      <c r="O297" s="171">
        <v>46733.6627</v>
      </c>
      <c r="P297" s="171">
        <v>15826.38504</v>
      </c>
      <c r="Q297" s="171">
        <v>0</v>
      </c>
      <c r="R297" s="172">
        <v>15826.38504</v>
      </c>
    </row>
    <row r="298" spans="1:18" ht="15">
      <c r="A298" s="174"/>
      <c r="B298" s="174"/>
      <c r="C298" s="174"/>
      <c r="D298" s="168" t="s">
        <v>530</v>
      </c>
      <c r="E298" s="169">
        <v>261</v>
      </c>
      <c r="F298" s="170">
        <v>2440.36308</v>
      </c>
      <c r="G298" s="171">
        <v>0</v>
      </c>
      <c r="H298" s="171">
        <v>2440.36308</v>
      </c>
      <c r="I298" s="171">
        <v>610.29252</v>
      </c>
      <c r="J298" s="171">
        <v>38.26216</v>
      </c>
      <c r="K298" s="171">
        <v>648.5546800000001</v>
      </c>
      <c r="L298" s="171">
        <v>881.57597</v>
      </c>
      <c r="M298" s="171">
        <v>40.29148</v>
      </c>
      <c r="N298" s="171">
        <v>921.86745</v>
      </c>
      <c r="O298" s="171">
        <v>4010.78521</v>
      </c>
      <c r="P298" s="171">
        <v>2637.04396</v>
      </c>
      <c r="Q298" s="171">
        <v>0</v>
      </c>
      <c r="R298" s="172">
        <v>2637.04396</v>
      </c>
    </row>
    <row r="299" spans="1:18" ht="15">
      <c r="A299" s="174"/>
      <c r="B299" s="174"/>
      <c r="C299" s="168" t="s">
        <v>531</v>
      </c>
      <c r="D299" s="168" t="s">
        <v>532</v>
      </c>
      <c r="E299" s="169">
        <v>252</v>
      </c>
      <c r="F299" s="170">
        <v>30642.50352</v>
      </c>
      <c r="G299" s="171">
        <v>0</v>
      </c>
      <c r="H299" s="171">
        <v>30642.50352</v>
      </c>
      <c r="I299" s="171">
        <v>71679.76246</v>
      </c>
      <c r="J299" s="171">
        <v>646.71475</v>
      </c>
      <c r="K299" s="171">
        <v>72326.47721</v>
      </c>
      <c r="L299" s="171">
        <v>9736.41225</v>
      </c>
      <c r="M299" s="171">
        <v>1181.30379</v>
      </c>
      <c r="N299" s="171">
        <v>10917.71604</v>
      </c>
      <c r="O299" s="171">
        <v>113886.69677</v>
      </c>
      <c r="P299" s="171">
        <v>37643.83351</v>
      </c>
      <c r="Q299" s="171">
        <v>0</v>
      </c>
      <c r="R299" s="172">
        <v>37643.83351</v>
      </c>
    </row>
    <row r="300" spans="1:18" ht="15">
      <c r="A300" s="174"/>
      <c r="B300" s="174"/>
      <c r="C300" s="174"/>
      <c r="D300" s="168" t="s">
        <v>531</v>
      </c>
      <c r="E300" s="169">
        <v>253</v>
      </c>
      <c r="F300" s="170">
        <v>2269.9469599999998</v>
      </c>
      <c r="G300" s="171">
        <v>0</v>
      </c>
      <c r="H300" s="171">
        <v>2269.9469599999998</v>
      </c>
      <c r="I300" s="171">
        <v>24326.523390000002</v>
      </c>
      <c r="J300" s="171">
        <v>205.17651</v>
      </c>
      <c r="K300" s="171">
        <v>24531.6999</v>
      </c>
      <c r="L300" s="171">
        <v>654.21235</v>
      </c>
      <c r="M300" s="171">
        <v>0.5458500000000001</v>
      </c>
      <c r="N300" s="171">
        <v>654.7582</v>
      </c>
      <c r="O300" s="171">
        <v>27456.405059999997</v>
      </c>
      <c r="P300" s="171">
        <v>1782.553</v>
      </c>
      <c r="Q300" s="171">
        <v>0</v>
      </c>
      <c r="R300" s="172">
        <v>1782.553</v>
      </c>
    </row>
    <row r="301" spans="1:18" ht="15">
      <c r="A301" s="174"/>
      <c r="B301" s="174"/>
      <c r="C301" s="174"/>
      <c r="D301" s="168" t="s">
        <v>533</v>
      </c>
      <c r="E301" s="169">
        <v>254</v>
      </c>
      <c r="F301" s="170">
        <v>1164.1520500000001</v>
      </c>
      <c r="G301" s="171">
        <v>0</v>
      </c>
      <c r="H301" s="171">
        <v>1164.1520500000001</v>
      </c>
      <c r="I301" s="171">
        <v>4309.80945</v>
      </c>
      <c r="J301" s="171">
        <v>1.25374</v>
      </c>
      <c r="K301" s="171">
        <v>4311.063190000001</v>
      </c>
      <c r="L301" s="171">
        <v>106.42619</v>
      </c>
      <c r="M301" s="171">
        <v>0</v>
      </c>
      <c r="N301" s="171">
        <v>106.42619</v>
      </c>
      <c r="O301" s="171">
        <v>5581.64143</v>
      </c>
      <c r="P301" s="171">
        <v>769.25201</v>
      </c>
      <c r="Q301" s="171">
        <v>0</v>
      </c>
      <c r="R301" s="172">
        <v>769.25201</v>
      </c>
    </row>
    <row r="302" spans="1:18" ht="15">
      <c r="A302" s="174"/>
      <c r="B302" s="174"/>
      <c r="C302" s="168" t="s">
        <v>519</v>
      </c>
      <c r="D302" s="168" t="s">
        <v>534</v>
      </c>
      <c r="E302" s="169">
        <v>587</v>
      </c>
      <c r="F302" s="170">
        <v>10619.04506</v>
      </c>
      <c r="G302" s="171">
        <v>0</v>
      </c>
      <c r="H302" s="171">
        <v>10619.04506</v>
      </c>
      <c r="I302" s="171">
        <v>127151.94362</v>
      </c>
      <c r="J302" s="171">
        <v>8.45911</v>
      </c>
      <c r="K302" s="171">
        <v>127160.40273</v>
      </c>
      <c r="L302" s="171">
        <v>34221.88745</v>
      </c>
      <c r="M302" s="171">
        <v>729.97998</v>
      </c>
      <c r="N302" s="171">
        <v>34951.86743</v>
      </c>
      <c r="O302" s="171">
        <v>172731.31522</v>
      </c>
      <c r="P302" s="171">
        <v>352.57603</v>
      </c>
      <c r="Q302" s="171">
        <v>0</v>
      </c>
      <c r="R302" s="172">
        <v>352.57603</v>
      </c>
    </row>
    <row r="303" spans="1:18" ht="15">
      <c r="A303" s="174"/>
      <c r="B303" s="174"/>
      <c r="C303" s="174"/>
      <c r="D303" s="174"/>
      <c r="E303" s="175">
        <v>836</v>
      </c>
      <c r="F303" s="176">
        <v>16074.96382</v>
      </c>
      <c r="G303" s="177">
        <v>0</v>
      </c>
      <c r="H303" s="177">
        <v>16074.96382</v>
      </c>
      <c r="I303" s="177">
        <v>0</v>
      </c>
      <c r="J303" s="177">
        <v>0</v>
      </c>
      <c r="K303" s="177">
        <v>0</v>
      </c>
      <c r="L303" s="177">
        <v>3544.5383199999997</v>
      </c>
      <c r="M303" s="177">
        <v>1446.6986399999998</v>
      </c>
      <c r="N303" s="177">
        <v>4991.23696</v>
      </c>
      <c r="O303" s="177">
        <v>21066.200780000003</v>
      </c>
      <c r="P303" s="177">
        <v>12575.674509999999</v>
      </c>
      <c r="Q303" s="177">
        <v>0</v>
      </c>
      <c r="R303" s="178">
        <v>12575.674509999999</v>
      </c>
    </row>
    <row r="304" spans="1:18" ht="15">
      <c r="A304" s="174"/>
      <c r="B304" s="174"/>
      <c r="C304" s="174"/>
      <c r="D304" s="168" t="s">
        <v>535</v>
      </c>
      <c r="E304" s="169">
        <v>545</v>
      </c>
      <c r="F304" s="170">
        <v>6772.45542</v>
      </c>
      <c r="G304" s="171">
        <v>0</v>
      </c>
      <c r="H304" s="171">
        <v>6772.45542</v>
      </c>
      <c r="I304" s="171">
        <v>70569.09845</v>
      </c>
      <c r="J304" s="171">
        <v>563.99721</v>
      </c>
      <c r="K304" s="171">
        <v>71133.09565999999</v>
      </c>
      <c r="L304" s="171">
        <v>2862.36983</v>
      </c>
      <c r="M304" s="171">
        <v>363.92314</v>
      </c>
      <c r="N304" s="171">
        <v>3226.2929700000004</v>
      </c>
      <c r="O304" s="171">
        <v>81131.84405</v>
      </c>
      <c r="P304" s="171">
        <v>17994.6231</v>
      </c>
      <c r="Q304" s="171">
        <v>0</v>
      </c>
      <c r="R304" s="172">
        <v>17994.6231</v>
      </c>
    </row>
    <row r="305" spans="1:18" ht="15">
      <c r="A305" s="174"/>
      <c r="B305" s="174"/>
      <c r="C305" s="174"/>
      <c r="D305" s="168" t="s">
        <v>536</v>
      </c>
      <c r="E305" s="169">
        <v>523</v>
      </c>
      <c r="F305" s="170">
        <v>0</v>
      </c>
      <c r="G305" s="171">
        <v>0</v>
      </c>
      <c r="H305" s="171">
        <v>0</v>
      </c>
      <c r="I305" s="171">
        <v>33931.080310000005</v>
      </c>
      <c r="J305" s="171">
        <v>60.42664</v>
      </c>
      <c r="K305" s="171">
        <v>33991.50695</v>
      </c>
      <c r="L305" s="171">
        <v>168.57245</v>
      </c>
      <c r="M305" s="171">
        <v>68.08205000000001</v>
      </c>
      <c r="N305" s="171">
        <v>236.6545</v>
      </c>
      <c r="O305" s="171">
        <v>34228.16145</v>
      </c>
      <c r="P305" s="171">
        <v>16115.65734</v>
      </c>
      <c r="Q305" s="171">
        <v>0</v>
      </c>
      <c r="R305" s="172">
        <v>16115.65734</v>
      </c>
    </row>
    <row r="306" spans="1:18" ht="15">
      <c r="A306" s="174"/>
      <c r="B306" s="174"/>
      <c r="C306" s="174"/>
      <c r="D306" s="174"/>
      <c r="E306" s="175">
        <v>559</v>
      </c>
      <c r="F306" s="176">
        <v>15366.35342</v>
      </c>
      <c r="G306" s="177">
        <v>0</v>
      </c>
      <c r="H306" s="177">
        <v>15366.35342</v>
      </c>
      <c r="I306" s="177">
        <v>50986.80912</v>
      </c>
      <c r="J306" s="177">
        <v>503.95443</v>
      </c>
      <c r="K306" s="177">
        <v>51490.763549999996</v>
      </c>
      <c r="L306" s="177">
        <v>5630.054389999999</v>
      </c>
      <c r="M306" s="177">
        <v>348.79575</v>
      </c>
      <c r="N306" s="177">
        <v>5978.85014</v>
      </c>
      <c r="O306" s="177">
        <v>72835.96711</v>
      </c>
      <c r="P306" s="177">
        <v>26776.45207</v>
      </c>
      <c r="Q306" s="177">
        <v>0</v>
      </c>
      <c r="R306" s="178">
        <v>26776.45207</v>
      </c>
    </row>
    <row r="307" spans="1:18" ht="15">
      <c r="A307" s="174"/>
      <c r="B307" s="174"/>
      <c r="C307" s="174"/>
      <c r="D307" s="174"/>
      <c r="E307" s="175">
        <v>417</v>
      </c>
      <c r="F307" s="176">
        <v>16926.471859999998</v>
      </c>
      <c r="G307" s="177">
        <v>0</v>
      </c>
      <c r="H307" s="177">
        <v>16926.471859999998</v>
      </c>
      <c r="I307" s="177">
        <v>105847.25661</v>
      </c>
      <c r="J307" s="177">
        <v>824.9482800000001</v>
      </c>
      <c r="K307" s="177">
        <v>106672.20489</v>
      </c>
      <c r="L307" s="177">
        <v>3252.11196</v>
      </c>
      <c r="M307" s="177">
        <v>523.65476</v>
      </c>
      <c r="N307" s="177">
        <v>3775.76672</v>
      </c>
      <c r="O307" s="177">
        <v>127374.44347</v>
      </c>
      <c r="P307" s="177">
        <v>49610.64526</v>
      </c>
      <c r="Q307" s="177">
        <v>0</v>
      </c>
      <c r="R307" s="178">
        <v>49610.64526</v>
      </c>
    </row>
    <row r="308" spans="1:18" ht="15">
      <c r="A308" s="174"/>
      <c r="B308" s="174"/>
      <c r="C308" s="174"/>
      <c r="D308" s="168" t="s">
        <v>537</v>
      </c>
      <c r="E308" s="169">
        <v>570</v>
      </c>
      <c r="F308" s="170">
        <v>32945.918620000004</v>
      </c>
      <c r="G308" s="171">
        <v>0</v>
      </c>
      <c r="H308" s="171">
        <v>32945.918620000004</v>
      </c>
      <c r="I308" s="171">
        <v>65181.65793</v>
      </c>
      <c r="J308" s="171">
        <v>922.38401</v>
      </c>
      <c r="K308" s="171">
        <v>66104.04194</v>
      </c>
      <c r="L308" s="171">
        <v>13552.63377</v>
      </c>
      <c r="M308" s="171">
        <v>15884.918109999999</v>
      </c>
      <c r="N308" s="171">
        <v>29437.55188</v>
      </c>
      <c r="O308" s="171">
        <v>128487.51243999999</v>
      </c>
      <c r="P308" s="171">
        <v>12545.366109999999</v>
      </c>
      <c r="Q308" s="171">
        <v>0</v>
      </c>
      <c r="R308" s="172">
        <v>12545.366109999999</v>
      </c>
    </row>
    <row r="309" spans="1:18" ht="15">
      <c r="A309" s="174"/>
      <c r="B309" s="174"/>
      <c r="C309" s="174"/>
      <c r="D309" s="174"/>
      <c r="E309" s="175">
        <v>526</v>
      </c>
      <c r="F309" s="176">
        <v>7767.12057</v>
      </c>
      <c r="G309" s="177">
        <v>0</v>
      </c>
      <c r="H309" s="177">
        <v>7767.12057</v>
      </c>
      <c r="I309" s="177">
        <v>168838.07236000002</v>
      </c>
      <c r="J309" s="177">
        <v>2122.7150899999997</v>
      </c>
      <c r="K309" s="177">
        <v>170960.78744999997</v>
      </c>
      <c r="L309" s="177">
        <v>14332.43289</v>
      </c>
      <c r="M309" s="177">
        <v>6631.19304</v>
      </c>
      <c r="N309" s="177">
        <v>20963.62593</v>
      </c>
      <c r="O309" s="177">
        <v>199691.53394999998</v>
      </c>
      <c r="P309" s="177">
        <v>9642.40998</v>
      </c>
      <c r="Q309" s="177">
        <v>0</v>
      </c>
      <c r="R309" s="178">
        <v>9642.40998</v>
      </c>
    </row>
    <row r="310" spans="1:18" ht="15">
      <c r="A310" s="174"/>
      <c r="B310" s="174"/>
      <c r="C310" s="174"/>
      <c r="D310" s="174"/>
      <c r="E310" s="175">
        <v>551</v>
      </c>
      <c r="F310" s="176">
        <v>599.4416</v>
      </c>
      <c r="G310" s="177">
        <v>0</v>
      </c>
      <c r="H310" s="177">
        <v>599.4416</v>
      </c>
      <c r="I310" s="177">
        <v>111589.64573</v>
      </c>
      <c r="J310" s="177">
        <v>3505.40275</v>
      </c>
      <c r="K310" s="177">
        <v>115095.04848</v>
      </c>
      <c r="L310" s="177">
        <v>2077.88529</v>
      </c>
      <c r="M310" s="177">
        <v>523.70294</v>
      </c>
      <c r="N310" s="177">
        <v>2601.58823</v>
      </c>
      <c r="O310" s="177">
        <v>118296.07831</v>
      </c>
      <c r="P310" s="177">
        <v>9977.725470000001</v>
      </c>
      <c r="Q310" s="177">
        <v>0</v>
      </c>
      <c r="R310" s="178">
        <v>9977.725470000001</v>
      </c>
    </row>
    <row r="311" spans="1:18" ht="15">
      <c r="A311" s="174"/>
      <c r="B311" s="174"/>
      <c r="C311" s="174"/>
      <c r="D311" s="174"/>
      <c r="E311" s="175">
        <v>612</v>
      </c>
      <c r="F311" s="176">
        <v>8335.79596</v>
      </c>
      <c r="G311" s="177">
        <v>0</v>
      </c>
      <c r="H311" s="177">
        <v>8335.79596</v>
      </c>
      <c r="I311" s="177">
        <v>95286.52976</v>
      </c>
      <c r="J311" s="177">
        <v>2092.9919</v>
      </c>
      <c r="K311" s="177">
        <v>97379.52166</v>
      </c>
      <c r="L311" s="177">
        <v>9569.888710000001</v>
      </c>
      <c r="M311" s="177">
        <v>8850.50546</v>
      </c>
      <c r="N311" s="177">
        <v>18420.394170000003</v>
      </c>
      <c r="O311" s="177">
        <v>124135.71179</v>
      </c>
      <c r="P311" s="177">
        <v>16739.39368</v>
      </c>
      <c r="Q311" s="177">
        <v>0</v>
      </c>
      <c r="R311" s="178">
        <v>16739.39368</v>
      </c>
    </row>
    <row r="312" spans="1:18" ht="15">
      <c r="A312" s="174"/>
      <c r="B312" s="174"/>
      <c r="C312" s="174"/>
      <c r="D312" s="168" t="s">
        <v>538</v>
      </c>
      <c r="E312" s="169">
        <v>576</v>
      </c>
      <c r="F312" s="170">
        <v>35937.14613</v>
      </c>
      <c r="G312" s="171">
        <v>0</v>
      </c>
      <c r="H312" s="171">
        <v>35937.14613</v>
      </c>
      <c r="I312" s="171">
        <v>148868.77704</v>
      </c>
      <c r="J312" s="171">
        <v>1351.94701</v>
      </c>
      <c r="K312" s="171">
        <v>150220.72405000002</v>
      </c>
      <c r="L312" s="171">
        <v>10624.42736</v>
      </c>
      <c r="M312" s="171">
        <v>7064.741099999999</v>
      </c>
      <c r="N312" s="171">
        <v>17689.16846</v>
      </c>
      <c r="O312" s="171">
        <v>203847.03863999998</v>
      </c>
      <c r="P312" s="171">
        <v>21493.72219</v>
      </c>
      <c r="Q312" s="171">
        <v>0</v>
      </c>
      <c r="R312" s="172">
        <v>21493.72219</v>
      </c>
    </row>
    <row r="313" spans="1:18" ht="15">
      <c r="A313" s="174"/>
      <c r="B313" s="174"/>
      <c r="C313" s="174"/>
      <c r="D313" s="168" t="s">
        <v>499</v>
      </c>
      <c r="E313" s="169">
        <v>606</v>
      </c>
      <c r="F313" s="170">
        <v>3492.4662200000002</v>
      </c>
      <c r="G313" s="171">
        <v>0</v>
      </c>
      <c r="H313" s="171">
        <v>3492.4662200000002</v>
      </c>
      <c r="I313" s="171">
        <v>46490.45452000001</v>
      </c>
      <c r="J313" s="171">
        <v>18.59947</v>
      </c>
      <c r="K313" s="171">
        <v>46509.05399</v>
      </c>
      <c r="L313" s="171">
        <v>2503.29475</v>
      </c>
      <c r="M313" s="171">
        <v>5856.39612</v>
      </c>
      <c r="N313" s="171">
        <v>8359.69087</v>
      </c>
      <c r="O313" s="171">
        <v>58361.21108</v>
      </c>
      <c r="P313" s="171">
        <v>5683.65999</v>
      </c>
      <c r="Q313" s="171">
        <v>0</v>
      </c>
      <c r="R313" s="172">
        <v>5683.65999</v>
      </c>
    </row>
    <row r="314" spans="1:18" ht="15">
      <c r="A314" s="174"/>
      <c r="B314" s="174"/>
      <c r="C314" s="174"/>
      <c r="D314" s="174"/>
      <c r="E314" s="175">
        <v>540</v>
      </c>
      <c r="F314" s="176">
        <v>28121.05126</v>
      </c>
      <c r="G314" s="177">
        <v>0</v>
      </c>
      <c r="H314" s="177">
        <v>28121.05126</v>
      </c>
      <c r="I314" s="177">
        <v>132735.57694</v>
      </c>
      <c r="J314" s="177">
        <v>897.61127</v>
      </c>
      <c r="K314" s="177">
        <v>133633.18821</v>
      </c>
      <c r="L314" s="177">
        <v>22598.64414</v>
      </c>
      <c r="M314" s="177">
        <v>8011.4664</v>
      </c>
      <c r="N314" s="177">
        <v>30610.110539999998</v>
      </c>
      <c r="O314" s="177">
        <v>192364.35001</v>
      </c>
      <c r="P314" s="177">
        <v>8622.72724</v>
      </c>
      <c r="Q314" s="177">
        <v>0</v>
      </c>
      <c r="R314" s="178">
        <v>8622.72724</v>
      </c>
    </row>
    <row r="315" spans="1:18" ht="15">
      <c r="A315" s="174"/>
      <c r="B315" s="174"/>
      <c r="C315" s="174"/>
      <c r="D315" s="174"/>
      <c r="E315" s="175">
        <v>581</v>
      </c>
      <c r="F315" s="176">
        <v>0</v>
      </c>
      <c r="G315" s="177">
        <v>0</v>
      </c>
      <c r="H315" s="177">
        <v>0</v>
      </c>
      <c r="I315" s="177">
        <v>54838.87299</v>
      </c>
      <c r="J315" s="177">
        <v>0</v>
      </c>
      <c r="K315" s="177">
        <v>54838.87299</v>
      </c>
      <c r="L315" s="177">
        <v>629.3715699999999</v>
      </c>
      <c r="M315" s="177">
        <v>128.84253999999999</v>
      </c>
      <c r="N315" s="177">
        <v>758.21411</v>
      </c>
      <c r="O315" s="177">
        <v>55597.087100000004</v>
      </c>
      <c r="P315" s="177">
        <v>0</v>
      </c>
      <c r="Q315" s="177">
        <v>0</v>
      </c>
      <c r="R315" s="178">
        <v>0</v>
      </c>
    </row>
    <row r="316" spans="1:18" ht="15">
      <c r="A316" s="174"/>
      <c r="B316" s="174"/>
      <c r="C316" s="174"/>
      <c r="D316" s="168" t="s">
        <v>519</v>
      </c>
      <c r="E316" s="169">
        <v>379</v>
      </c>
      <c r="F316" s="170">
        <v>33092.00946</v>
      </c>
      <c r="G316" s="171">
        <v>0</v>
      </c>
      <c r="H316" s="171">
        <v>33092.00946</v>
      </c>
      <c r="I316" s="171">
        <v>24989.702670000002</v>
      </c>
      <c r="J316" s="171">
        <v>2886.64412</v>
      </c>
      <c r="K316" s="171">
        <v>27876.34679</v>
      </c>
      <c r="L316" s="171">
        <v>27011.30923</v>
      </c>
      <c r="M316" s="171">
        <v>4668.56218</v>
      </c>
      <c r="N316" s="171">
        <v>31679.87141</v>
      </c>
      <c r="O316" s="171">
        <v>92648.22765999999</v>
      </c>
      <c r="P316" s="171">
        <v>56573.87566</v>
      </c>
      <c r="Q316" s="171">
        <v>0</v>
      </c>
      <c r="R316" s="172">
        <v>56573.87566</v>
      </c>
    </row>
    <row r="317" spans="1:18" ht="15">
      <c r="A317" s="174"/>
      <c r="B317" s="174"/>
      <c r="C317" s="174"/>
      <c r="D317" s="174"/>
      <c r="E317" s="175">
        <v>382</v>
      </c>
      <c r="F317" s="176">
        <v>19585.61401</v>
      </c>
      <c r="G317" s="177">
        <v>0</v>
      </c>
      <c r="H317" s="177">
        <v>19585.61401</v>
      </c>
      <c r="I317" s="177">
        <v>210825.29149</v>
      </c>
      <c r="J317" s="177">
        <v>3774.1578799999997</v>
      </c>
      <c r="K317" s="177">
        <v>214599.44937000002</v>
      </c>
      <c r="L317" s="177">
        <v>139432.76148</v>
      </c>
      <c r="M317" s="177">
        <v>97454.11643000001</v>
      </c>
      <c r="N317" s="177">
        <v>236886.87791</v>
      </c>
      <c r="O317" s="177">
        <v>471071.94129000005</v>
      </c>
      <c r="P317" s="177">
        <v>68940.62286</v>
      </c>
      <c r="Q317" s="177">
        <v>0</v>
      </c>
      <c r="R317" s="178">
        <v>68940.62286</v>
      </c>
    </row>
    <row r="318" spans="1:18" ht="15">
      <c r="A318" s="174"/>
      <c r="B318" s="174"/>
      <c r="C318" s="174"/>
      <c r="D318" s="174"/>
      <c r="E318" s="175">
        <v>520</v>
      </c>
      <c r="F318" s="176">
        <v>9050.30363</v>
      </c>
      <c r="G318" s="177">
        <v>0</v>
      </c>
      <c r="H318" s="177">
        <v>9050.30363</v>
      </c>
      <c r="I318" s="177">
        <v>58020.06109</v>
      </c>
      <c r="J318" s="177">
        <v>3183.25752</v>
      </c>
      <c r="K318" s="177">
        <v>61203.31861</v>
      </c>
      <c r="L318" s="177">
        <v>41787.41998</v>
      </c>
      <c r="M318" s="177">
        <v>5145.63654</v>
      </c>
      <c r="N318" s="177">
        <v>46933.056520000006</v>
      </c>
      <c r="O318" s="177">
        <v>117186.67876000001</v>
      </c>
      <c r="P318" s="177">
        <v>55131.306119999994</v>
      </c>
      <c r="Q318" s="177">
        <v>0</v>
      </c>
      <c r="R318" s="178">
        <v>55131.306119999994</v>
      </c>
    </row>
    <row r="319" spans="1:18" ht="15">
      <c r="A319" s="174"/>
      <c r="B319" s="174"/>
      <c r="C319" s="174"/>
      <c r="D319" s="174"/>
      <c r="E319" s="175">
        <v>524</v>
      </c>
      <c r="F319" s="176">
        <v>0</v>
      </c>
      <c r="G319" s="177">
        <v>0</v>
      </c>
      <c r="H319" s="177">
        <v>0</v>
      </c>
      <c r="I319" s="177">
        <v>0</v>
      </c>
      <c r="J319" s="177">
        <v>0</v>
      </c>
      <c r="K319" s="177">
        <v>0</v>
      </c>
      <c r="L319" s="177">
        <v>0</v>
      </c>
      <c r="M319" s="177">
        <v>0</v>
      </c>
      <c r="N319" s="177">
        <v>0</v>
      </c>
      <c r="O319" s="177">
        <v>0</v>
      </c>
      <c r="P319" s="177">
        <v>82718.14185</v>
      </c>
      <c r="Q319" s="177">
        <v>0</v>
      </c>
      <c r="R319" s="178">
        <v>82718.14185</v>
      </c>
    </row>
    <row r="320" spans="1:18" ht="15">
      <c r="A320" s="174"/>
      <c r="B320" s="174"/>
      <c r="C320" s="174"/>
      <c r="D320" s="174"/>
      <c r="E320" s="175">
        <v>385</v>
      </c>
      <c r="F320" s="176">
        <v>23215.9312</v>
      </c>
      <c r="G320" s="177">
        <v>0</v>
      </c>
      <c r="H320" s="177">
        <v>23215.9312</v>
      </c>
      <c r="I320" s="177">
        <v>216689.85022</v>
      </c>
      <c r="J320" s="177">
        <v>1516.9843600000002</v>
      </c>
      <c r="K320" s="177">
        <v>218206.83458000002</v>
      </c>
      <c r="L320" s="177">
        <v>93883.71145999999</v>
      </c>
      <c r="M320" s="177">
        <v>12118.59321</v>
      </c>
      <c r="N320" s="177">
        <v>106002.30467</v>
      </c>
      <c r="O320" s="177">
        <v>347425.07045</v>
      </c>
      <c r="P320" s="177">
        <v>3360.65322</v>
      </c>
      <c r="Q320" s="177">
        <v>0</v>
      </c>
      <c r="R320" s="178">
        <v>3360.65322</v>
      </c>
    </row>
    <row r="321" spans="1:18" ht="15">
      <c r="A321" s="174"/>
      <c r="B321" s="174"/>
      <c r="C321" s="174"/>
      <c r="D321" s="168" t="s">
        <v>539</v>
      </c>
      <c r="E321" s="169">
        <v>560</v>
      </c>
      <c r="F321" s="170">
        <v>23732.50989</v>
      </c>
      <c r="G321" s="171">
        <v>0</v>
      </c>
      <c r="H321" s="171">
        <v>23732.50989</v>
      </c>
      <c r="I321" s="171">
        <v>72748.91429</v>
      </c>
      <c r="J321" s="171">
        <v>1036.7297800000001</v>
      </c>
      <c r="K321" s="171">
        <v>73785.64407</v>
      </c>
      <c r="L321" s="171">
        <v>18953.85371</v>
      </c>
      <c r="M321" s="171">
        <v>5222.9240899999995</v>
      </c>
      <c r="N321" s="171">
        <v>24176.7778</v>
      </c>
      <c r="O321" s="171">
        <v>121694.93176</v>
      </c>
      <c r="P321" s="171">
        <v>9740.69804</v>
      </c>
      <c r="Q321" s="171">
        <v>0</v>
      </c>
      <c r="R321" s="172">
        <v>9740.69804</v>
      </c>
    </row>
    <row r="322" spans="1:18" ht="15">
      <c r="A322" s="174"/>
      <c r="B322" s="174"/>
      <c r="C322" s="174"/>
      <c r="D322" s="168" t="s">
        <v>540</v>
      </c>
      <c r="E322" s="169">
        <v>521</v>
      </c>
      <c r="F322" s="170">
        <v>29959.755350000003</v>
      </c>
      <c r="G322" s="171">
        <v>0</v>
      </c>
      <c r="H322" s="171">
        <v>29959.755350000003</v>
      </c>
      <c r="I322" s="171">
        <v>114513.87979</v>
      </c>
      <c r="J322" s="171">
        <v>1847.35276</v>
      </c>
      <c r="K322" s="171">
        <v>116361.23255</v>
      </c>
      <c r="L322" s="171">
        <v>7047.06518</v>
      </c>
      <c r="M322" s="171">
        <v>3325.60175</v>
      </c>
      <c r="N322" s="171">
        <v>10372.66693</v>
      </c>
      <c r="O322" s="171">
        <v>156693.65483</v>
      </c>
      <c r="P322" s="171">
        <v>59721.186649999996</v>
      </c>
      <c r="Q322" s="171">
        <v>0</v>
      </c>
      <c r="R322" s="172">
        <v>59721.186649999996</v>
      </c>
    </row>
    <row r="323" spans="1:18" ht="15">
      <c r="A323" s="174"/>
      <c r="B323" s="174"/>
      <c r="C323" s="174"/>
      <c r="D323" s="168" t="s">
        <v>541</v>
      </c>
      <c r="E323" s="169">
        <v>547</v>
      </c>
      <c r="F323" s="170">
        <v>3064.9098599999998</v>
      </c>
      <c r="G323" s="171">
        <v>0</v>
      </c>
      <c r="H323" s="171">
        <v>3064.9098599999998</v>
      </c>
      <c r="I323" s="171">
        <v>165280.79719</v>
      </c>
      <c r="J323" s="171">
        <v>1096.369</v>
      </c>
      <c r="K323" s="171">
        <v>166377.16619</v>
      </c>
      <c r="L323" s="171">
        <v>2388.9738500000003</v>
      </c>
      <c r="M323" s="171">
        <v>98.00002</v>
      </c>
      <c r="N323" s="171">
        <v>2486.9738700000003</v>
      </c>
      <c r="O323" s="171">
        <v>171929.04992</v>
      </c>
      <c r="P323" s="171">
        <v>22395.38659</v>
      </c>
      <c r="Q323" s="171">
        <v>0</v>
      </c>
      <c r="R323" s="172">
        <v>22395.38659</v>
      </c>
    </row>
    <row r="324" spans="1:18" ht="15">
      <c r="A324" s="174"/>
      <c r="B324" s="174"/>
      <c r="C324" s="174"/>
      <c r="D324" s="168" t="s">
        <v>542</v>
      </c>
      <c r="E324" s="169">
        <v>400</v>
      </c>
      <c r="F324" s="170">
        <v>11242.25307</v>
      </c>
      <c r="G324" s="171">
        <v>0</v>
      </c>
      <c r="H324" s="171">
        <v>11242.25307</v>
      </c>
      <c r="I324" s="171">
        <v>87341.40031999999</v>
      </c>
      <c r="J324" s="171">
        <v>388.75415000000004</v>
      </c>
      <c r="K324" s="171">
        <v>87730.15447</v>
      </c>
      <c r="L324" s="171">
        <v>2701.3502599999997</v>
      </c>
      <c r="M324" s="171">
        <v>296.32496999999995</v>
      </c>
      <c r="N324" s="171">
        <v>2997.67523</v>
      </c>
      <c r="O324" s="171">
        <v>101970.08277</v>
      </c>
      <c r="P324" s="171">
        <v>13067.61635</v>
      </c>
      <c r="Q324" s="171">
        <v>0</v>
      </c>
      <c r="R324" s="172">
        <v>13067.61635</v>
      </c>
    </row>
    <row r="325" spans="1:18" ht="15">
      <c r="A325" s="174"/>
      <c r="B325" s="174"/>
      <c r="C325" s="174"/>
      <c r="D325" s="168" t="s">
        <v>543</v>
      </c>
      <c r="E325" s="169">
        <v>597</v>
      </c>
      <c r="F325" s="170">
        <v>8804.345220000001</v>
      </c>
      <c r="G325" s="171">
        <v>0</v>
      </c>
      <c r="H325" s="171">
        <v>8804.345220000001</v>
      </c>
      <c r="I325" s="171">
        <v>46915.01</v>
      </c>
      <c r="J325" s="171">
        <v>984.39689</v>
      </c>
      <c r="K325" s="171">
        <v>47899.40689</v>
      </c>
      <c r="L325" s="171">
        <v>4724.65268</v>
      </c>
      <c r="M325" s="171">
        <v>1438.74615</v>
      </c>
      <c r="N325" s="171">
        <v>6163.39883</v>
      </c>
      <c r="O325" s="171">
        <v>62867.15094</v>
      </c>
      <c r="P325" s="171">
        <v>11173.42612</v>
      </c>
      <c r="Q325" s="171">
        <v>0</v>
      </c>
      <c r="R325" s="172">
        <v>11173.42612</v>
      </c>
    </row>
    <row r="326" spans="1:18" ht="15">
      <c r="A326" s="174"/>
      <c r="B326" s="174"/>
      <c r="C326" s="174"/>
      <c r="D326" s="174"/>
      <c r="E326" s="175">
        <v>595</v>
      </c>
      <c r="F326" s="176">
        <v>3226.37667</v>
      </c>
      <c r="G326" s="177">
        <v>0</v>
      </c>
      <c r="H326" s="177">
        <v>3226.37667</v>
      </c>
      <c r="I326" s="177">
        <v>423204.81725</v>
      </c>
      <c r="J326" s="177">
        <v>115.20286999999999</v>
      </c>
      <c r="K326" s="177">
        <v>423320.02012</v>
      </c>
      <c r="L326" s="177">
        <v>1301.6865400000002</v>
      </c>
      <c r="M326" s="177">
        <v>1325.99876</v>
      </c>
      <c r="N326" s="177">
        <v>2627.6852999999996</v>
      </c>
      <c r="O326" s="177">
        <v>429174.08209</v>
      </c>
      <c r="P326" s="177">
        <v>178.79129999999998</v>
      </c>
      <c r="Q326" s="177">
        <v>0</v>
      </c>
      <c r="R326" s="178">
        <v>178.79129999999998</v>
      </c>
    </row>
    <row r="327" spans="1:18" ht="15">
      <c r="A327" s="174"/>
      <c r="B327" s="174"/>
      <c r="C327" s="174"/>
      <c r="D327" s="168" t="s">
        <v>287</v>
      </c>
      <c r="E327" s="169">
        <v>550</v>
      </c>
      <c r="F327" s="170">
        <v>559.1318100000001</v>
      </c>
      <c r="G327" s="171">
        <v>0</v>
      </c>
      <c r="H327" s="171">
        <v>559.1318100000001</v>
      </c>
      <c r="I327" s="171">
        <v>0</v>
      </c>
      <c r="J327" s="171">
        <v>101.40288000000001</v>
      </c>
      <c r="K327" s="171">
        <v>101.40288000000001</v>
      </c>
      <c r="L327" s="171">
        <v>6.56</v>
      </c>
      <c r="M327" s="171">
        <v>0</v>
      </c>
      <c r="N327" s="171">
        <v>6.56</v>
      </c>
      <c r="O327" s="171">
        <v>667.0946899999999</v>
      </c>
      <c r="P327" s="171">
        <v>0</v>
      </c>
      <c r="Q327" s="171">
        <v>0</v>
      </c>
      <c r="R327" s="172">
        <v>0</v>
      </c>
    </row>
    <row r="328" spans="1:18" ht="15">
      <c r="A328" s="174"/>
      <c r="B328" s="174"/>
      <c r="C328" s="174"/>
      <c r="D328" s="174"/>
      <c r="E328" s="175">
        <v>402</v>
      </c>
      <c r="F328" s="176">
        <v>132466.76921</v>
      </c>
      <c r="G328" s="177">
        <v>0</v>
      </c>
      <c r="H328" s="177">
        <v>132466.76921</v>
      </c>
      <c r="I328" s="177">
        <v>2925.34377</v>
      </c>
      <c r="J328" s="177">
        <v>1315.14334</v>
      </c>
      <c r="K328" s="177">
        <v>4240.48711</v>
      </c>
      <c r="L328" s="177">
        <v>48411.64103</v>
      </c>
      <c r="M328" s="177">
        <v>56743.070850000004</v>
      </c>
      <c r="N328" s="177">
        <v>105154.71187999999</v>
      </c>
      <c r="O328" s="177">
        <v>241861.96819999997</v>
      </c>
      <c r="P328" s="177">
        <v>24133.85846</v>
      </c>
      <c r="Q328" s="177">
        <v>0</v>
      </c>
      <c r="R328" s="178">
        <v>24133.85846</v>
      </c>
    </row>
    <row r="329" spans="1:18" ht="15">
      <c r="A329" s="174"/>
      <c r="B329" s="174"/>
      <c r="C329" s="174"/>
      <c r="D329" s="168" t="s">
        <v>544</v>
      </c>
      <c r="E329" s="169">
        <v>404</v>
      </c>
      <c r="F329" s="170">
        <v>11866.927380000001</v>
      </c>
      <c r="G329" s="171">
        <v>0</v>
      </c>
      <c r="H329" s="171">
        <v>11866.927380000001</v>
      </c>
      <c r="I329" s="171">
        <v>141115.83487</v>
      </c>
      <c r="J329" s="171">
        <v>320.00796</v>
      </c>
      <c r="K329" s="171">
        <v>141435.84283</v>
      </c>
      <c r="L329" s="171">
        <v>3815.6671800000004</v>
      </c>
      <c r="M329" s="171">
        <v>694.38277</v>
      </c>
      <c r="N329" s="171">
        <v>4510.0499500000005</v>
      </c>
      <c r="O329" s="171">
        <v>157812.82016</v>
      </c>
      <c r="P329" s="171">
        <v>26903.45552</v>
      </c>
      <c r="Q329" s="171">
        <v>0</v>
      </c>
      <c r="R329" s="172">
        <v>26903.45552</v>
      </c>
    </row>
    <row r="330" spans="1:18" ht="15">
      <c r="A330" s="174"/>
      <c r="B330" s="174"/>
      <c r="C330" s="174"/>
      <c r="D330" s="168" t="s">
        <v>545</v>
      </c>
      <c r="E330" s="169">
        <v>431</v>
      </c>
      <c r="F330" s="170">
        <v>69814.14731999999</v>
      </c>
      <c r="G330" s="171">
        <v>0</v>
      </c>
      <c r="H330" s="171">
        <v>69814.14731999999</v>
      </c>
      <c r="I330" s="171">
        <v>330743.72602999996</v>
      </c>
      <c r="J330" s="171">
        <v>2426.15926</v>
      </c>
      <c r="K330" s="171">
        <v>333169.88529</v>
      </c>
      <c r="L330" s="171">
        <v>16452.95694</v>
      </c>
      <c r="M330" s="171">
        <v>13838.51959</v>
      </c>
      <c r="N330" s="171">
        <v>30291.47653</v>
      </c>
      <c r="O330" s="171">
        <v>433275.50914</v>
      </c>
      <c r="P330" s="171">
        <v>15470.44589</v>
      </c>
      <c r="Q330" s="171">
        <v>0</v>
      </c>
      <c r="R330" s="172">
        <v>15470.44589</v>
      </c>
    </row>
    <row r="331" spans="1:18" ht="15">
      <c r="A331" s="174"/>
      <c r="B331" s="174"/>
      <c r="C331" s="174"/>
      <c r="D331" s="174"/>
      <c r="E331" s="175">
        <v>552</v>
      </c>
      <c r="F331" s="176">
        <v>522.0070999999999</v>
      </c>
      <c r="G331" s="177">
        <v>0</v>
      </c>
      <c r="H331" s="177">
        <v>522.0070999999999</v>
      </c>
      <c r="I331" s="177">
        <v>40322.94953</v>
      </c>
      <c r="J331" s="177">
        <v>3495.68352</v>
      </c>
      <c r="K331" s="177">
        <v>43818.63305</v>
      </c>
      <c r="L331" s="177">
        <v>4224.6864000000005</v>
      </c>
      <c r="M331" s="177">
        <v>75.37348</v>
      </c>
      <c r="N331" s="177">
        <v>4300.05988</v>
      </c>
      <c r="O331" s="177">
        <v>48640.70003</v>
      </c>
      <c r="P331" s="177">
        <v>18887.649149999997</v>
      </c>
      <c r="Q331" s="177">
        <v>0</v>
      </c>
      <c r="R331" s="178">
        <v>18887.649149999997</v>
      </c>
    </row>
    <row r="332" spans="1:18" ht="15">
      <c r="A332" s="174"/>
      <c r="B332" s="174"/>
      <c r="C332" s="174"/>
      <c r="D332" s="174"/>
      <c r="E332" s="175">
        <v>785</v>
      </c>
      <c r="F332" s="176">
        <v>5657580.70359</v>
      </c>
      <c r="G332" s="177">
        <v>1133918.0675899999</v>
      </c>
      <c r="H332" s="177">
        <v>6791498.77118</v>
      </c>
      <c r="I332" s="177">
        <v>275654.43353</v>
      </c>
      <c r="J332" s="177">
        <v>8098.88839</v>
      </c>
      <c r="K332" s="177">
        <v>283753.32192</v>
      </c>
      <c r="L332" s="177">
        <v>262575.56962</v>
      </c>
      <c r="M332" s="177">
        <v>58077.77890999999</v>
      </c>
      <c r="N332" s="177">
        <v>320653.34852999996</v>
      </c>
      <c r="O332" s="177">
        <v>7395905.44163</v>
      </c>
      <c r="P332" s="177">
        <v>1057589.52196</v>
      </c>
      <c r="Q332" s="177">
        <v>2530.0290499999996</v>
      </c>
      <c r="R332" s="178">
        <v>1060119.55101</v>
      </c>
    </row>
    <row r="333" spans="1:18" ht="15">
      <c r="A333" s="174"/>
      <c r="B333" s="174"/>
      <c r="C333" s="174"/>
      <c r="D333" s="168" t="s">
        <v>546</v>
      </c>
      <c r="E333" s="169">
        <v>447</v>
      </c>
      <c r="F333" s="170">
        <v>4100821.9576399997</v>
      </c>
      <c r="G333" s="171">
        <v>184112.10530000002</v>
      </c>
      <c r="H333" s="171">
        <v>4284934.06294</v>
      </c>
      <c r="I333" s="171">
        <v>966055.87846</v>
      </c>
      <c r="J333" s="171">
        <v>2440.67498</v>
      </c>
      <c r="K333" s="171">
        <v>968496.55344</v>
      </c>
      <c r="L333" s="171">
        <v>565263.97277</v>
      </c>
      <c r="M333" s="171">
        <v>1282941.5888800002</v>
      </c>
      <c r="N333" s="171">
        <v>1848205.56165</v>
      </c>
      <c r="O333" s="171">
        <v>7101636.17803</v>
      </c>
      <c r="P333" s="171">
        <v>2061667.49417</v>
      </c>
      <c r="Q333" s="171">
        <v>0</v>
      </c>
      <c r="R333" s="172">
        <v>2061667.49417</v>
      </c>
    </row>
    <row r="334" spans="1:18" ht="15">
      <c r="A334" s="174"/>
      <c r="B334" s="174"/>
      <c r="C334" s="174"/>
      <c r="D334" s="174"/>
      <c r="E334" s="175">
        <v>554</v>
      </c>
      <c r="F334" s="176">
        <v>99.78403999999999</v>
      </c>
      <c r="G334" s="177">
        <v>0</v>
      </c>
      <c r="H334" s="177">
        <v>99.78403999999999</v>
      </c>
      <c r="I334" s="177">
        <v>87353.51298</v>
      </c>
      <c r="J334" s="177">
        <v>1131.10014</v>
      </c>
      <c r="K334" s="177">
        <v>88484.61312000001</v>
      </c>
      <c r="L334" s="177">
        <v>3437.39071</v>
      </c>
      <c r="M334" s="177">
        <v>14.2949</v>
      </c>
      <c r="N334" s="177">
        <v>3451.68561</v>
      </c>
      <c r="O334" s="177">
        <v>92036.08277</v>
      </c>
      <c r="P334" s="177">
        <v>8165.75835</v>
      </c>
      <c r="Q334" s="177">
        <v>0</v>
      </c>
      <c r="R334" s="178">
        <v>8165.75835</v>
      </c>
    </row>
    <row r="335" spans="1:18" ht="15">
      <c r="A335" s="174"/>
      <c r="B335" s="174"/>
      <c r="C335" s="174"/>
      <c r="D335" s="174"/>
      <c r="E335" s="175">
        <v>406</v>
      </c>
      <c r="F335" s="176">
        <v>275758.79092</v>
      </c>
      <c r="G335" s="177">
        <v>0</v>
      </c>
      <c r="H335" s="177">
        <v>275758.79092</v>
      </c>
      <c r="I335" s="177">
        <v>205291.67106999998</v>
      </c>
      <c r="J335" s="177">
        <v>6810.03234</v>
      </c>
      <c r="K335" s="177">
        <v>212101.70341</v>
      </c>
      <c r="L335" s="177">
        <v>76958.82476999999</v>
      </c>
      <c r="M335" s="177">
        <v>46947.61698</v>
      </c>
      <c r="N335" s="177">
        <v>123906.44175</v>
      </c>
      <c r="O335" s="177">
        <v>611766.93608</v>
      </c>
      <c r="P335" s="177">
        <v>18309.71708</v>
      </c>
      <c r="Q335" s="177">
        <v>0</v>
      </c>
      <c r="R335" s="178">
        <v>18309.71708</v>
      </c>
    </row>
    <row r="336" spans="1:18" ht="15">
      <c r="A336" s="174"/>
      <c r="B336" s="174"/>
      <c r="C336" s="174"/>
      <c r="D336" s="168" t="s">
        <v>547</v>
      </c>
      <c r="E336" s="169">
        <v>536</v>
      </c>
      <c r="F336" s="170">
        <v>20223.506699999998</v>
      </c>
      <c r="G336" s="171">
        <v>0</v>
      </c>
      <c r="H336" s="171">
        <v>20223.506699999998</v>
      </c>
      <c r="I336" s="171">
        <v>5.38125</v>
      </c>
      <c r="J336" s="171">
        <v>1968.49826</v>
      </c>
      <c r="K336" s="171">
        <v>1973.87951</v>
      </c>
      <c r="L336" s="171">
        <v>13063.7021</v>
      </c>
      <c r="M336" s="171">
        <v>822.83303</v>
      </c>
      <c r="N336" s="171">
        <v>13886.53513</v>
      </c>
      <c r="O336" s="171">
        <v>36083.92134</v>
      </c>
      <c r="P336" s="171">
        <v>49548.143090000005</v>
      </c>
      <c r="Q336" s="171">
        <v>0</v>
      </c>
      <c r="R336" s="172">
        <v>49548.143090000005</v>
      </c>
    </row>
    <row r="337" spans="1:18" ht="15">
      <c r="A337" s="174"/>
      <c r="B337" s="174"/>
      <c r="C337" s="174"/>
      <c r="D337" s="174"/>
      <c r="E337" s="175">
        <v>476</v>
      </c>
      <c r="F337" s="176">
        <v>15165.479630000002</v>
      </c>
      <c r="G337" s="177">
        <v>0</v>
      </c>
      <c r="H337" s="177">
        <v>15165.479630000002</v>
      </c>
      <c r="I337" s="177">
        <v>65722.92876</v>
      </c>
      <c r="J337" s="177">
        <v>766.48538</v>
      </c>
      <c r="K337" s="177">
        <v>66489.41414</v>
      </c>
      <c r="L337" s="177">
        <v>6433.348099999999</v>
      </c>
      <c r="M337" s="177">
        <v>3158.6802799999996</v>
      </c>
      <c r="N337" s="177">
        <v>9592.028380000002</v>
      </c>
      <c r="O337" s="177">
        <v>91246.92215000001</v>
      </c>
      <c r="P337" s="177">
        <v>26745.09797</v>
      </c>
      <c r="Q337" s="177">
        <v>0</v>
      </c>
      <c r="R337" s="178">
        <v>26745.09797</v>
      </c>
    </row>
    <row r="338" spans="1:18" ht="15">
      <c r="A338" s="174"/>
      <c r="B338" s="174"/>
      <c r="C338" s="174"/>
      <c r="D338" s="168" t="s">
        <v>548</v>
      </c>
      <c r="E338" s="169">
        <v>425</v>
      </c>
      <c r="F338" s="170">
        <v>12104.236859999999</v>
      </c>
      <c r="G338" s="171">
        <v>0</v>
      </c>
      <c r="H338" s="171">
        <v>12104.236859999999</v>
      </c>
      <c r="I338" s="171">
        <v>128759.29088</v>
      </c>
      <c r="J338" s="171">
        <v>741.87538</v>
      </c>
      <c r="K338" s="171">
        <v>129501.16626</v>
      </c>
      <c r="L338" s="171">
        <v>6357.48791</v>
      </c>
      <c r="M338" s="171">
        <v>1275.50258</v>
      </c>
      <c r="N338" s="171">
        <v>7632.99049</v>
      </c>
      <c r="O338" s="171">
        <v>149238.39361000003</v>
      </c>
      <c r="P338" s="171">
        <v>37213.48796</v>
      </c>
      <c r="Q338" s="171">
        <v>0</v>
      </c>
      <c r="R338" s="172">
        <v>37213.48796</v>
      </c>
    </row>
    <row r="339" spans="1:18" ht="15">
      <c r="A339" s="174"/>
      <c r="B339" s="174"/>
      <c r="C339" s="174"/>
      <c r="D339" s="168" t="s">
        <v>549</v>
      </c>
      <c r="E339" s="169">
        <v>416</v>
      </c>
      <c r="F339" s="170">
        <v>13051.387990000001</v>
      </c>
      <c r="G339" s="171">
        <v>0</v>
      </c>
      <c r="H339" s="171">
        <v>13051.387990000001</v>
      </c>
      <c r="I339" s="171">
        <v>68736.21471</v>
      </c>
      <c r="J339" s="171">
        <v>1046.43733</v>
      </c>
      <c r="K339" s="171">
        <v>69782.65204</v>
      </c>
      <c r="L339" s="171">
        <v>6304.07386</v>
      </c>
      <c r="M339" s="171">
        <v>1150.01701</v>
      </c>
      <c r="N339" s="171">
        <v>7454.09087</v>
      </c>
      <c r="O339" s="171">
        <v>90288.1309</v>
      </c>
      <c r="P339" s="171">
        <v>28069.67799</v>
      </c>
      <c r="Q339" s="171">
        <v>0</v>
      </c>
      <c r="R339" s="172">
        <v>28069.67799</v>
      </c>
    </row>
    <row r="340" spans="1:18" ht="15">
      <c r="A340" s="174"/>
      <c r="B340" s="174"/>
      <c r="C340" s="174"/>
      <c r="D340" s="168" t="s">
        <v>319</v>
      </c>
      <c r="E340" s="169">
        <v>529</v>
      </c>
      <c r="F340" s="170">
        <v>35105.65915</v>
      </c>
      <c r="G340" s="171">
        <v>0</v>
      </c>
      <c r="H340" s="171">
        <v>35105.65915</v>
      </c>
      <c r="I340" s="171">
        <v>40914.198520000005</v>
      </c>
      <c r="J340" s="171">
        <v>1879.93841</v>
      </c>
      <c r="K340" s="171">
        <v>42794.13693</v>
      </c>
      <c r="L340" s="171">
        <v>12188.141119999998</v>
      </c>
      <c r="M340" s="171">
        <v>3940.16011</v>
      </c>
      <c r="N340" s="171">
        <v>16128.301230000001</v>
      </c>
      <c r="O340" s="171">
        <v>94028.09731</v>
      </c>
      <c r="P340" s="171">
        <v>30508.14422</v>
      </c>
      <c r="Q340" s="171">
        <v>0</v>
      </c>
      <c r="R340" s="172">
        <v>30508.14422</v>
      </c>
    </row>
    <row r="341" spans="1:18" ht="15">
      <c r="A341" s="174"/>
      <c r="B341" s="174"/>
      <c r="C341" s="174"/>
      <c r="D341" s="168" t="s">
        <v>550</v>
      </c>
      <c r="E341" s="169">
        <v>483</v>
      </c>
      <c r="F341" s="170">
        <v>30423.01215</v>
      </c>
      <c r="G341" s="171">
        <v>0</v>
      </c>
      <c r="H341" s="171">
        <v>30423.01215</v>
      </c>
      <c r="I341" s="171">
        <v>113836.21059</v>
      </c>
      <c r="J341" s="171">
        <v>678.48095</v>
      </c>
      <c r="K341" s="171">
        <v>114514.69154</v>
      </c>
      <c r="L341" s="171">
        <v>9111.40697</v>
      </c>
      <c r="M341" s="171">
        <v>2478.3040499999997</v>
      </c>
      <c r="N341" s="171">
        <v>11589.711019999999</v>
      </c>
      <c r="O341" s="171">
        <v>156527.41471</v>
      </c>
      <c r="P341" s="171">
        <v>11402.03023</v>
      </c>
      <c r="Q341" s="171">
        <v>0</v>
      </c>
      <c r="R341" s="172">
        <v>11402.03023</v>
      </c>
    </row>
    <row r="342" spans="1:18" ht="15">
      <c r="A342" s="174"/>
      <c r="B342" s="174"/>
      <c r="C342" s="174"/>
      <c r="D342" s="174"/>
      <c r="E342" s="175">
        <v>818</v>
      </c>
      <c r="F342" s="176">
        <v>0</v>
      </c>
      <c r="G342" s="177">
        <v>0</v>
      </c>
      <c r="H342" s="177">
        <v>0</v>
      </c>
      <c r="I342" s="177">
        <v>0</v>
      </c>
      <c r="J342" s="177">
        <v>0</v>
      </c>
      <c r="K342" s="177">
        <v>0</v>
      </c>
      <c r="L342" s="177">
        <v>123.28410000000001</v>
      </c>
      <c r="M342" s="177">
        <v>0</v>
      </c>
      <c r="N342" s="177">
        <v>123.28410000000001</v>
      </c>
      <c r="O342" s="177">
        <v>123.28410000000001</v>
      </c>
      <c r="P342" s="177">
        <v>0</v>
      </c>
      <c r="Q342" s="177">
        <v>0</v>
      </c>
      <c r="R342" s="178">
        <v>0</v>
      </c>
    </row>
    <row r="343" spans="1:18" ht="15">
      <c r="A343" s="174"/>
      <c r="B343" s="174"/>
      <c r="C343" s="174"/>
      <c r="D343" s="168" t="s">
        <v>551</v>
      </c>
      <c r="E343" s="169">
        <v>414</v>
      </c>
      <c r="F343" s="170">
        <v>69428.62973</v>
      </c>
      <c r="G343" s="171">
        <v>0</v>
      </c>
      <c r="H343" s="171">
        <v>69428.62973</v>
      </c>
      <c r="I343" s="171">
        <v>60223.071729999996</v>
      </c>
      <c r="J343" s="171">
        <v>1888.97498</v>
      </c>
      <c r="K343" s="171">
        <v>62112.04671</v>
      </c>
      <c r="L343" s="171">
        <v>18399.30007</v>
      </c>
      <c r="M343" s="171">
        <v>7811.67896</v>
      </c>
      <c r="N343" s="171">
        <v>26210.979030000002</v>
      </c>
      <c r="O343" s="171">
        <v>157751.65547</v>
      </c>
      <c r="P343" s="171">
        <v>25418.37094</v>
      </c>
      <c r="Q343" s="171">
        <v>0</v>
      </c>
      <c r="R343" s="172">
        <v>25418.37094</v>
      </c>
    </row>
    <row r="344" spans="1:18" ht="15">
      <c r="A344" s="174"/>
      <c r="B344" s="174"/>
      <c r="C344" s="174"/>
      <c r="D344" s="174"/>
      <c r="E344" s="175">
        <v>525</v>
      </c>
      <c r="F344" s="176">
        <v>61048.86101</v>
      </c>
      <c r="G344" s="177">
        <v>0</v>
      </c>
      <c r="H344" s="177">
        <v>61048.86101</v>
      </c>
      <c r="I344" s="177">
        <v>137109.65423</v>
      </c>
      <c r="J344" s="177">
        <v>600.15652</v>
      </c>
      <c r="K344" s="177">
        <v>137709.81075</v>
      </c>
      <c r="L344" s="177">
        <v>20557.47864</v>
      </c>
      <c r="M344" s="177">
        <v>17383.77727</v>
      </c>
      <c r="N344" s="177">
        <v>37941.25591</v>
      </c>
      <c r="O344" s="177">
        <v>236699.92766999998</v>
      </c>
      <c r="P344" s="177">
        <v>14002.22797</v>
      </c>
      <c r="Q344" s="177">
        <v>0</v>
      </c>
      <c r="R344" s="178">
        <v>14002.22797</v>
      </c>
    </row>
    <row r="345" spans="1:18" ht="15">
      <c r="A345" s="174"/>
      <c r="B345" s="174"/>
      <c r="C345" s="174"/>
      <c r="D345" s="174"/>
      <c r="E345" s="175">
        <v>553</v>
      </c>
      <c r="F345" s="176">
        <v>90.70537</v>
      </c>
      <c r="G345" s="177">
        <v>0</v>
      </c>
      <c r="H345" s="177">
        <v>90.70537</v>
      </c>
      <c r="I345" s="177">
        <v>67897.36497</v>
      </c>
      <c r="J345" s="177">
        <v>5402.63631</v>
      </c>
      <c r="K345" s="177">
        <v>73300.00128</v>
      </c>
      <c r="L345" s="177">
        <v>76.64139</v>
      </c>
      <c r="M345" s="177">
        <v>11.6448</v>
      </c>
      <c r="N345" s="177">
        <v>88.28619</v>
      </c>
      <c r="O345" s="177">
        <v>73478.99284</v>
      </c>
      <c r="P345" s="177">
        <v>10539.49312</v>
      </c>
      <c r="Q345" s="177">
        <v>0</v>
      </c>
      <c r="R345" s="178">
        <v>10539.49312</v>
      </c>
    </row>
    <row r="346" spans="1:18" ht="15">
      <c r="A346" s="174"/>
      <c r="B346" s="174"/>
      <c r="C346" s="174"/>
      <c r="D346" s="174"/>
      <c r="E346" s="175">
        <v>761</v>
      </c>
      <c r="F346" s="176">
        <v>9580.15523</v>
      </c>
      <c r="G346" s="177">
        <v>0</v>
      </c>
      <c r="H346" s="177">
        <v>9580.15523</v>
      </c>
      <c r="I346" s="177">
        <v>0</v>
      </c>
      <c r="J346" s="177">
        <v>319.36541</v>
      </c>
      <c r="K346" s="177">
        <v>319.36541</v>
      </c>
      <c r="L346" s="177">
        <v>52491.10588</v>
      </c>
      <c r="M346" s="177">
        <v>9294.727210000001</v>
      </c>
      <c r="N346" s="177">
        <v>61785.83309</v>
      </c>
      <c r="O346" s="177">
        <v>71685.35373</v>
      </c>
      <c r="P346" s="177">
        <v>13241.68775</v>
      </c>
      <c r="Q346" s="177">
        <v>0</v>
      </c>
      <c r="R346" s="178">
        <v>13241.68775</v>
      </c>
    </row>
    <row r="347" spans="1:18" ht="15">
      <c r="A347" s="174"/>
      <c r="B347" s="174"/>
      <c r="C347" s="174"/>
      <c r="D347" s="168" t="s">
        <v>552</v>
      </c>
      <c r="E347" s="169">
        <v>446</v>
      </c>
      <c r="F347" s="170">
        <v>14253.411119999999</v>
      </c>
      <c r="G347" s="171">
        <v>0</v>
      </c>
      <c r="H347" s="171">
        <v>14253.411119999999</v>
      </c>
      <c r="I347" s="171">
        <v>25298.926059999998</v>
      </c>
      <c r="J347" s="171">
        <v>641.0794000000001</v>
      </c>
      <c r="K347" s="171">
        <v>25940.00546</v>
      </c>
      <c r="L347" s="171">
        <v>5670.09614</v>
      </c>
      <c r="M347" s="171">
        <v>604.61829</v>
      </c>
      <c r="N347" s="171">
        <v>6274.71443</v>
      </c>
      <c r="O347" s="171">
        <v>46468.13101</v>
      </c>
      <c r="P347" s="171">
        <v>20528.33887</v>
      </c>
      <c r="Q347" s="171">
        <v>0</v>
      </c>
      <c r="R347" s="172">
        <v>20528.33887</v>
      </c>
    </row>
    <row r="348" spans="1:18" ht="15">
      <c r="A348" s="174"/>
      <c r="B348" s="174"/>
      <c r="C348" s="174"/>
      <c r="D348" s="168" t="s">
        <v>553</v>
      </c>
      <c r="E348" s="169">
        <v>469</v>
      </c>
      <c r="F348" s="170">
        <v>12586.6928</v>
      </c>
      <c r="G348" s="171">
        <v>0</v>
      </c>
      <c r="H348" s="171">
        <v>12586.6928</v>
      </c>
      <c r="I348" s="171">
        <v>98926.89967</v>
      </c>
      <c r="J348" s="171">
        <v>894.05325</v>
      </c>
      <c r="K348" s="171">
        <v>99820.95292</v>
      </c>
      <c r="L348" s="171">
        <v>5444.66822</v>
      </c>
      <c r="M348" s="171">
        <v>840.24477</v>
      </c>
      <c r="N348" s="171">
        <v>6284.91299</v>
      </c>
      <c r="O348" s="171">
        <v>118692.55871</v>
      </c>
      <c r="P348" s="171">
        <v>21770.80648</v>
      </c>
      <c r="Q348" s="171">
        <v>0</v>
      </c>
      <c r="R348" s="172">
        <v>21770.80648</v>
      </c>
    </row>
    <row r="349" spans="1:18" ht="15">
      <c r="A349" s="174"/>
      <c r="B349" s="174"/>
      <c r="C349" s="174"/>
      <c r="D349" s="168" t="s">
        <v>231</v>
      </c>
      <c r="E349" s="169">
        <v>615</v>
      </c>
      <c r="F349" s="170">
        <v>12820.04985</v>
      </c>
      <c r="G349" s="171">
        <v>0</v>
      </c>
      <c r="H349" s="171">
        <v>12820.04985</v>
      </c>
      <c r="I349" s="171">
        <v>100549.35173000001</v>
      </c>
      <c r="J349" s="171">
        <v>848.82754</v>
      </c>
      <c r="K349" s="171">
        <v>101398.17927</v>
      </c>
      <c r="L349" s="171">
        <v>4936.864280000001</v>
      </c>
      <c r="M349" s="171">
        <v>2048.74805</v>
      </c>
      <c r="N349" s="171">
        <v>6985.61233</v>
      </c>
      <c r="O349" s="171">
        <v>121203.84145</v>
      </c>
      <c r="P349" s="171">
        <v>30888.212829999997</v>
      </c>
      <c r="Q349" s="171">
        <v>0</v>
      </c>
      <c r="R349" s="172">
        <v>30888.212829999997</v>
      </c>
    </row>
    <row r="350" spans="1:18" ht="15">
      <c r="A350" s="174"/>
      <c r="B350" s="174"/>
      <c r="C350" s="174"/>
      <c r="D350" s="174"/>
      <c r="E350" s="175">
        <v>563</v>
      </c>
      <c r="F350" s="176">
        <v>20277.42804</v>
      </c>
      <c r="G350" s="177">
        <v>0</v>
      </c>
      <c r="H350" s="177">
        <v>20277.42804</v>
      </c>
      <c r="I350" s="177">
        <v>125452.47364</v>
      </c>
      <c r="J350" s="177">
        <v>1006.15674</v>
      </c>
      <c r="K350" s="177">
        <v>126458.63038</v>
      </c>
      <c r="L350" s="177">
        <v>10472.07685</v>
      </c>
      <c r="M350" s="177">
        <v>1959.2586000000001</v>
      </c>
      <c r="N350" s="177">
        <v>12431.335449999999</v>
      </c>
      <c r="O350" s="177">
        <v>159167.39387</v>
      </c>
      <c r="P350" s="177">
        <v>30658.54088</v>
      </c>
      <c r="Q350" s="177">
        <v>0</v>
      </c>
      <c r="R350" s="178">
        <v>30658.54088</v>
      </c>
    </row>
    <row r="351" spans="1:18" ht="15">
      <c r="A351" s="174"/>
      <c r="B351" s="174"/>
      <c r="C351" s="174"/>
      <c r="D351" s="174"/>
      <c r="E351" s="175">
        <v>642</v>
      </c>
      <c r="F351" s="176">
        <v>1176.05489</v>
      </c>
      <c r="G351" s="177">
        <v>0</v>
      </c>
      <c r="H351" s="177">
        <v>1176.05489</v>
      </c>
      <c r="I351" s="177">
        <v>186252.91397999998</v>
      </c>
      <c r="J351" s="177">
        <v>0.11019</v>
      </c>
      <c r="K351" s="177">
        <v>186253.02417</v>
      </c>
      <c r="L351" s="177">
        <v>30.26708</v>
      </c>
      <c r="M351" s="177">
        <v>7.53273</v>
      </c>
      <c r="N351" s="177">
        <v>37.79981</v>
      </c>
      <c r="O351" s="177">
        <v>187466.87887000002</v>
      </c>
      <c r="P351" s="177">
        <v>0</v>
      </c>
      <c r="Q351" s="177">
        <v>0</v>
      </c>
      <c r="R351" s="178">
        <v>0</v>
      </c>
    </row>
    <row r="352" spans="1:18" ht="15">
      <c r="A352" s="174"/>
      <c r="B352" s="174"/>
      <c r="C352" s="174"/>
      <c r="D352" s="174"/>
      <c r="E352" s="175">
        <v>739</v>
      </c>
      <c r="F352" s="176">
        <v>13835.701539999998</v>
      </c>
      <c r="G352" s="177">
        <v>0</v>
      </c>
      <c r="H352" s="177">
        <v>13835.701539999998</v>
      </c>
      <c r="I352" s="177">
        <v>54088.06944</v>
      </c>
      <c r="J352" s="177">
        <v>901.94029</v>
      </c>
      <c r="K352" s="177">
        <v>54990.00973</v>
      </c>
      <c r="L352" s="177">
        <v>2936.89259</v>
      </c>
      <c r="M352" s="177">
        <v>2143.54877</v>
      </c>
      <c r="N352" s="177">
        <v>5080.441360000001</v>
      </c>
      <c r="O352" s="177">
        <v>73906.15263</v>
      </c>
      <c r="P352" s="177">
        <v>31545.91055</v>
      </c>
      <c r="Q352" s="177">
        <v>0</v>
      </c>
      <c r="R352" s="178">
        <v>31545.91055</v>
      </c>
    </row>
    <row r="353" spans="1:18" ht="15">
      <c r="A353" s="174"/>
      <c r="B353" s="174"/>
      <c r="C353" s="174"/>
      <c r="D353" s="174"/>
      <c r="E353" s="175">
        <v>824</v>
      </c>
      <c r="F353" s="176">
        <v>0</v>
      </c>
      <c r="G353" s="177">
        <v>0</v>
      </c>
      <c r="H353" s="177">
        <v>0</v>
      </c>
      <c r="I353" s="177">
        <v>0</v>
      </c>
      <c r="J353" s="177">
        <v>0</v>
      </c>
      <c r="K353" s="177">
        <v>0</v>
      </c>
      <c r="L353" s="177">
        <v>1327.2043</v>
      </c>
      <c r="M353" s="177">
        <v>1328.1013799999998</v>
      </c>
      <c r="N353" s="177">
        <v>2655.3056800000004</v>
      </c>
      <c r="O353" s="177">
        <v>2655.3056800000004</v>
      </c>
      <c r="P353" s="177">
        <v>0</v>
      </c>
      <c r="Q353" s="177">
        <v>0</v>
      </c>
      <c r="R353" s="178">
        <v>0</v>
      </c>
    </row>
    <row r="354" spans="1:18" ht="15">
      <c r="A354" s="174"/>
      <c r="B354" s="174"/>
      <c r="C354" s="174"/>
      <c r="D354" s="168" t="s">
        <v>554</v>
      </c>
      <c r="E354" s="169">
        <v>651</v>
      </c>
      <c r="F354" s="170">
        <v>0</v>
      </c>
      <c r="G354" s="171">
        <v>0</v>
      </c>
      <c r="H354" s="171">
        <v>0</v>
      </c>
      <c r="I354" s="171">
        <v>1829.28511</v>
      </c>
      <c r="J354" s="171">
        <v>0</v>
      </c>
      <c r="K354" s="171">
        <v>1829.28511</v>
      </c>
      <c r="L354" s="171">
        <v>280.74089000000004</v>
      </c>
      <c r="M354" s="171">
        <v>18.195</v>
      </c>
      <c r="N354" s="171">
        <v>298.93589000000003</v>
      </c>
      <c r="O354" s="171">
        <v>2128.221</v>
      </c>
      <c r="P354" s="171">
        <v>0</v>
      </c>
      <c r="Q354" s="171">
        <v>0</v>
      </c>
      <c r="R354" s="172">
        <v>0</v>
      </c>
    </row>
    <row r="355" spans="1:18" ht="15">
      <c r="A355" s="174"/>
      <c r="B355" s="174"/>
      <c r="C355" s="174"/>
      <c r="D355" s="168" t="s">
        <v>555</v>
      </c>
      <c r="E355" s="169">
        <v>573</v>
      </c>
      <c r="F355" s="170">
        <v>7330.81118</v>
      </c>
      <c r="G355" s="171">
        <v>0</v>
      </c>
      <c r="H355" s="171">
        <v>7330.81118</v>
      </c>
      <c r="I355" s="171">
        <v>56804.156350000005</v>
      </c>
      <c r="J355" s="171">
        <v>423.074</v>
      </c>
      <c r="K355" s="171">
        <v>57227.23035</v>
      </c>
      <c r="L355" s="171">
        <v>3124.3686000000002</v>
      </c>
      <c r="M355" s="171">
        <v>771.6303</v>
      </c>
      <c r="N355" s="171">
        <v>3895.9989</v>
      </c>
      <c r="O355" s="171">
        <v>68454.04043000001</v>
      </c>
      <c r="P355" s="171">
        <v>13586.53723</v>
      </c>
      <c r="Q355" s="171">
        <v>0</v>
      </c>
      <c r="R355" s="172">
        <v>13586.53723</v>
      </c>
    </row>
    <row r="356" spans="1:18" ht="15">
      <c r="A356" s="174"/>
      <c r="B356" s="174"/>
      <c r="C356" s="174"/>
      <c r="D356" s="168" t="s">
        <v>556</v>
      </c>
      <c r="E356" s="169">
        <v>432</v>
      </c>
      <c r="F356" s="170">
        <v>22174.912510000002</v>
      </c>
      <c r="G356" s="171">
        <v>0</v>
      </c>
      <c r="H356" s="171">
        <v>22174.912510000002</v>
      </c>
      <c r="I356" s="171">
        <v>93498.30698000001</v>
      </c>
      <c r="J356" s="171">
        <v>5229.7992699999995</v>
      </c>
      <c r="K356" s="171">
        <v>98728.10625</v>
      </c>
      <c r="L356" s="171">
        <v>24247.070920000002</v>
      </c>
      <c r="M356" s="171">
        <v>11123.62508</v>
      </c>
      <c r="N356" s="171">
        <v>35370.696</v>
      </c>
      <c r="O356" s="171">
        <v>156273.71476</v>
      </c>
      <c r="P356" s="171">
        <v>38633.30168</v>
      </c>
      <c r="Q356" s="171">
        <v>0</v>
      </c>
      <c r="R356" s="172">
        <v>38633.30168</v>
      </c>
    </row>
    <row r="357" spans="1:18" ht="15">
      <c r="A357" s="174"/>
      <c r="B357" s="174"/>
      <c r="C357" s="174"/>
      <c r="D357" s="168" t="s">
        <v>557</v>
      </c>
      <c r="E357" s="169">
        <v>394</v>
      </c>
      <c r="F357" s="170">
        <v>17158.88379</v>
      </c>
      <c r="G357" s="171">
        <v>0</v>
      </c>
      <c r="H357" s="171">
        <v>17158.88379</v>
      </c>
      <c r="I357" s="171">
        <v>95577.54082</v>
      </c>
      <c r="J357" s="171">
        <v>965.53399</v>
      </c>
      <c r="K357" s="171">
        <v>96543.07481</v>
      </c>
      <c r="L357" s="171">
        <v>7881.50115</v>
      </c>
      <c r="M357" s="171">
        <v>2010.2054699999999</v>
      </c>
      <c r="N357" s="171">
        <v>9891.706619999999</v>
      </c>
      <c r="O357" s="171">
        <v>123593.66522</v>
      </c>
      <c r="P357" s="171">
        <v>36125.60727</v>
      </c>
      <c r="Q357" s="171">
        <v>0</v>
      </c>
      <c r="R357" s="172">
        <v>36125.60727</v>
      </c>
    </row>
    <row r="358" spans="1:18" ht="15">
      <c r="A358" s="174"/>
      <c r="B358" s="174"/>
      <c r="C358" s="174"/>
      <c r="D358" s="174"/>
      <c r="E358" s="175">
        <v>555</v>
      </c>
      <c r="F358" s="176">
        <v>98.47717999999999</v>
      </c>
      <c r="G358" s="177">
        <v>0</v>
      </c>
      <c r="H358" s="177">
        <v>98.47717999999999</v>
      </c>
      <c r="I358" s="177">
        <v>87002.37742</v>
      </c>
      <c r="J358" s="177">
        <v>785.14862</v>
      </c>
      <c r="K358" s="177">
        <v>87787.52604000001</v>
      </c>
      <c r="L358" s="177">
        <v>227.39189000000002</v>
      </c>
      <c r="M358" s="177">
        <v>199.96494</v>
      </c>
      <c r="N358" s="177">
        <v>427.35683</v>
      </c>
      <c r="O358" s="177">
        <v>88313.36005</v>
      </c>
      <c r="P358" s="177">
        <v>7831.01482</v>
      </c>
      <c r="Q358" s="177">
        <v>0</v>
      </c>
      <c r="R358" s="178">
        <v>7831.01482</v>
      </c>
    </row>
    <row r="359" spans="1:18" ht="15">
      <c r="A359" s="174"/>
      <c r="B359" s="174"/>
      <c r="C359" s="174"/>
      <c r="D359" s="168" t="s">
        <v>558</v>
      </c>
      <c r="E359" s="169">
        <v>527</v>
      </c>
      <c r="F359" s="170">
        <v>4079.44652</v>
      </c>
      <c r="G359" s="171">
        <v>0</v>
      </c>
      <c r="H359" s="171">
        <v>4079.44652</v>
      </c>
      <c r="I359" s="171">
        <v>64259.22612</v>
      </c>
      <c r="J359" s="171">
        <v>799.42111</v>
      </c>
      <c r="K359" s="171">
        <v>65058.647229999995</v>
      </c>
      <c r="L359" s="171">
        <v>11208.825939999999</v>
      </c>
      <c r="M359" s="171">
        <v>1179.34819</v>
      </c>
      <c r="N359" s="171">
        <v>12388.174130000001</v>
      </c>
      <c r="O359" s="171">
        <v>81526.26788</v>
      </c>
      <c r="P359" s="171">
        <v>29375.161190000003</v>
      </c>
      <c r="Q359" s="171">
        <v>0</v>
      </c>
      <c r="R359" s="172">
        <v>29375.161190000003</v>
      </c>
    </row>
    <row r="360" spans="1:18" ht="15">
      <c r="A360" s="174"/>
      <c r="B360" s="174"/>
      <c r="C360" s="174"/>
      <c r="D360" s="168" t="s">
        <v>559</v>
      </c>
      <c r="E360" s="169">
        <v>574</v>
      </c>
      <c r="F360" s="170">
        <v>24705.89241</v>
      </c>
      <c r="G360" s="171">
        <v>0</v>
      </c>
      <c r="H360" s="171">
        <v>24705.89241</v>
      </c>
      <c r="I360" s="171">
        <v>206175.35925</v>
      </c>
      <c r="J360" s="171">
        <v>3567.45487</v>
      </c>
      <c r="K360" s="171">
        <v>209742.81412</v>
      </c>
      <c r="L360" s="171">
        <v>6836.96238</v>
      </c>
      <c r="M360" s="171">
        <v>3589.19333</v>
      </c>
      <c r="N360" s="171">
        <v>10426.15571</v>
      </c>
      <c r="O360" s="171">
        <v>244874.86224000002</v>
      </c>
      <c r="P360" s="171">
        <v>21703.088780000002</v>
      </c>
      <c r="Q360" s="171">
        <v>0</v>
      </c>
      <c r="R360" s="172">
        <v>21703.088780000002</v>
      </c>
    </row>
    <row r="361" spans="1:18" ht="15">
      <c r="A361" s="174"/>
      <c r="B361" s="174"/>
      <c r="C361" s="174"/>
      <c r="D361" s="168" t="s">
        <v>560</v>
      </c>
      <c r="E361" s="169">
        <v>558</v>
      </c>
      <c r="F361" s="170">
        <v>133492.19273</v>
      </c>
      <c r="G361" s="171">
        <v>0</v>
      </c>
      <c r="H361" s="171">
        <v>133492.19273</v>
      </c>
      <c r="I361" s="171">
        <v>93949.80572</v>
      </c>
      <c r="J361" s="171">
        <v>1401.02777</v>
      </c>
      <c r="K361" s="171">
        <v>95350.83348999999</v>
      </c>
      <c r="L361" s="171">
        <v>6058.38013</v>
      </c>
      <c r="M361" s="171">
        <v>187.46148000000002</v>
      </c>
      <c r="N361" s="171">
        <v>6245.84161</v>
      </c>
      <c r="O361" s="171">
        <v>235088.86783</v>
      </c>
      <c r="P361" s="171">
        <v>11948.974880000002</v>
      </c>
      <c r="Q361" s="171">
        <v>0</v>
      </c>
      <c r="R361" s="172">
        <v>11948.974880000002</v>
      </c>
    </row>
    <row r="362" spans="1:18" ht="15">
      <c r="A362" s="174"/>
      <c r="B362" s="174"/>
      <c r="C362" s="174"/>
      <c r="D362" s="174"/>
      <c r="E362" s="175">
        <v>826</v>
      </c>
      <c r="F362" s="176">
        <v>53.838339999999995</v>
      </c>
      <c r="G362" s="177">
        <v>0</v>
      </c>
      <c r="H362" s="177">
        <v>53.838339999999995</v>
      </c>
      <c r="I362" s="177">
        <v>0</v>
      </c>
      <c r="J362" s="177">
        <v>0</v>
      </c>
      <c r="K362" s="177">
        <v>0</v>
      </c>
      <c r="L362" s="177">
        <v>24.01056</v>
      </c>
      <c r="M362" s="177">
        <v>0</v>
      </c>
      <c r="N362" s="177">
        <v>24.01056</v>
      </c>
      <c r="O362" s="177">
        <v>77.8489</v>
      </c>
      <c r="P362" s="177">
        <v>0</v>
      </c>
      <c r="Q362" s="177">
        <v>0</v>
      </c>
      <c r="R362" s="178">
        <v>0</v>
      </c>
    </row>
    <row r="363" spans="1:18" ht="15">
      <c r="A363" s="174"/>
      <c r="B363" s="174"/>
      <c r="C363" s="174"/>
      <c r="D363" s="168" t="s">
        <v>561</v>
      </c>
      <c r="E363" s="169">
        <v>392</v>
      </c>
      <c r="F363" s="170">
        <v>17381.10528</v>
      </c>
      <c r="G363" s="171">
        <v>0</v>
      </c>
      <c r="H363" s="171">
        <v>17381.10528</v>
      </c>
      <c r="I363" s="171">
        <v>56125.377759999996</v>
      </c>
      <c r="J363" s="171">
        <v>777.9272900000001</v>
      </c>
      <c r="K363" s="171">
        <v>56903.305049999995</v>
      </c>
      <c r="L363" s="171">
        <v>4377.07716</v>
      </c>
      <c r="M363" s="171">
        <v>2157.1481400000002</v>
      </c>
      <c r="N363" s="171">
        <v>6534.2253</v>
      </c>
      <c r="O363" s="171">
        <v>80818.63562999999</v>
      </c>
      <c r="P363" s="171">
        <v>19026.98532</v>
      </c>
      <c r="Q363" s="171">
        <v>0</v>
      </c>
      <c r="R363" s="172">
        <v>19026.98532</v>
      </c>
    </row>
    <row r="364" spans="1:18" ht="15">
      <c r="A364" s="174"/>
      <c r="B364" s="174"/>
      <c r="C364" s="168" t="s">
        <v>562</v>
      </c>
      <c r="D364" s="168" t="s">
        <v>563</v>
      </c>
      <c r="E364" s="169">
        <v>255</v>
      </c>
      <c r="F364" s="170">
        <v>251.74379000000002</v>
      </c>
      <c r="G364" s="171">
        <v>0</v>
      </c>
      <c r="H364" s="171">
        <v>251.74379000000002</v>
      </c>
      <c r="I364" s="171">
        <v>9772.956380000001</v>
      </c>
      <c r="J364" s="171">
        <v>116.72079</v>
      </c>
      <c r="K364" s="171">
        <v>9889.677169999999</v>
      </c>
      <c r="L364" s="171">
        <v>207.67192</v>
      </c>
      <c r="M364" s="171">
        <v>0.00364</v>
      </c>
      <c r="N364" s="171">
        <v>207.67556</v>
      </c>
      <c r="O364" s="171">
        <v>10349.09652</v>
      </c>
      <c r="P364" s="171">
        <v>1630.7968500000002</v>
      </c>
      <c r="Q364" s="171">
        <v>0</v>
      </c>
      <c r="R364" s="172">
        <v>1630.7968500000002</v>
      </c>
    </row>
    <row r="365" spans="1:18" ht="15">
      <c r="A365" s="174"/>
      <c r="B365" s="174"/>
      <c r="C365" s="174"/>
      <c r="D365" s="168" t="s">
        <v>564</v>
      </c>
      <c r="E365" s="169">
        <v>257</v>
      </c>
      <c r="F365" s="170">
        <v>106.21925</v>
      </c>
      <c r="G365" s="171">
        <v>0</v>
      </c>
      <c r="H365" s="171">
        <v>106.21925</v>
      </c>
      <c r="I365" s="171">
        <v>2000.4806999999998</v>
      </c>
      <c r="J365" s="171">
        <v>512.8670900000001</v>
      </c>
      <c r="K365" s="171">
        <v>2513.3477900000003</v>
      </c>
      <c r="L365" s="171">
        <v>14.20536</v>
      </c>
      <c r="M365" s="171">
        <v>0</v>
      </c>
      <c r="N365" s="171">
        <v>14.20536</v>
      </c>
      <c r="O365" s="171">
        <v>2633.7724</v>
      </c>
      <c r="P365" s="171">
        <v>685.0929100000001</v>
      </c>
      <c r="Q365" s="171">
        <v>0</v>
      </c>
      <c r="R365" s="172">
        <v>685.0929100000001</v>
      </c>
    </row>
    <row r="366" spans="1:18" ht="15">
      <c r="A366" s="174"/>
      <c r="B366" s="174"/>
      <c r="C366" s="168" t="s">
        <v>565</v>
      </c>
      <c r="D366" s="168" t="s">
        <v>565</v>
      </c>
      <c r="E366" s="169">
        <v>249</v>
      </c>
      <c r="F366" s="170">
        <v>0.667</v>
      </c>
      <c r="G366" s="171">
        <v>0</v>
      </c>
      <c r="H366" s="171">
        <v>0.667</v>
      </c>
      <c r="I366" s="171">
        <v>19197.85326</v>
      </c>
      <c r="J366" s="171">
        <v>24.19957</v>
      </c>
      <c r="K366" s="171">
        <v>19222.052829999997</v>
      </c>
      <c r="L366" s="171">
        <v>115.76217</v>
      </c>
      <c r="M366" s="171">
        <v>0</v>
      </c>
      <c r="N366" s="171">
        <v>115.76217</v>
      </c>
      <c r="O366" s="171">
        <v>19338.482</v>
      </c>
      <c r="P366" s="171">
        <v>632.42859</v>
      </c>
      <c r="Q366" s="171">
        <v>0</v>
      </c>
      <c r="R366" s="172">
        <v>632.42859</v>
      </c>
    </row>
    <row r="367" spans="1:18" ht="15">
      <c r="A367" s="174"/>
      <c r="B367" s="174"/>
      <c r="C367" s="168" t="s">
        <v>566</v>
      </c>
      <c r="D367" s="168" t="s">
        <v>566</v>
      </c>
      <c r="E367" s="169">
        <v>244</v>
      </c>
      <c r="F367" s="170">
        <v>1405.05087</v>
      </c>
      <c r="G367" s="171">
        <v>0</v>
      </c>
      <c r="H367" s="171">
        <v>1405.05087</v>
      </c>
      <c r="I367" s="171">
        <v>3711.22593</v>
      </c>
      <c r="J367" s="171">
        <v>0</v>
      </c>
      <c r="K367" s="171">
        <v>3711.22593</v>
      </c>
      <c r="L367" s="171">
        <v>81.78103999999999</v>
      </c>
      <c r="M367" s="171">
        <v>0</v>
      </c>
      <c r="N367" s="171">
        <v>81.78103999999999</v>
      </c>
      <c r="O367" s="171">
        <v>5198.0578399999995</v>
      </c>
      <c r="P367" s="171">
        <v>558.7823199999999</v>
      </c>
      <c r="Q367" s="171">
        <v>0</v>
      </c>
      <c r="R367" s="172">
        <v>558.7823199999999</v>
      </c>
    </row>
    <row r="368" spans="1:18" ht="15">
      <c r="A368" s="174"/>
      <c r="B368" s="174"/>
      <c r="C368" s="168" t="s">
        <v>567</v>
      </c>
      <c r="D368" s="168" t="s">
        <v>567</v>
      </c>
      <c r="E368" s="169">
        <v>259</v>
      </c>
      <c r="F368" s="170">
        <v>1032.4899599999999</v>
      </c>
      <c r="G368" s="171">
        <v>0</v>
      </c>
      <c r="H368" s="171">
        <v>1032.4899599999999</v>
      </c>
      <c r="I368" s="171">
        <v>12020.22245</v>
      </c>
      <c r="J368" s="171">
        <v>0.00444</v>
      </c>
      <c r="K368" s="171">
        <v>12020.22689</v>
      </c>
      <c r="L368" s="171">
        <v>139.85317999999998</v>
      </c>
      <c r="M368" s="171">
        <v>0</v>
      </c>
      <c r="N368" s="171">
        <v>139.85317999999998</v>
      </c>
      <c r="O368" s="171">
        <v>13192.570029999999</v>
      </c>
      <c r="P368" s="171">
        <v>1067.69297</v>
      </c>
      <c r="Q368" s="171">
        <v>0</v>
      </c>
      <c r="R368" s="172">
        <v>1067.69297</v>
      </c>
    </row>
    <row r="369" spans="1:18" ht="15">
      <c r="A369" s="174"/>
      <c r="B369" s="174"/>
      <c r="C369" s="168" t="s">
        <v>568</v>
      </c>
      <c r="D369" s="168" t="s">
        <v>569</v>
      </c>
      <c r="E369" s="169">
        <v>268</v>
      </c>
      <c r="F369" s="170">
        <v>521.8700200000001</v>
      </c>
      <c r="G369" s="171">
        <v>0</v>
      </c>
      <c r="H369" s="171">
        <v>521.8700200000001</v>
      </c>
      <c r="I369" s="171">
        <v>3655.45699</v>
      </c>
      <c r="J369" s="171">
        <v>4.3488999999999995</v>
      </c>
      <c r="K369" s="171">
        <v>3659.80589</v>
      </c>
      <c r="L369" s="171">
        <v>37.02322</v>
      </c>
      <c r="M369" s="171">
        <v>0</v>
      </c>
      <c r="N369" s="171">
        <v>37.02322</v>
      </c>
      <c r="O369" s="171">
        <v>4218.69913</v>
      </c>
      <c r="P369" s="171">
        <v>367.56541999999996</v>
      </c>
      <c r="Q369" s="171">
        <v>0</v>
      </c>
      <c r="R369" s="172">
        <v>367.56541999999996</v>
      </c>
    </row>
    <row r="370" spans="1:18" ht="15">
      <c r="A370" s="174"/>
      <c r="B370" s="174"/>
      <c r="C370" s="174"/>
      <c r="D370" s="168" t="s">
        <v>568</v>
      </c>
      <c r="E370" s="169">
        <v>267</v>
      </c>
      <c r="F370" s="170">
        <v>4556.59875</v>
      </c>
      <c r="G370" s="171">
        <v>0</v>
      </c>
      <c r="H370" s="171">
        <v>4556.59875</v>
      </c>
      <c r="I370" s="171">
        <v>13764.62986</v>
      </c>
      <c r="J370" s="171">
        <v>29.60763</v>
      </c>
      <c r="K370" s="171">
        <v>13794.23749</v>
      </c>
      <c r="L370" s="171">
        <v>298.10864000000004</v>
      </c>
      <c r="M370" s="171">
        <v>22.914240000000003</v>
      </c>
      <c r="N370" s="171">
        <v>321.02288</v>
      </c>
      <c r="O370" s="171">
        <v>18671.85912</v>
      </c>
      <c r="P370" s="171">
        <v>559.55179</v>
      </c>
      <c r="Q370" s="171">
        <v>0</v>
      </c>
      <c r="R370" s="172">
        <v>559.55179</v>
      </c>
    </row>
    <row r="371" spans="1:18" ht="15">
      <c r="A371" s="174"/>
      <c r="B371" s="168" t="s">
        <v>570</v>
      </c>
      <c r="C371" s="168" t="s">
        <v>571</v>
      </c>
      <c r="D371" s="168" t="s">
        <v>572</v>
      </c>
      <c r="E371" s="169">
        <v>166</v>
      </c>
      <c r="F371" s="170">
        <v>13695.08626</v>
      </c>
      <c r="G371" s="171">
        <v>0</v>
      </c>
      <c r="H371" s="171">
        <v>13695.08626</v>
      </c>
      <c r="I371" s="171">
        <v>24469.01709</v>
      </c>
      <c r="J371" s="171">
        <v>120.5585</v>
      </c>
      <c r="K371" s="171">
        <v>24589.57559</v>
      </c>
      <c r="L371" s="171">
        <v>1025.80137</v>
      </c>
      <c r="M371" s="171">
        <v>1.7647</v>
      </c>
      <c r="N371" s="171">
        <v>1027.5660699999999</v>
      </c>
      <c r="O371" s="171">
        <v>39312.227920000005</v>
      </c>
      <c r="P371" s="171">
        <v>25201.35742</v>
      </c>
      <c r="Q371" s="171">
        <v>0</v>
      </c>
      <c r="R371" s="172">
        <v>25201.35742</v>
      </c>
    </row>
    <row r="372" spans="1:18" ht="15">
      <c r="A372" s="174"/>
      <c r="B372" s="174"/>
      <c r="C372" s="174"/>
      <c r="D372" s="168" t="s">
        <v>505</v>
      </c>
      <c r="E372" s="169">
        <v>667</v>
      </c>
      <c r="F372" s="170">
        <v>81.26586999999999</v>
      </c>
      <c r="G372" s="171">
        <v>0</v>
      </c>
      <c r="H372" s="171">
        <v>81.26586999999999</v>
      </c>
      <c r="I372" s="171">
        <v>1598.8816399999998</v>
      </c>
      <c r="J372" s="171">
        <v>0</v>
      </c>
      <c r="K372" s="171">
        <v>1598.8816399999998</v>
      </c>
      <c r="L372" s="171">
        <v>2.14</v>
      </c>
      <c r="M372" s="171">
        <v>0</v>
      </c>
      <c r="N372" s="171">
        <v>2.14</v>
      </c>
      <c r="O372" s="171">
        <v>1682.28751</v>
      </c>
      <c r="P372" s="171">
        <v>1957.24683</v>
      </c>
      <c r="Q372" s="171">
        <v>0</v>
      </c>
      <c r="R372" s="172">
        <v>1957.24683</v>
      </c>
    </row>
    <row r="373" spans="1:18" ht="15">
      <c r="A373" s="174"/>
      <c r="B373" s="174"/>
      <c r="C373" s="168" t="s">
        <v>573</v>
      </c>
      <c r="D373" s="168" t="s">
        <v>574</v>
      </c>
      <c r="E373" s="169">
        <v>165</v>
      </c>
      <c r="F373" s="170">
        <v>64307.06028</v>
      </c>
      <c r="G373" s="171">
        <v>10195.71402</v>
      </c>
      <c r="H373" s="171">
        <v>74502.77429999999</v>
      </c>
      <c r="I373" s="171">
        <v>86304.86581999999</v>
      </c>
      <c r="J373" s="171">
        <v>708.61689</v>
      </c>
      <c r="K373" s="171">
        <v>87013.48271</v>
      </c>
      <c r="L373" s="171">
        <v>17192.13143</v>
      </c>
      <c r="M373" s="171">
        <v>1048.50179</v>
      </c>
      <c r="N373" s="171">
        <v>18240.63322</v>
      </c>
      <c r="O373" s="171">
        <v>179756.89023</v>
      </c>
      <c r="P373" s="171">
        <v>161236.66531</v>
      </c>
      <c r="Q373" s="171">
        <v>0</v>
      </c>
      <c r="R373" s="172">
        <v>161236.66531</v>
      </c>
    </row>
    <row r="374" spans="1:18" ht="15">
      <c r="A374" s="174"/>
      <c r="B374" s="174"/>
      <c r="C374" s="174"/>
      <c r="D374" s="168" t="s">
        <v>575</v>
      </c>
      <c r="E374" s="169">
        <v>622</v>
      </c>
      <c r="F374" s="170">
        <v>1168.08826</v>
      </c>
      <c r="G374" s="171">
        <v>0</v>
      </c>
      <c r="H374" s="171">
        <v>1168.08826</v>
      </c>
      <c r="I374" s="171">
        <v>14319.789630000001</v>
      </c>
      <c r="J374" s="171">
        <v>0</v>
      </c>
      <c r="K374" s="171">
        <v>14319.789630000001</v>
      </c>
      <c r="L374" s="171">
        <v>905.00716</v>
      </c>
      <c r="M374" s="171">
        <v>37.554480000000005</v>
      </c>
      <c r="N374" s="171">
        <v>942.56164</v>
      </c>
      <c r="O374" s="171">
        <v>16430.43953</v>
      </c>
      <c r="P374" s="171">
        <v>76766.67904</v>
      </c>
      <c r="Q374" s="171">
        <v>0</v>
      </c>
      <c r="R374" s="172">
        <v>76766.67904</v>
      </c>
    </row>
    <row r="375" spans="1:18" ht="15">
      <c r="A375" s="174"/>
      <c r="B375" s="174"/>
      <c r="C375" s="174"/>
      <c r="D375" s="168" t="s">
        <v>576</v>
      </c>
      <c r="E375" s="169">
        <v>575</v>
      </c>
      <c r="F375" s="170">
        <v>2556.77457</v>
      </c>
      <c r="G375" s="171">
        <v>0</v>
      </c>
      <c r="H375" s="171">
        <v>2556.77457</v>
      </c>
      <c r="I375" s="171">
        <v>21187.54623</v>
      </c>
      <c r="J375" s="171">
        <v>40.61614</v>
      </c>
      <c r="K375" s="171">
        <v>21228.162370000002</v>
      </c>
      <c r="L375" s="171">
        <v>1276.44397</v>
      </c>
      <c r="M375" s="171">
        <v>16.14115</v>
      </c>
      <c r="N375" s="171">
        <v>1292.5851200000002</v>
      </c>
      <c r="O375" s="171">
        <v>25077.52206</v>
      </c>
      <c r="P375" s="171">
        <v>61314.00793</v>
      </c>
      <c r="Q375" s="171">
        <v>0</v>
      </c>
      <c r="R375" s="172">
        <v>61314.00793</v>
      </c>
    </row>
    <row r="376" spans="1:18" ht="15">
      <c r="A376" s="174"/>
      <c r="B376" s="174"/>
      <c r="C376" s="174"/>
      <c r="D376" s="168" t="s">
        <v>577</v>
      </c>
      <c r="E376" s="169">
        <v>457</v>
      </c>
      <c r="F376" s="170">
        <v>91.44199</v>
      </c>
      <c r="G376" s="171">
        <v>0</v>
      </c>
      <c r="H376" s="171">
        <v>91.44199</v>
      </c>
      <c r="I376" s="171">
        <v>1710.2843300000002</v>
      </c>
      <c r="J376" s="171">
        <v>0.01671</v>
      </c>
      <c r="K376" s="171">
        <v>1710.30104</v>
      </c>
      <c r="L376" s="171">
        <v>6.6159</v>
      </c>
      <c r="M376" s="171">
        <v>0</v>
      </c>
      <c r="N376" s="171">
        <v>6.6159</v>
      </c>
      <c r="O376" s="171">
        <v>1808.3589299999999</v>
      </c>
      <c r="P376" s="171">
        <v>3360.1052</v>
      </c>
      <c r="Q376" s="171">
        <v>0</v>
      </c>
      <c r="R376" s="172">
        <v>3360.1052</v>
      </c>
    </row>
    <row r="377" spans="1:18" ht="15">
      <c r="A377" s="174"/>
      <c r="B377" s="174"/>
      <c r="C377" s="174"/>
      <c r="D377" s="168" t="s">
        <v>578</v>
      </c>
      <c r="E377" s="169">
        <v>624</v>
      </c>
      <c r="F377" s="170">
        <v>77.44292999999999</v>
      </c>
      <c r="G377" s="171">
        <v>0</v>
      </c>
      <c r="H377" s="171">
        <v>77.44292999999999</v>
      </c>
      <c r="I377" s="171">
        <v>389.50712</v>
      </c>
      <c r="J377" s="171">
        <v>0</v>
      </c>
      <c r="K377" s="171">
        <v>389.50712</v>
      </c>
      <c r="L377" s="171">
        <v>0</v>
      </c>
      <c r="M377" s="171">
        <v>0</v>
      </c>
      <c r="N377" s="171">
        <v>0</v>
      </c>
      <c r="O377" s="171">
        <v>466.95005</v>
      </c>
      <c r="P377" s="171">
        <v>577.5623</v>
      </c>
      <c r="Q377" s="171">
        <v>0</v>
      </c>
      <c r="R377" s="172">
        <v>577.5623</v>
      </c>
    </row>
    <row r="378" spans="1:18" ht="15">
      <c r="A378" s="174"/>
      <c r="B378" s="174"/>
      <c r="C378" s="168" t="s">
        <v>579</v>
      </c>
      <c r="D378" s="168" t="s">
        <v>579</v>
      </c>
      <c r="E378" s="169">
        <v>169</v>
      </c>
      <c r="F378" s="170">
        <v>592.0733399999999</v>
      </c>
      <c r="G378" s="171">
        <v>0</v>
      </c>
      <c r="H378" s="171">
        <v>592.0733399999999</v>
      </c>
      <c r="I378" s="171">
        <v>8972.62821</v>
      </c>
      <c r="J378" s="171">
        <v>0.01696</v>
      </c>
      <c r="K378" s="171">
        <v>8972.64517</v>
      </c>
      <c r="L378" s="171">
        <v>86.24383</v>
      </c>
      <c r="M378" s="171">
        <v>0</v>
      </c>
      <c r="N378" s="171">
        <v>86.24383</v>
      </c>
      <c r="O378" s="171">
        <v>9650.96234</v>
      </c>
      <c r="P378" s="171">
        <v>15146.778779999999</v>
      </c>
      <c r="Q378" s="171">
        <v>0</v>
      </c>
      <c r="R378" s="172">
        <v>15146.778779999999</v>
      </c>
    </row>
    <row r="379" spans="1:18" ht="15">
      <c r="A379" s="174"/>
      <c r="B379" s="174"/>
      <c r="C379" s="168" t="s">
        <v>570</v>
      </c>
      <c r="D379" s="168" t="s">
        <v>580</v>
      </c>
      <c r="E379" s="169">
        <v>168</v>
      </c>
      <c r="F379" s="170">
        <v>27407.71911</v>
      </c>
      <c r="G379" s="171">
        <v>0</v>
      </c>
      <c r="H379" s="171">
        <v>27407.71911</v>
      </c>
      <c r="I379" s="171">
        <v>8798.30905</v>
      </c>
      <c r="J379" s="171">
        <v>4E-05</v>
      </c>
      <c r="K379" s="171">
        <v>8798.30909</v>
      </c>
      <c r="L379" s="171">
        <v>379.04102</v>
      </c>
      <c r="M379" s="171">
        <v>0</v>
      </c>
      <c r="N379" s="171">
        <v>379.04102</v>
      </c>
      <c r="O379" s="171">
        <v>36585.06922</v>
      </c>
      <c r="P379" s="171">
        <v>8159.54686</v>
      </c>
      <c r="Q379" s="171">
        <v>0</v>
      </c>
      <c r="R379" s="172">
        <v>8159.54686</v>
      </c>
    </row>
    <row r="380" spans="1:18" ht="15">
      <c r="A380" s="174"/>
      <c r="B380" s="174"/>
      <c r="C380" s="168" t="s">
        <v>581</v>
      </c>
      <c r="D380" s="168" t="s">
        <v>363</v>
      </c>
      <c r="E380" s="169">
        <v>661</v>
      </c>
      <c r="F380" s="170">
        <v>67.67989</v>
      </c>
      <c r="G380" s="171">
        <v>0</v>
      </c>
      <c r="H380" s="171">
        <v>67.67989</v>
      </c>
      <c r="I380" s="171">
        <v>951.2915300000001</v>
      </c>
      <c r="J380" s="171">
        <v>0</v>
      </c>
      <c r="K380" s="171">
        <v>951.2915300000001</v>
      </c>
      <c r="L380" s="171">
        <v>0.85</v>
      </c>
      <c r="M380" s="171">
        <v>0</v>
      </c>
      <c r="N380" s="171">
        <v>0.85</v>
      </c>
      <c r="O380" s="171">
        <v>1019.82142</v>
      </c>
      <c r="P380" s="171">
        <v>1688.47747</v>
      </c>
      <c r="Q380" s="171">
        <v>0</v>
      </c>
      <c r="R380" s="172">
        <v>1688.47747</v>
      </c>
    </row>
    <row r="381" spans="1:18" ht="15">
      <c r="A381" s="174"/>
      <c r="B381" s="174"/>
      <c r="C381" s="174"/>
      <c r="D381" s="168" t="s">
        <v>582</v>
      </c>
      <c r="E381" s="169">
        <v>458</v>
      </c>
      <c r="F381" s="170">
        <v>7966.280849999999</v>
      </c>
      <c r="G381" s="171">
        <v>0</v>
      </c>
      <c r="H381" s="171">
        <v>7966.280849999999</v>
      </c>
      <c r="I381" s="171">
        <v>6196.36811</v>
      </c>
      <c r="J381" s="171">
        <v>6.5723</v>
      </c>
      <c r="K381" s="171">
        <v>6202.94041</v>
      </c>
      <c r="L381" s="171">
        <v>266.04374</v>
      </c>
      <c r="M381" s="171">
        <v>0</v>
      </c>
      <c r="N381" s="171">
        <v>266.04374</v>
      </c>
      <c r="O381" s="171">
        <v>14435.265</v>
      </c>
      <c r="P381" s="171">
        <v>8317.74325</v>
      </c>
      <c r="Q381" s="171">
        <v>0</v>
      </c>
      <c r="R381" s="172">
        <v>8317.74325</v>
      </c>
    </row>
    <row r="382" spans="1:18" ht="15">
      <c r="A382" s="174"/>
      <c r="B382" s="174"/>
      <c r="C382" s="174"/>
      <c r="D382" s="168" t="s">
        <v>583</v>
      </c>
      <c r="E382" s="169">
        <v>840</v>
      </c>
      <c r="F382" s="170">
        <v>1.543</v>
      </c>
      <c r="G382" s="171">
        <v>0</v>
      </c>
      <c r="H382" s="171">
        <v>1.543</v>
      </c>
      <c r="I382" s="171">
        <v>245.21479000000002</v>
      </c>
      <c r="J382" s="171">
        <v>0</v>
      </c>
      <c r="K382" s="171">
        <v>245.21479000000002</v>
      </c>
      <c r="L382" s="171">
        <v>2.68</v>
      </c>
      <c r="M382" s="171">
        <v>0</v>
      </c>
      <c r="N382" s="171">
        <v>2.68</v>
      </c>
      <c r="O382" s="171">
        <v>249.43779</v>
      </c>
      <c r="P382" s="171">
        <v>551.5691400000001</v>
      </c>
      <c r="Q382" s="171">
        <v>0</v>
      </c>
      <c r="R382" s="172">
        <v>551.5691400000001</v>
      </c>
    </row>
    <row r="383" spans="1:18" ht="15">
      <c r="A383" s="174"/>
      <c r="B383" s="174"/>
      <c r="C383" s="168" t="s">
        <v>584</v>
      </c>
      <c r="D383" s="168" t="s">
        <v>585</v>
      </c>
      <c r="E383" s="169">
        <v>170</v>
      </c>
      <c r="F383" s="170">
        <v>1586.97342</v>
      </c>
      <c r="G383" s="171">
        <v>0</v>
      </c>
      <c r="H383" s="171">
        <v>1586.97342</v>
      </c>
      <c r="I383" s="171">
        <v>11908.082859999999</v>
      </c>
      <c r="J383" s="171">
        <v>0.73824</v>
      </c>
      <c r="K383" s="171">
        <v>11908.8211</v>
      </c>
      <c r="L383" s="171">
        <v>150.63447</v>
      </c>
      <c r="M383" s="171">
        <v>0</v>
      </c>
      <c r="N383" s="171">
        <v>150.63447</v>
      </c>
      <c r="O383" s="171">
        <v>13646.42899</v>
      </c>
      <c r="P383" s="171">
        <v>20237.64082</v>
      </c>
      <c r="Q383" s="171">
        <v>0</v>
      </c>
      <c r="R383" s="172">
        <v>20237.64082</v>
      </c>
    </row>
    <row r="384" spans="1:18" ht="15">
      <c r="A384" s="174"/>
      <c r="B384" s="174"/>
      <c r="C384" s="168" t="s">
        <v>586</v>
      </c>
      <c r="D384" s="168" t="s">
        <v>520</v>
      </c>
      <c r="E384" s="169">
        <v>591</v>
      </c>
      <c r="F384" s="170">
        <v>11918.03101</v>
      </c>
      <c r="G384" s="171">
        <v>0</v>
      </c>
      <c r="H384" s="171">
        <v>11918.03101</v>
      </c>
      <c r="I384" s="171">
        <v>8655.03772</v>
      </c>
      <c r="J384" s="171">
        <v>0</v>
      </c>
      <c r="K384" s="171">
        <v>8655.03772</v>
      </c>
      <c r="L384" s="171">
        <v>100.05702000000001</v>
      </c>
      <c r="M384" s="171">
        <v>0</v>
      </c>
      <c r="N384" s="171">
        <v>100.05702000000001</v>
      </c>
      <c r="O384" s="171">
        <v>20673.12575</v>
      </c>
      <c r="P384" s="171">
        <v>3276.93949</v>
      </c>
      <c r="Q384" s="171">
        <v>0</v>
      </c>
      <c r="R384" s="172">
        <v>3276.93949</v>
      </c>
    </row>
    <row r="385" spans="1:18" ht="15">
      <c r="A385" s="174"/>
      <c r="B385" s="168" t="s">
        <v>587</v>
      </c>
      <c r="C385" s="168" t="s">
        <v>588</v>
      </c>
      <c r="D385" s="168" t="s">
        <v>589</v>
      </c>
      <c r="E385" s="169">
        <v>313</v>
      </c>
      <c r="F385" s="170">
        <v>2127.64432</v>
      </c>
      <c r="G385" s="171">
        <v>0</v>
      </c>
      <c r="H385" s="171">
        <v>2127.64432</v>
      </c>
      <c r="I385" s="171">
        <v>7130.948240000001</v>
      </c>
      <c r="J385" s="171">
        <v>54.552870000000006</v>
      </c>
      <c r="K385" s="171">
        <v>7185.50111</v>
      </c>
      <c r="L385" s="171">
        <v>125.43116</v>
      </c>
      <c r="M385" s="171">
        <v>0</v>
      </c>
      <c r="N385" s="171">
        <v>125.43116</v>
      </c>
      <c r="O385" s="171">
        <v>9438.57659</v>
      </c>
      <c r="P385" s="171">
        <v>3111.4931</v>
      </c>
      <c r="Q385" s="171">
        <v>0</v>
      </c>
      <c r="R385" s="172">
        <v>3111.4931</v>
      </c>
    </row>
    <row r="386" spans="1:18" ht="15">
      <c r="A386" s="174"/>
      <c r="B386" s="174"/>
      <c r="C386" s="174"/>
      <c r="D386" s="168" t="s">
        <v>590</v>
      </c>
      <c r="E386" s="169">
        <v>596</v>
      </c>
      <c r="F386" s="170">
        <v>1655.80799</v>
      </c>
      <c r="G386" s="171">
        <v>0</v>
      </c>
      <c r="H386" s="171">
        <v>1655.80799</v>
      </c>
      <c r="I386" s="171">
        <v>2948.56967</v>
      </c>
      <c r="J386" s="171">
        <v>0</v>
      </c>
      <c r="K386" s="171">
        <v>2948.56967</v>
      </c>
      <c r="L386" s="171">
        <v>86.16628999999999</v>
      </c>
      <c r="M386" s="171">
        <v>0</v>
      </c>
      <c r="N386" s="171">
        <v>86.16628999999999</v>
      </c>
      <c r="O386" s="171">
        <v>4690.54395</v>
      </c>
      <c r="P386" s="171">
        <v>995.56535</v>
      </c>
      <c r="Q386" s="171">
        <v>0</v>
      </c>
      <c r="R386" s="172">
        <v>995.56535</v>
      </c>
    </row>
    <row r="387" spans="1:18" ht="15">
      <c r="A387" s="174"/>
      <c r="B387" s="174"/>
      <c r="C387" s="168" t="s">
        <v>591</v>
      </c>
      <c r="D387" s="168" t="s">
        <v>591</v>
      </c>
      <c r="E387" s="169">
        <v>312</v>
      </c>
      <c r="F387" s="170">
        <v>26849.77039</v>
      </c>
      <c r="G387" s="171">
        <v>0</v>
      </c>
      <c r="H387" s="171">
        <v>26849.77039</v>
      </c>
      <c r="I387" s="171">
        <v>55320.50040999999</v>
      </c>
      <c r="J387" s="171">
        <v>210.56221</v>
      </c>
      <c r="K387" s="171">
        <v>55531.06262</v>
      </c>
      <c r="L387" s="171">
        <v>10040.65568</v>
      </c>
      <c r="M387" s="171">
        <v>1182.81925</v>
      </c>
      <c r="N387" s="171">
        <v>11223.47493</v>
      </c>
      <c r="O387" s="171">
        <v>93604.30794</v>
      </c>
      <c r="P387" s="171">
        <v>34226.18127</v>
      </c>
      <c r="Q387" s="171">
        <v>0</v>
      </c>
      <c r="R387" s="172">
        <v>34226.18127</v>
      </c>
    </row>
    <row r="388" spans="1:18" ht="15">
      <c r="A388" s="174"/>
      <c r="B388" s="174"/>
      <c r="C388" s="168" t="s">
        <v>592</v>
      </c>
      <c r="D388" s="168" t="s">
        <v>592</v>
      </c>
      <c r="E388" s="169">
        <v>666</v>
      </c>
      <c r="F388" s="170">
        <v>786.97651</v>
      </c>
      <c r="G388" s="171">
        <v>0</v>
      </c>
      <c r="H388" s="171">
        <v>786.97651</v>
      </c>
      <c r="I388" s="171">
        <v>2585.92994</v>
      </c>
      <c r="J388" s="171">
        <v>0</v>
      </c>
      <c r="K388" s="171">
        <v>2585.92994</v>
      </c>
      <c r="L388" s="171">
        <v>27.714419999999997</v>
      </c>
      <c r="M388" s="171">
        <v>0</v>
      </c>
      <c r="N388" s="171">
        <v>27.714419999999997</v>
      </c>
      <c r="O388" s="171">
        <v>3400.62087</v>
      </c>
      <c r="P388" s="171">
        <v>688.94162</v>
      </c>
      <c r="Q388" s="171">
        <v>0</v>
      </c>
      <c r="R388" s="172">
        <v>688.94162</v>
      </c>
    </row>
    <row r="389" spans="1:18" ht="15">
      <c r="A389" s="174"/>
      <c r="B389" s="168" t="s">
        <v>593</v>
      </c>
      <c r="C389" s="168" t="s">
        <v>594</v>
      </c>
      <c r="D389" s="168" t="s">
        <v>595</v>
      </c>
      <c r="E389" s="169">
        <v>340</v>
      </c>
      <c r="F389" s="170">
        <v>1677.1383600000001</v>
      </c>
      <c r="G389" s="171">
        <v>0</v>
      </c>
      <c r="H389" s="171">
        <v>1677.1383600000001</v>
      </c>
      <c r="I389" s="171">
        <v>8727.49394</v>
      </c>
      <c r="J389" s="171">
        <v>67.96028</v>
      </c>
      <c r="K389" s="171">
        <v>8795.454220000001</v>
      </c>
      <c r="L389" s="171">
        <v>292.77453</v>
      </c>
      <c r="M389" s="171">
        <v>0</v>
      </c>
      <c r="N389" s="171">
        <v>292.77453</v>
      </c>
      <c r="O389" s="171">
        <v>10765.36711</v>
      </c>
      <c r="P389" s="171">
        <v>1659.50502</v>
      </c>
      <c r="Q389" s="171">
        <v>0</v>
      </c>
      <c r="R389" s="172">
        <v>1659.50502</v>
      </c>
    </row>
    <row r="390" spans="1:18" ht="15">
      <c r="A390" s="174"/>
      <c r="B390" s="174"/>
      <c r="C390" s="174"/>
      <c r="D390" s="168" t="s">
        <v>596</v>
      </c>
      <c r="E390" s="169">
        <v>611</v>
      </c>
      <c r="F390" s="170">
        <v>354.98687</v>
      </c>
      <c r="G390" s="171">
        <v>0</v>
      </c>
      <c r="H390" s="171">
        <v>354.98687</v>
      </c>
      <c r="I390" s="171">
        <v>607.58544</v>
      </c>
      <c r="J390" s="171">
        <v>0</v>
      </c>
      <c r="K390" s="171">
        <v>607.58544</v>
      </c>
      <c r="L390" s="171">
        <v>0.9</v>
      </c>
      <c r="M390" s="171">
        <v>0</v>
      </c>
      <c r="N390" s="171">
        <v>0.9</v>
      </c>
      <c r="O390" s="171">
        <v>963.4723100000001</v>
      </c>
      <c r="P390" s="171">
        <v>17.94398</v>
      </c>
      <c r="Q390" s="171">
        <v>0</v>
      </c>
      <c r="R390" s="172">
        <v>17.94398</v>
      </c>
    </row>
    <row r="391" spans="1:18" ht="15">
      <c r="A391" s="174"/>
      <c r="B391" s="174"/>
      <c r="C391" s="174"/>
      <c r="D391" s="168" t="s">
        <v>597</v>
      </c>
      <c r="E391" s="169">
        <v>728</v>
      </c>
      <c r="F391" s="170">
        <v>577.61394</v>
      </c>
      <c r="G391" s="171">
        <v>0</v>
      </c>
      <c r="H391" s="171">
        <v>577.61394</v>
      </c>
      <c r="I391" s="171">
        <v>712.43655</v>
      </c>
      <c r="J391" s="171">
        <v>0</v>
      </c>
      <c r="K391" s="171">
        <v>712.43655</v>
      </c>
      <c r="L391" s="171">
        <v>9.6605</v>
      </c>
      <c r="M391" s="171">
        <v>0</v>
      </c>
      <c r="N391" s="171">
        <v>9.6605</v>
      </c>
      <c r="O391" s="171">
        <v>1299.71099</v>
      </c>
      <c r="P391" s="171">
        <v>21.287950000000002</v>
      </c>
      <c r="Q391" s="171">
        <v>0</v>
      </c>
      <c r="R391" s="172">
        <v>21.287950000000002</v>
      </c>
    </row>
    <row r="392" spans="1:18" ht="15">
      <c r="A392" s="174"/>
      <c r="B392" s="174"/>
      <c r="C392" s="168" t="s">
        <v>598</v>
      </c>
      <c r="D392" s="168" t="s">
        <v>598</v>
      </c>
      <c r="E392" s="169">
        <v>342</v>
      </c>
      <c r="F392" s="170">
        <v>15878.829169999999</v>
      </c>
      <c r="G392" s="171">
        <v>0</v>
      </c>
      <c r="H392" s="171">
        <v>15878.829169999999</v>
      </c>
      <c r="I392" s="171">
        <v>15879.14192</v>
      </c>
      <c r="J392" s="171">
        <v>224.92104</v>
      </c>
      <c r="K392" s="171">
        <v>16104.062960000001</v>
      </c>
      <c r="L392" s="171">
        <v>8664.66801</v>
      </c>
      <c r="M392" s="171">
        <v>1300.6106200000002</v>
      </c>
      <c r="N392" s="171">
        <v>9965.27863</v>
      </c>
      <c r="O392" s="171">
        <v>41948.17076</v>
      </c>
      <c r="P392" s="171">
        <v>10279.55661</v>
      </c>
      <c r="Q392" s="171">
        <v>0</v>
      </c>
      <c r="R392" s="172">
        <v>10279.55661</v>
      </c>
    </row>
    <row r="393" spans="1:18" ht="15">
      <c r="A393" s="174"/>
      <c r="B393" s="174"/>
      <c r="C393" s="168" t="s">
        <v>599</v>
      </c>
      <c r="D393" s="168" t="s">
        <v>593</v>
      </c>
      <c r="E393" s="169">
        <v>338</v>
      </c>
      <c r="F393" s="170">
        <v>77201.01492</v>
      </c>
      <c r="G393" s="171">
        <v>0.007679999999999999</v>
      </c>
      <c r="H393" s="171">
        <v>77201.0226</v>
      </c>
      <c r="I393" s="171">
        <v>84939.69823000001</v>
      </c>
      <c r="J393" s="171">
        <v>1121.66478</v>
      </c>
      <c r="K393" s="171">
        <v>86061.36301</v>
      </c>
      <c r="L393" s="171">
        <v>6658.00329</v>
      </c>
      <c r="M393" s="171">
        <v>1641.85858</v>
      </c>
      <c r="N393" s="171">
        <v>8299.86187</v>
      </c>
      <c r="O393" s="171">
        <v>171562.24748</v>
      </c>
      <c r="P393" s="171">
        <v>23168.56788</v>
      </c>
      <c r="Q393" s="171">
        <v>0</v>
      </c>
      <c r="R393" s="172">
        <v>23168.56788</v>
      </c>
    </row>
    <row r="394" spans="1:18" ht="15">
      <c r="A394" s="174"/>
      <c r="B394" s="174"/>
      <c r="C394" s="174"/>
      <c r="D394" s="168" t="s">
        <v>600</v>
      </c>
      <c r="E394" s="169">
        <v>623</v>
      </c>
      <c r="F394" s="170">
        <v>56.50465</v>
      </c>
      <c r="G394" s="171">
        <v>0</v>
      </c>
      <c r="H394" s="171">
        <v>56.50465</v>
      </c>
      <c r="I394" s="171">
        <v>1142.3556999999998</v>
      </c>
      <c r="J394" s="171">
        <v>0</v>
      </c>
      <c r="K394" s="171">
        <v>1142.3556999999998</v>
      </c>
      <c r="L394" s="171">
        <v>5.636760000000001</v>
      </c>
      <c r="M394" s="171">
        <v>0</v>
      </c>
      <c r="N394" s="171">
        <v>5.636760000000001</v>
      </c>
      <c r="O394" s="171">
        <v>1204.49711</v>
      </c>
      <c r="P394" s="171">
        <v>775.7889</v>
      </c>
      <c r="Q394" s="171">
        <v>0</v>
      </c>
      <c r="R394" s="172">
        <v>775.7889</v>
      </c>
    </row>
    <row r="395" spans="1:18" ht="15">
      <c r="A395" s="174"/>
      <c r="B395" s="174"/>
      <c r="C395" s="174"/>
      <c r="D395" s="168" t="s">
        <v>601</v>
      </c>
      <c r="E395" s="169">
        <v>339</v>
      </c>
      <c r="F395" s="170">
        <v>1844.55159</v>
      </c>
      <c r="G395" s="171">
        <v>0</v>
      </c>
      <c r="H395" s="171">
        <v>1844.55159</v>
      </c>
      <c r="I395" s="171">
        <v>15627.7675</v>
      </c>
      <c r="J395" s="171">
        <v>22.75696</v>
      </c>
      <c r="K395" s="171">
        <v>15650.52446</v>
      </c>
      <c r="L395" s="171">
        <v>175.59619</v>
      </c>
      <c r="M395" s="171">
        <v>0</v>
      </c>
      <c r="N395" s="171">
        <v>175.59619</v>
      </c>
      <c r="O395" s="171">
        <v>17670.67224</v>
      </c>
      <c r="P395" s="171">
        <v>334.35265000000004</v>
      </c>
      <c r="Q395" s="171">
        <v>0</v>
      </c>
      <c r="R395" s="172">
        <v>334.35265000000004</v>
      </c>
    </row>
    <row r="396" spans="1:18" ht="15">
      <c r="A396" s="174"/>
      <c r="B396" s="168" t="s">
        <v>602</v>
      </c>
      <c r="C396" s="168" t="s">
        <v>603</v>
      </c>
      <c r="D396" s="168" t="s">
        <v>603</v>
      </c>
      <c r="E396" s="169">
        <v>276</v>
      </c>
      <c r="F396" s="170">
        <v>6846.4971399999995</v>
      </c>
      <c r="G396" s="171">
        <v>0</v>
      </c>
      <c r="H396" s="171">
        <v>6846.4971399999995</v>
      </c>
      <c r="I396" s="171">
        <v>9146.66618</v>
      </c>
      <c r="J396" s="171">
        <v>102.21178</v>
      </c>
      <c r="K396" s="171">
        <v>9248.877960000002</v>
      </c>
      <c r="L396" s="171">
        <v>865.11696</v>
      </c>
      <c r="M396" s="171">
        <v>2.8737199999999996</v>
      </c>
      <c r="N396" s="171">
        <v>867.99068</v>
      </c>
      <c r="O396" s="171">
        <v>16963.36578</v>
      </c>
      <c r="P396" s="171">
        <v>5592.29188</v>
      </c>
      <c r="Q396" s="171">
        <v>0</v>
      </c>
      <c r="R396" s="172">
        <v>5592.29188</v>
      </c>
    </row>
    <row r="397" spans="1:18" ht="15">
      <c r="A397" s="174"/>
      <c r="B397" s="174"/>
      <c r="C397" s="174"/>
      <c r="D397" s="168" t="s">
        <v>604</v>
      </c>
      <c r="E397" s="169">
        <v>562</v>
      </c>
      <c r="F397" s="170">
        <v>526.82938</v>
      </c>
      <c r="G397" s="171">
        <v>0</v>
      </c>
      <c r="H397" s="171">
        <v>526.82938</v>
      </c>
      <c r="I397" s="171">
        <v>4156.80834</v>
      </c>
      <c r="J397" s="171">
        <v>0</v>
      </c>
      <c r="K397" s="171">
        <v>4156.80834</v>
      </c>
      <c r="L397" s="171">
        <v>6.6244</v>
      </c>
      <c r="M397" s="171">
        <v>0</v>
      </c>
      <c r="N397" s="171">
        <v>6.6244</v>
      </c>
      <c r="O397" s="171">
        <v>4690.26212</v>
      </c>
      <c r="P397" s="171">
        <v>706.97568</v>
      </c>
      <c r="Q397" s="171">
        <v>0</v>
      </c>
      <c r="R397" s="172">
        <v>706.97568</v>
      </c>
    </row>
    <row r="398" spans="1:18" ht="15">
      <c r="A398" s="174"/>
      <c r="B398" s="174"/>
      <c r="C398" s="174"/>
      <c r="D398" s="168" t="s">
        <v>605</v>
      </c>
      <c r="E398" s="169">
        <v>278</v>
      </c>
      <c r="F398" s="170">
        <v>2295.58511</v>
      </c>
      <c r="G398" s="171">
        <v>0</v>
      </c>
      <c r="H398" s="171">
        <v>2295.58511</v>
      </c>
      <c r="I398" s="171">
        <v>5502.3205</v>
      </c>
      <c r="J398" s="171">
        <v>0</v>
      </c>
      <c r="K398" s="171">
        <v>5502.3205</v>
      </c>
      <c r="L398" s="171">
        <v>20.903</v>
      </c>
      <c r="M398" s="171">
        <v>0</v>
      </c>
      <c r="N398" s="171">
        <v>20.903</v>
      </c>
      <c r="O398" s="171">
        <v>7818.80861</v>
      </c>
      <c r="P398" s="171">
        <v>2321.34745</v>
      </c>
      <c r="Q398" s="171">
        <v>0</v>
      </c>
      <c r="R398" s="172">
        <v>2321.34745</v>
      </c>
    </row>
    <row r="399" spans="1:18" ht="15">
      <c r="A399" s="174"/>
      <c r="B399" s="174"/>
      <c r="C399" s="174"/>
      <c r="D399" s="168" t="s">
        <v>606</v>
      </c>
      <c r="E399" s="169">
        <v>277</v>
      </c>
      <c r="F399" s="170">
        <v>3286.4335899999996</v>
      </c>
      <c r="G399" s="171">
        <v>0</v>
      </c>
      <c r="H399" s="171">
        <v>3286.4335899999996</v>
      </c>
      <c r="I399" s="171">
        <v>11443.63077</v>
      </c>
      <c r="J399" s="171">
        <v>60.9185</v>
      </c>
      <c r="K399" s="171">
        <v>11504.54927</v>
      </c>
      <c r="L399" s="171">
        <v>88.4957</v>
      </c>
      <c r="M399" s="171">
        <v>0.3639</v>
      </c>
      <c r="N399" s="171">
        <v>88.8596</v>
      </c>
      <c r="O399" s="171">
        <v>14879.842460000002</v>
      </c>
      <c r="P399" s="171">
        <v>2535.61564</v>
      </c>
      <c r="Q399" s="171">
        <v>0</v>
      </c>
      <c r="R399" s="172">
        <v>2535.61564</v>
      </c>
    </row>
    <row r="400" spans="1:18" ht="15">
      <c r="A400" s="174"/>
      <c r="B400" s="174"/>
      <c r="C400" s="174"/>
      <c r="D400" s="168" t="s">
        <v>607</v>
      </c>
      <c r="E400" s="169">
        <v>620</v>
      </c>
      <c r="F400" s="170">
        <v>1096.54699</v>
      </c>
      <c r="G400" s="171">
        <v>0</v>
      </c>
      <c r="H400" s="171">
        <v>1096.54699</v>
      </c>
      <c r="I400" s="171">
        <v>2577.78957</v>
      </c>
      <c r="J400" s="171">
        <v>0</v>
      </c>
      <c r="K400" s="171">
        <v>2577.78957</v>
      </c>
      <c r="L400" s="171">
        <v>0.7</v>
      </c>
      <c r="M400" s="171">
        <v>0</v>
      </c>
      <c r="N400" s="171">
        <v>0.7</v>
      </c>
      <c r="O400" s="171">
        <v>3675.03656</v>
      </c>
      <c r="P400" s="171">
        <v>954.82951</v>
      </c>
      <c r="Q400" s="171">
        <v>0</v>
      </c>
      <c r="R400" s="172">
        <v>954.82951</v>
      </c>
    </row>
    <row r="401" spans="1:18" ht="15">
      <c r="A401" s="174"/>
      <c r="B401" s="174"/>
      <c r="C401" s="174"/>
      <c r="D401" s="168" t="s">
        <v>608</v>
      </c>
      <c r="E401" s="169">
        <v>800</v>
      </c>
      <c r="F401" s="170">
        <v>0</v>
      </c>
      <c r="G401" s="171">
        <v>0</v>
      </c>
      <c r="H401" s="171">
        <v>0</v>
      </c>
      <c r="I401" s="171">
        <v>0</v>
      </c>
      <c r="J401" s="171">
        <v>0</v>
      </c>
      <c r="K401" s="171">
        <v>0</v>
      </c>
      <c r="L401" s="171">
        <v>32.03027</v>
      </c>
      <c r="M401" s="171">
        <v>0</v>
      </c>
      <c r="N401" s="171">
        <v>32.03027</v>
      </c>
      <c r="O401" s="171">
        <v>32.03027</v>
      </c>
      <c r="P401" s="171">
        <v>0</v>
      </c>
      <c r="Q401" s="171">
        <v>0</v>
      </c>
      <c r="R401" s="172">
        <v>0</v>
      </c>
    </row>
    <row r="402" spans="1:18" ht="15">
      <c r="A402" s="174"/>
      <c r="B402" s="174"/>
      <c r="C402" s="168" t="s">
        <v>602</v>
      </c>
      <c r="D402" s="168" t="s">
        <v>609</v>
      </c>
      <c r="E402" s="169">
        <v>273</v>
      </c>
      <c r="F402" s="170">
        <v>73940.98634</v>
      </c>
      <c r="G402" s="171">
        <v>1.2424300000000001</v>
      </c>
      <c r="H402" s="171">
        <v>73942.22877</v>
      </c>
      <c r="I402" s="171">
        <v>91252.79869</v>
      </c>
      <c r="J402" s="171">
        <v>182.86522</v>
      </c>
      <c r="K402" s="171">
        <v>91435.66391</v>
      </c>
      <c r="L402" s="171">
        <v>6854.58708</v>
      </c>
      <c r="M402" s="171">
        <v>1212.18401</v>
      </c>
      <c r="N402" s="171">
        <v>8066.77109</v>
      </c>
      <c r="O402" s="171">
        <v>173444.66377</v>
      </c>
      <c r="P402" s="171">
        <v>15494.24964</v>
      </c>
      <c r="Q402" s="171">
        <v>0</v>
      </c>
      <c r="R402" s="172">
        <v>15494.24964</v>
      </c>
    </row>
    <row r="403" spans="1:18" ht="15">
      <c r="A403" s="174"/>
      <c r="B403" s="174"/>
      <c r="C403" s="174"/>
      <c r="D403" s="168" t="s">
        <v>398</v>
      </c>
      <c r="E403" s="169">
        <v>487</v>
      </c>
      <c r="F403" s="170">
        <v>501.41609000000005</v>
      </c>
      <c r="G403" s="171">
        <v>0</v>
      </c>
      <c r="H403" s="171">
        <v>501.41609000000005</v>
      </c>
      <c r="I403" s="171">
        <v>3470.39759</v>
      </c>
      <c r="J403" s="171">
        <v>0.00149</v>
      </c>
      <c r="K403" s="171">
        <v>3470.39908</v>
      </c>
      <c r="L403" s="171">
        <v>50.90939</v>
      </c>
      <c r="M403" s="171">
        <v>0</v>
      </c>
      <c r="N403" s="171">
        <v>50.90939</v>
      </c>
      <c r="O403" s="171">
        <v>4022.72456</v>
      </c>
      <c r="P403" s="171">
        <v>1339.8492800000001</v>
      </c>
      <c r="Q403" s="171">
        <v>0</v>
      </c>
      <c r="R403" s="172">
        <v>1339.8492800000001</v>
      </c>
    </row>
    <row r="404" spans="1:18" ht="15">
      <c r="A404" s="174"/>
      <c r="B404" s="174"/>
      <c r="C404" s="174"/>
      <c r="D404" s="168" t="s">
        <v>610</v>
      </c>
      <c r="E404" s="169">
        <v>640</v>
      </c>
      <c r="F404" s="170">
        <v>75.32137</v>
      </c>
      <c r="G404" s="171">
        <v>0</v>
      </c>
      <c r="H404" s="171">
        <v>75.32137</v>
      </c>
      <c r="I404" s="171">
        <v>1381.9436899999998</v>
      </c>
      <c r="J404" s="171">
        <v>0</v>
      </c>
      <c r="K404" s="171">
        <v>1381.9436899999998</v>
      </c>
      <c r="L404" s="171">
        <v>13.9</v>
      </c>
      <c r="M404" s="171">
        <v>0</v>
      </c>
      <c r="N404" s="171">
        <v>13.9</v>
      </c>
      <c r="O404" s="171">
        <v>1471.16506</v>
      </c>
      <c r="P404" s="171">
        <v>379.90625</v>
      </c>
      <c r="Q404" s="171">
        <v>0</v>
      </c>
      <c r="R404" s="172">
        <v>379.90625</v>
      </c>
    </row>
    <row r="405" spans="1:18" ht="15">
      <c r="A405" s="174"/>
      <c r="B405" s="174"/>
      <c r="C405" s="174"/>
      <c r="D405" s="168" t="s">
        <v>611</v>
      </c>
      <c r="E405" s="169">
        <v>269</v>
      </c>
      <c r="F405" s="170">
        <v>583.84597</v>
      </c>
      <c r="G405" s="171">
        <v>0</v>
      </c>
      <c r="H405" s="171">
        <v>583.84597</v>
      </c>
      <c r="I405" s="171">
        <v>3778.15535</v>
      </c>
      <c r="J405" s="171">
        <v>9.99509</v>
      </c>
      <c r="K405" s="171">
        <v>3788.15044</v>
      </c>
      <c r="L405" s="171">
        <v>91.4468</v>
      </c>
      <c r="M405" s="171">
        <v>0</v>
      </c>
      <c r="N405" s="171">
        <v>91.4468</v>
      </c>
      <c r="O405" s="171">
        <v>4463.44321</v>
      </c>
      <c r="P405" s="171">
        <v>1560.0346599999998</v>
      </c>
      <c r="Q405" s="171">
        <v>0</v>
      </c>
      <c r="R405" s="172">
        <v>1560.0346599999998</v>
      </c>
    </row>
    <row r="406" spans="1:18" ht="15">
      <c r="A406" s="174"/>
      <c r="B406" s="174"/>
      <c r="C406" s="174"/>
      <c r="D406" s="168" t="s">
        <v>612</v>
      </c>
      <c r="E406" s="169">
        <v>639</v>
      </c>
      <c r="F406" s="170">
        <v>1891.4616899999999</v>
      </c>
      <c r="G406" s="171">
        <v>0</v>
      </c>
      <c r="H406" s="171">
        <v>1891.4616899999999</v>
      </c>
      <c r="I406" s="171">
        <v>1337.87375</v>
      </c>
      <c r="J406" s="171">
        <v>0</v>
      </c>
      <c r="K406" s="171">
        <v>1337.87375</v>
      </c>
      <c r="L406" s="171">
        <v>16.945259999999998</v>
      </c>
      <c r="M406" s="171">
        <v>0</v>
      </c>
      <c r="N406" s="171">
        <v>16.945259999999998</v>
      </c>
      <c r="O406" s="171">
        <v>3246.2807000000003</v>
      </c>
      <c r="P406" s="171">
        <v>319.4022</v>
      </c>
      <c r="Q406" s="171">
        <v>0</v>
      </c>
      <c r="R406" s="172">
        <v>319.4022</v>
      </c>
    </row>
    <row r="407" spans="1:18" ht="15">
      <c r="A407" s="174"/>
      <c r="B407" s="174"/>
      <c r="C407" s="168" t="s">
        <v>613</v>
      </c>
      <c r="D407" s="168" t="s">
        <v>614</v>
      </c>
      <c r="E407" s="169">
        <v>274</v>
      </c>
      <c r="F407" s="170">
        <v>754.27951</v>
      </c>
      <c r="G407" s="171">
        <v>0</v>
      </c>
      <c r="H407" s="171">
        <v>754.27951</v>
      </c>
      <c r="I407" s="171">
        <v>5779.4585</v>
      </c>
      <c r="J407" s="171">
        <v>6.72596</v>
      </c>
      <c r="K407" s="171">
        <v>5786.18446</v>
      </c>
      <c r="L407" s="171">
        <v>1080.41136</v>
      </c>
      <c r="M407" s="171">
        <v>169.2135</v>
      </c>
      <c r="N407" s="171">
        <v>1249.6248600000001</v>
      </c>
      <c r="O407" s="171">
        <v>7790.08883</v>
      </c>
      <c r="P407" s="171">
        <v>2781.2475600000002</v>
      </c>
      <c r="Q407" s="171">
        <v>0</v>
      </c>
      <c r="R407" s="172">
        <v>2781.2475600000002</v>
      </c>
    </row>
    <row r="408" spans="1:18" ht="15">
      <c r="A408" s="174"/>
      <c r="B408" s="168" t="s">
        <v>615</v>
      </c>
      <c r="C408" s="168" t="s">
        <v>616</v>
      </c>
      <c r="D408" s="168" t="s">
        <v>616</v>
      </c>
      <c r="E408" s="169">
        <v>71</v>
      </c>
      <c r="F408" s="170">
        <v>6666.0474699999995</v>
      </c>
      <c r="G408" s="171">
        <v>0</v>
      </c>
      <c r="H408" s="171">
        <v>6666.0474699999995</v>
      </c>
      <c r="I408" s="171">
        <v>4924.8967999999995</v>
      </c>
      <c r="J408" s="171">
        <v>0.21859</v>
      </c>
      <c r="K408" s="171">
        <v>4925.11539</v>
      </c>
      <c r="L408" s="171">
        <v>348.93606</v>
      </c>
      <c r="M408" s="171">
        <v>0</v>
      </c>
      <c r="N408" s="171">
        <v>348.93606</v>
      </c>
      <c r="O408" s="171">
        <v>11940.09892</v>
      </c>
      <c r="P408" s="171">
        <v>2027.87565</v>
      </c>
      <c r="Q408" s="171">
        <v>0</v>
      </c>
      <c r="R408" s="172">
        <v>2027.87565</v>
      </c>
    </row>
    <row r="409" spans="1:18" ht="15">
      <c r="A409" s="174"/>
      <c r="B409" s="174"/>
      <c r="C409" s="174"/>
      <c r="D409" s="168" t="s">
        <v>617</v>
      </c>
      <c r="E409" s="169">
        <v>436</v>
      </c>
      <c r="F409" s="170">
        <v>1230.77321</v>
      </c>
      <c r="G409" s="171">
        <v>0</v>
      </c>
      <c r="H409" s="171">
        <v>1230.77321</v>
      </c>
      <c r="I409" s="171">
        <v>2303.5002200000004</v>
      </c>
      <c r="J409" s="171">
        <v>0.18039</v>
      </c>
      <c r="K409" s="171">
        <v>2303.68061</v>
      </c>
      <c r="L409" s="171">
        <v>33.36006</v>
      </c>
      <c r="M409" s="171">
        <v>0</v>
      </c>
      <c r="N409" s="171">
        <v>33.36006</v>
      </c>
      <c r="O409" s="171">
        <v>3567.8138799999997</v>
      </c>
      <c r="P409" s="171">
        <v>671.3816400000001</v>
      </c>
      <c r="Q409" s="171">
        <v>0</v>
      </c>
      <c r="R409" s="172">
        <v>671.3816400000001</v>
      </c>
    </row>
    <row r="410" spans="1:18" ht="15">
      <c r="A410" s="174"/>
      <c r="B410" s="174"/>
      <c r="C410" s="174"/>
      <c r="D410" s="168" t="s">
        <v>618</v>
      </c>
      <c r="E410" s="169">
        <v>73</v>
      </c>
      <c r="F410" s="170">
        <v>1365.68476</v>
      </c>
      <c r="G410" s="171">
        <v>0</v>
      </c>
      <c r="H410" s="171">
        <v>1365.68476</v>
      </c>
      <c r="I410" s="171">
        <v>827.94926</v>
      </c>
      <c r="J410" s="171">
        <v>0</v>
      </c>
      <c r="K410" s="171">
        <v>827.94926</v>
      </c>
      <c r="L410" s="171">
        <v>4.804</v>
      </c>
      <c r="M410" s="171">
        <v>0</v>
      </c>
      <c r="N410" s="171">
        <v>4.804</v>
      </c>
      <c r="O410" s="171">
        <v>2198.43802</v>
      </c>
      <c r="P410" s="171">
        <v>676.46428</v>
      </c>
      <c r="Q410" s="171">
        <v>0</v>
      </c>
      <c r="R410" s="172">
        <v>676.46428</v>
      </c>
    </row>
    <row r="411" spans="1:18" ht="15">
      <c r="A411" s="174"/>
      <c r="B411" s="174"/>
      <c r="C411" s="174"/>
      <c r="D411" s="168" t="s">
        <v>619</v>
      </c>
      <c r="E411" s="169">
        <v>72</v>
      </c>
      <c r="F411" s="170">
        <v>5376.33762</v>
      </c>
      <c r="G411" s="171">
        <v>0</v>
      </c>
      <c r="H411" s="171">
        <v>5376.33762</v>
      </c>
      <c r="I411" s="171">
        <v>1736.10266</v>
      </c>
      <c r="J411" s="171">
        <v>0.01492</v>
      </c>
      <c r="K411" s="171">
        <v>1736.11758</v>
      </c>
      <c r="L411" s="171">
        <v>11.60972</v>
      </c>
      <c r="M411" s="171">
        <v>0</v>
      </c>
      <c r="N411" s="171">
        <v>11.60972</v>
      </c>
      <c r="O411" s="171">
        <v>7124.06492</v>
      </c>
      <c r="P411" s="171">
        <v>722.61734</v>
      </c>
      <c r="Q411" s="171">
        <v>0</v>
      </c>
      <c r="R411" s="172">
        <v>722.61734</v>
      </c>
    </row>
    <row r="412" spans="1:18" ht="15">
      <c r="A412" s="174"/>
      <c r="B412" s="174"/>
      <c r="C412" s="174"/>
      <c r="D412" s="168" t="s">
        <v>620</v>
      </c>
      <c r="E412" s="169">
        <v>74</v>
      </c>
      <c r="F412" s="170">
        <v>1765.55542</v>
      </c>
      <c r="G412" s="171">
        <v>0</v>
      </c>
      <c r="H412" s="171">
        <v>1765.55542</v>
      </c>
      <c r="I412" s="171">
        <v>1253.4238799999998</v>
      </c>
      <c r="J412" s="171">
        <v>0</v>
      </c>
      <c r="K412" s="171">
        <v>1253.4238799999998</v>
      </c>
      <c r="L412" s="171">
        <v>10.17444</v>
      </c>
      <c r="M412" s="171">
        <v>0</v>
      </c>
      <c r="N412" s="171">
        <v>10.17444</v>
      </c>
      <c r="O412" s="171">
        <v>3029.15374</v>
      </c>
      <c r="P412" s="171">
        <v>1076.29451</v>
      </c>
      <c r="Q412" s="171">
        <v>0</v>
      </c>
      <c r="R412" s="172">
        <v>1076.29451</v>
      </c>
    </row>
    <row r="413" spans="1:18" ht="15">
      <c r="A413" s="174"/>
      <c r="B413" s="174"/>
      <c r="C413" s="174"/>
      <c r="D413" s="168" t="s">
        <v>621</v>
      </c>
      <c r="E413" s="169">
        <v>76</v>
      </c>
      <c r="F413" s="170">
        <v>187.5418</v>
      </c>
      <c r="G413" s="171">
        <v>0</v>
      </c>
      <c r="H413" s="171">
        <v>187.5418</v>
      </c>
      <c r="I413" s="171">
        <v>1737.5775800000001</v>
      </c>
      <c r="J413" s="171">
        <v>0.38686000000000004</v>
      </c>
      <c r="K413" s="171">
        <v>1737.96444</v>
      </c>
      <c r="L413" s="171">
        <v>46.226</v>
      </c>
      <c r="M413" s="171">
        <v>0</v>
      </c>
      <c r="N413" s="171">
        <v>46.226</v>
      </c>
      <c r="O413" s="171">
        <v>1971.73224</v>
      </c>
      <c r="P413" s="171">
        <v>1232.46432</v>
      </c>
      <c r="Q413" s="171">
        <v>0</v>
      </c>
      <c r="R413" s="172">
        <v>1232.46432</v>
      </c>
    </row>
    <row r="414" spans="1:18" ht="15">
      <c r="A414" s="174"/>
      <c r="B414" s="174"/>
      <c r="C414" s="168" t="s">
        <v>622</v>
      </c>
      <c r="D414" s="168" t="s">
        <v>622</v>
      </c>
      <c r="E414" s="169">
        <v>77</v>
      </c>
      <c r="F414" s="170">
        <v>10500.759310000001</v>
      </c>
      <c r="G414" s="171">
        <v>0</v>
      </c>
      <c r="H414" s="171">
        <v>10500.759310000001</v>
      </c>
      <c r="I414" s="171">
        <v>12403.75848</v>
      </c>
      <c r="J414" s="171">
        <v>28.975720000000003</v>
      </c>
      <c r="K414" s="171">
        <v>12432.734199999999</v>
      </c>
      <c r="L414" s="171">
        <v>619.55577</v>
      </c>
      <c r="M414" s="171">
        <v>0</v>
      </c>
      <c r="N414" s="171">
        <v>619.55577</v>
      </c>
      <c r="O414" s="171">
        <v>23553.049280000003</v>
      </c>
      <c r="P414" s="171">
        <v>8014.16007</v>
      </c>
      <c r="Q414" s="171">
        <v>0</v>
      </c>
      <c r="R414" s="172">
        <v>8014.16007</v>
      </c>
    </row>
    <row r="415" spans="1:18" ht="15">
      <c r="A415" s="174"/>
      <c r="B415" s="174"/>
      <c r="C415" s="174"/>
      <c r="D415" s="168" t="s">
        <v>623</v>
      </c>
      <c r="E415" s="169">
        <v>79</v>
      </c>
      <c r="F415" s="170">
        <v>5076.4428</v>
      </c>
      <c r="G415" s="171">
        <v>0</v>
      </c>
      <c r="H415" s="171">
        <v>5076.4428</v>
      </c>
      <c r="I415" s="171">
        <v>6539.69268</v>
      </c>
      <c r="J415" s="171">
        <v>0</v>
      </c>
      <c r="K415" s="171">
        <v>6539.69268</v>
      </c>
      <c r="L415" s="171">
        <v>256.8242</v>
      </c>
      <c r="M415" s="171">
        <v>0</v>
      </c>
      <c r="N415" s="171">
        <v>256.8242</v>
      </c>
      <c r="O415" s="171">
        <v>11872.95968</v>
      </c>
      <c r="P415" s="171">
        <v>1537.0033</v>
      </c>
      <c r="Q415" s="171">
        <v>0</v>
      </c>
      <c r="R415" s="172">
        <v>1537.0033</v>
      </c>
    </row>
    <row r="416" spans="1:18" ht="15">
      <c r="A416" s="174"/>
      <c r="B416" s="174"/>
      <c r="C416" s="174"/>
      <c r="D416" s="168" t="s">
        <v>624</v>
      </c>
      <c r="E416" s="169">
        <v>78</v>
      </c>
      <c r="F416" s="170">
        <v>900.99358</v>
      </c>
      <c r="G416" s="171">
        <v>0</v>
      </c>
      <c r="H416" s="171">
        <v>900.99358</v>
      </c>
      <c r="I416" s="171">
        <v>2037.24252</v>
      </c>
      <c r="J416" s="171">
        <v>0</v>
      </c>
      <c r="K416" s="171">
        <v>2037.24252</v>
      </c>
      <c r="L416" s="171">
        <v>17.616259999999997</v>
      </c>
      <c r="M416" s="171">
        <v>0</v>
      </c>
      <c r="N416" s="171">
        <v>17.616259999999997</v>
      </c>
      <c r="O416" s="171">
        <v>2955.85236</v>
      </c>
      <c r="P416" s="171">
        <v>1057.0956899999999</v>
      </c>
      <c r="Q416" s="171">
        <v>0</v>
      </c>
      <c r="R416" s="172">
        <v>1057.0956899999999</v>
      </c>
    </row>
    <row r="417" spans="1:18" ht="15">
      <c r="A417" s="174"/>
      <c r="B417" s="174"/>
      <c r="C417" s="168" t="s">
        <v>625</v>
      </c>
      <c r="D417" s="168" t="s">
        <v>626</v>
      </c>
      <c r="E417" s="169">
        <v>80</v>
      </c>
      <c r="F417" s="170">
        <v>8367.15318</v>
      </c>
      <c r="G417" s="171">
        <v>0.006549999999999999</v>
      </c>
      <c r="H417" s="171">
        <v>8367.159730000001</v>
      </c>
      <c r="I417" s="171">
        <v>33448.30958</v>
      </c>
      <c r="J417" s="171">
        <v>50.233830000000005</v>
      </c>
      <c r="K417" s="171">
        <v>33498.54341</v>
      </c>
      <c r="L417" s="171">
        <v>1416.55389</v>
      </c>
      <c r="M417" s="171">
        <v>1.2736500000000002</v>
      </c>
      <c r="N417" s="171">
        <v>1417.82754</v>
      </c>
      <c r="O417" s="171">
        <v>43283.530679999996</v>
      </c>
      <c r="P417" s="171">
        <v>9454.810039999998</v>
      </c>
      <c r="Q417" s="171">
        <v>0</v>
      </c>
      <c r="R417" s="172">
        <v>9454.810039999998</v>
      </c>
    </row>
    <row r="418" spans="1:18" ht="15">
      <c r="A418" s="174"/>
      <c r="B418" s="174"/>
      <c r="C418" s="174"/>
      <c r="D418" s="168" t="s">
        <v>625</v>
      </c>
      <c r="E418" s="169">
        <v>82</v>
      </c>
      <c r="F418" s="170">
        <v>4285.73628</v>
      </c>
      <c r="G418" s="171">
        <v>0</v>
      </c>
      <c r="H418" s="171">
        <v>4285.73628</v>
      </c>
      <c r="I418" s="171">
        <v>9194.653269999999</v>
      </c>
      <c r="J418" s="171">
        <v>0</v>
      </c>
      <c r="K418" s="171">
        <v>9194.653269999999</v>
      </c>
      <c r="L418" s="171">
        <v>48.603989999999996</v>
      </c>
      <c r="M418" s="171">
        <v>0</v>
      </c>
      <c r="N418" s="171">
        <v>48.603989999999996</v>
      </c>
      <c r="O418" s="171">
        <v>13528.99354</v>
      </c>
      <c r="P418" s="171">
        <v>1673.09074</v>
      </c>
      <c r="Q418" s="171">
        <v>0</v>
      </c>
      <c r="R418" s="172">
        <v>1673.09074</v>
      </c>
    </row>
    <row r="419" spans="1:18" ht="15">
      <c r="A419" s="174"/>
      <c r="B419" s="174"/>
      <c r="C419" s="174"/>
      <c r="D419" s="168" t="s">
        <v>627</v>
      </c>
      <c r="E419" s="169">
        <v>601</v>
      </c>
      <c r="F419" s="170">
        <v>2183.16236</v>
      </c>
      <c r="G419" s="171">
        <v>0</v>
      </c>
      <c r="H419" s="171">
        <v>2183.16236</v>
      </c>
      <c r="I419" s="171">
        <v>1156.0391100000002</v>
      </c>
      <c r="J419" s="171">
        <v>0</v>
      </c>
      <c r="K419" s="171">
        <v>1156.0391100000002</v>
      </c>
      <c r="L419" s="171">
        <v>59.13399</v>
      </c>
      <c r="M419" s="171">
        <v>0</v>
      </c>
      <c r="N419" s="171">
        <v>59.13399</v>
      </c>
      <c r="O419" s="171">
        <v>3398.33546</v>
      </c>
      <c r="P419" s="171">
        <v>1154.8739699999999</v>
      </c>
      <c r="Q419" s="171">
        <v>0</v>
      </c>
      <c r="R419" s="172">
        <v>1154.8739699999999</v>
      </c>
    </row>
    <row r="420" spans="1:18" ht="15">
      <c r="A420" s="174"/>
      <c r="B420" s="174"/>
      <c r="C420" s="174"/>
      <c r="D420" s="168" t="s">
        <v>628</v>
      </c>
      <c r="E420" s="169">
        <v>81</v>
      </c>
      <c r="F420" s="170">
        <v>1015.5345500000001</v>
      </c>
      <c r="G420" s="171">
        <v>0</v>
      </c>
      <c r="H420" s="171">
        <v>1015.5345500000001</v>
      </c>
      <c r="I420" s="171">
        <v>1268.1782</v>
      </c>
      <c r="J420" s="171">
        <v>0</v>
      </c>
      <c r="K420" s="171">
        <v>1268.1782</v>
      </c>
      <c r="L420" s="171">
        <v>8.443</v>
      </c>
      <c r="M420" s="171">
        <v>0</v>
      </c>
      <c r="N420" s="171">
        <v>8.443</v>
      </c>
      <c r="O420" s="171">
        <v>2292.15575</v>
      </c>
      <c r="P420" s="171">
        <v>568.6891899999999</v>
      </c>
      <c r="Q420" s="171">
        <v>0</v>
      </c>
      <c r="R420" s="172">
        <v>568.6891899999999</v>
      </c>
    </row>
    <row r="421" spans="1:18" ht="15">
      <c r="A421" s="174"/>
      <c r="B421" s="174"/>
      <c r="C421" s="174"/>
      <c r="D421" s="168" t="s">
        <v>629</v>
      </c>
      <c r="E421" s="169">
        <v>83</v>
      </c>
      <c r="F421" s="170">
        <v>2207.21297</v>
      </c>
      <c r="G421" s="171">
        <v>0</v>
      </c>
      <c r="H421" s="171">
        <v>2207.21297</v>
      </c>
      <c r="I421" s="171">
        <v>1442.07821</v>
      </c>
      <c r="J421" s="171">
        <v>0</v>
      </c>
      <c r="K421" s="171">
        <v>1442.07821</v>
      </c>
      <c r="L421" s="171">
        <v>15.0557</v>
      </c>
      <c r="M421" s="171">
        <v>0</v>
      </c>
      <c r="N421" s="171">
        <v>15.0557</v>
      </c>
      <c r="O421" s="171">
        <v>3664.34688</v>
      </c>
      <c r="P421" s="171">
        <v>717.54985</v>
      </c>
      <c r="Q421" s="171">
        <v>0</v>
      </c>
      <c r="R421" s="172">
        <v>717.54985</v>
      </c>
    </row>
    <row r="422" spans="1:18" ht="15">
      <c r="A422" s="174"/>
      <c r="B422" s="174"/>
      <c r="C422" s="174"/>
      <c r="D422" s="168" t="s">
        <v>630</v>
      </c>
      <c r="E422" s="169">
        <v>84</v>
      </c>
      <c r="F422" s="170">
        <v>251.60907999999998</v>
      </c>
      <c r="G422" s="171">
        <v>0</v>
      </c>
      <c r="H422" s="171">
        <v>251.60907999999998</v>
      </c>
      <c r="I422" s="171">
        <v>1329.44199</v>
      </c>
      <c r="J422" s="171">
        <v>0.26830000000000004</v>
      </c>
      <c r="K422" s="171">
        <v>1329.71029</v>
      </c>
      <c r="L422" s="171">
        <v>9.6</v>
      </c>
      <c r="M422" s="171">
        <v>0</v>
      </c>
      <c r="N422" s="171">
        <v>9.6</v>
      </c>
      <c r="O422" s="171">
        <v>1590.91937</v>
      </c>
      <c r="P422" s="171">
        <v>907.7739499999999</v>
      </c>
      <c r="Q422" s="171">
        <v>0</v>
      </c>
      <c r="R422" s="172">
        <v>907.7739499999999</v>
      </c>
    </row>
    <row r="423" spans="1:18" ht="15">
      <c r="A423" s="174"/>
      <c r="B423" s="174"/>
      <c r="C423" s="168" t="s">
        <v>631</v>
      </c>
      <c r="D423" s="168" t="s">
        <v>631</v>
      </c>
      <c r="E423" s="169">
        <v>86</v>
      </c>
      <c r="F423" s="170">
        <v>15181.42331</v>
      </c>
      <c r="G423" s="171">
        <v>3116.65212</v>
      </c>
      <c r="H423" s="171">
        <v>18298.07543</v>
      </c>
      <c r="I423" s="171">
        <v>7516.161690000001</v>
      </c>
      <c r="J423" s="171">
        <v>44.78229</v>
      </c>
      <c r="K423" s="171">
        <v>7560.94398</v>
      </c>
      <c r="L423" s="171">
        <v>4308.75383</v>
      </c>
      <c r="M423" s="171">
        <v>809.41549</v>
      </c>
      <c r="N423" s="171">
        <v>5118.16932</v>
      </c>
      <c r="O423" s="171">
        <v>30977.18873</v>
      </c>
      <c r="P423" s="171">
        <v>12430.37073</v>
      </c>
      <c r="Q423" s="171">
        <v>0</v>
      </c>
      <c r="R423" s="172">
        <v>12430.37073</v>
      </c>
    </row>
    <row r="424" spans="1:18" ht="15">
      <c r="A424" s="174"/>
      <c r="B424" s="174"/>
      <c r="C424" s="174"/>
      <c r="D424" s="168" t="s">
        <v>632</v>
      </c>
      <c r="E424" s="169">
        <v>87</v>
      </c>
      <c r="F424" s="170">
        <v>1539.60873</v>
      </c>
      <c r="G424" s="171">
        <v>0</v>
      </c>
      <c r="H424" s="171">
        <v>1539.60873</v>
      </c>
      <c r="I424" s="171">
        <v>2591.67472</v>
      </c>
      <c r="J424" s="171">
        <v>0.00011</v>
      </c>
      <c r="K424" s="171">
        <v>2591.67483</v>
      </c>
      <c r="L424" s="171">
        <v>64.282</v>
      </c>
      <c r="M424" s="171">
        <v>0</v>
      </c>
      <c r="N424" s="171">
        <v>64.282</v>
      </c>
      <c r="O424" s="171">
        <v>4195.56556</v>
      </c>
      <c r="P424" s="171">
        <v>855.11519</v>
      </c>
      <c r="Q424" s="171">
        <v>0</v>
      </c>
      <c r="R424" s="172">
        <v>855.11519</v>
      </c>
    </row>
    <row r="425" spans="1:18" ht="15">
      <c r="A425" s="174"/>
      <c r="B425" s="174"/>
      <c r="C425" s="174"/>
      <c r="D425" s="168" t="s">
        <v>633</v>
      </c>
      <c r="E425" s="169">
        <v>660</v>
      </c>
      <c r="F425" s="170">
        <v>408.47274</v>
      </c>
      <c r="G425" s="171">
        <v>0</v>
      </c>
      <c r="H425" s="171">
        <v>408.47274</v>
      </c>
      <c r="I425" s="171">
        <v>1279.46318</v>
      </c>
      <c r="J425" s="171">
        <v>0</v>
      </c>
      <c r="K425" s="171">
        <v>1279.46318</v>
      </c>
      <c r="L425" s="171">
        <v>83.61664999999999</v>
      </c>
      <c r="M425" s="171">
        <v>0</v>
      </c>
      <c r="N425" s="171">
        <v>83.61664999999999</v>
      </c>
      <c r="O425" s="171">
        <v>1771.55257</v>
      </c>
      <c r="P425" s="171">
        <v>1868.03608</v>
      </c>
      <c r="Q425" s="171">
        <v>0</v>
      </c>
      <c r="R425" s="172">
        <v>1868.03608</v>
      </c>
    </row>
    <row r="426" spans="1:18" ht="15">
      <c r="A426" s="174"/>
      <c r="B426" s="174"/>
      <c r="C426" s="168" t="s">
        <v>615</v>
      </c>
      <c r="D426" s="168" t="s">
        <v>295</v>
      </c>
      <c r="E426" s="169">
        <v>535</v>
      </c>
      <c r="F426" s="170">
        <v>9509.014220000001</v>
      </c>
      <c r="G426" s="171">
        <v>0</v>
      </c>
      <c r="H426" s="171">
        <v>9509.014220000001</v>
      </c>
      <c r="I426" s="171">
        <v>29239.03767</v>
      </c>
      <c r="J426" s="171">
        <v>191.30355</v>
      </c>
      <c r="K426" s="171">
        <v>29430.34122</v>
      </c>
      <c r="L426" s="171">
        <v>2512.22153</v>
      </c>
      <c r="M426" s="171">
        <v>142.66816</v>
      </c>
      <c r="N426" s="171">
        <v>2654.88969</v>
      </c>
      <c r="O426" s="171">
        <v>41594.24513</v>
      </c>
      <c r="P426" s="171">
        <v>11767.37859</v>
      </c>
      <c r="Q426" s="171">
        <v>0</v>
      </c>
      <c r="R426" s="172">
        <v>11767.37859</v>
      </c>
    </row>
    <row r="427" spans="1:18" ht="15">
      <c r="A427" s="174"/>
      <c r="B427" s="174"/>
      <c r="C427" s="174"/>
      <c r="D427" s="168" t="s">
        <v>307</v>
      </c>
      <c r="E427" s="169">
        <v>67</v>
      </c>
      <c r="F427" s="170">
        <v>2972.40893</v>
      </c>
      <c r="G427" s="171">
        <v>0</v>
      </c>
      <c r="H427" s="171">
        <v>2972.40893</v>
      </c>
      <c r="I427" s="171">
        <v>4180.18598</v>
      </c>
      <c r="J427" s="171">
        <v>0.0035299999999999997</v>
      </c>
      <c r="K427" s="171">
        <v>4180.18951</v>
      </c>
      <c r="L427" s="171">
        <v>315.27674</v>
      </c>
      <c r="M427" s="171">
        <v>8.733600000000001</v>
      </c>
      <c r="N427" s="171">
        <v>324.01034000000004</v>
      </c>
      <c r="O427" s="171">
        <v>7476.6087800000005</v>
      </c>
      <c r="P427" s="171">
        <v>2450.0428199999997</v>
      </c>
      <c r="Q427" s="171">
        <v>0</v>
      </c>
      <c r="R427" s="172">
        <v>2450.0428199999997</v>
      </c>
    </row>
    <row r="428" spans="1:18" ht="15">
      <c r="A428" s="174"/>
      <c r="B428" s="174"/>
      <c r="C428" s="174"/>
      <c r="D428" s="168" t="s">
        <v>634</v>
      </c>
      <c r="E428" s="169">
        <v>68</v>
      </c>
      <c r="F428" s="170">
        <v>2461.65555</v>
      </c>
      <c r="G428" s="171">
        <v>0</v>
      </c>
      <c r="H428" s="171">
        <v>2461.65555</v>
      </c>
      <c r="I428" s="171">
        <v>3531.51361</v>
      </c>
      <c r="J428" s="171">
        <v>0</v>
      </c>
      <c r="K428" s="171">
        <v>3531.51361</v>
      </c>
      <c r="L428" s="171">
        <v>124.32748</v>
      </c>
      <c r="M428" s="171">
        <v>0</v>
      </c>
      <c r="N428" s="171">
        <v>124.32748</v>
      </c>
      <c r="O428" s="171">
        <v>6117.496639999999</v>
      </c>
      <c r="P428" s="171">
        <v>3105.8207599999996</v>
      </c>
      <c r="Q428" s="171">
        <v>0</v>
      </c>
      <c r="R428" s="172">
        <v>3105.8207599999996</v>
      </c>
    </row>
    <row r="429" spans="1:18" ht="15">
      <c r="A429" s="174"/>
      <c r="B429" s="174"/>
      <c r="C429" s="174"/>
      <c r="D429" s="168" t="s">
        <v>615</v>
      </c>
      <c r="E429" s="169">
        <v>65</v>
      </c>
      <c r="F429" s="170">
        <v>119455.63044</v>
      </c>
      <c r="G429" s="171">
        <v>220.62741</v>
      </c>
      <c r="H429" s="171">
        <v>119676.25785</v>
      </c>
      <c r="I429" s="171">
        <v>176739.15362</v>
      </c>
      <c r="J429" s="171">
        <v>291.52452</v>
      </c>
      <c r="K429" s="171">
        <v>177030.67813999997</v>
      </c>
      <c r="L429" s="171">
        <v>39264.62963</v>
      </c>
      <c r="M429" s="171">
        <v>9639.33349</v>
      </c>
      <c r="N429" s="171">
        <v>48903.96312</v>
      </c>
      <c r="O429" s="171">
        <v>345610.89911</v>
      </c>
      <c r="P429" s="171">
        <v>104751.33775</v>
      </c>
      <c r="Q429" s="171">
        <v>0</v>
      </c>
      <c r="R429" s="172">
        <v>104751.33775</v>
      </c>
    </row>
    <row r="430" spans="1:18" ht="15">
      <c r="A430" s="174"/>
      <c r="B430" s="174"/>
      <c r="C430" s="174"/>
      <c r="D430" s="174"/>
      <c r="E430" s="175">
        <v>779</v>
      </c>
      <c r="F430" s="176">
        <v>0</v>
      </c>
      <c r="G430" s="177">
        <v>0</v>
      </c>
      <c r="H430" s="177">
        <v>0</v>
      </c>
      <c r="I430" s="177">
        <v>0</v>
      </c>
      <c r="J430" s="177">
        <v>0</v>
      </c>
      <c r="K430" s="177">
        <v>0</v>
      </c>
      <c r="L430" s="177">
        <v>76.96849</v>
      </c>
      <c r="M430" s="177">
        <v>0.02096</v>
      </c>
      <c r="N430" s="177">
        <v>76.98944999999999</v>
      </c>
      <c r="O430" s="177">
        <v>76.98944999999999</v>
      </c>
      <c r="P430" s="177">
        <v>0</v>
      </c>
      <c r="Q430" s="177">
        <v>0</v>
      </c>
      <c r="R430" s="178">
        <v>0</v>
      </c>
    </row>
    <row r="431" spans="1:18" ht="15">
      <c r="A431" s="174"/>
      <c r="B431" s="174"/>
      <c r="C431" s="174"/>
      <c r="D431" s="168" t="s">
        <v>635</v>
      </c>
      <c r="E431" s="169">
        <v>70</v>
      </c>
      <c r="F431" s="170">
        <v>2648.47257</v>
      </c>
      <c r="G431" s="171">
        <v>0</v>
      </c>
      <c r="H431" s="171">
        <v>2648.47257</v>
      </c>
      <c r="I431" s="171">
        <v>5249.32865</v>
      </c>
      <c r="J431" s="171">
        <v>0.00011</v>
      </c>
      <c r="K431" s="171">
        <v>5249.328759999999</v>
      </c>
      <c r="L431" s="171">
        <v>635.66273</v>
      </c>
      <c r="M431" s="171">
        <v>6.31909</v>
      </c>
      <c r="N431" s="171">
        <v>641.98182</v>
      </c>
      <c r="O431" s="171">
        <v>8539.783150000001</v>
      </c>
      <c r="P431" s="171">
        <v>3340.58555</v>
      </c>
      <c r="Q431" s="171">
        <v>0</v>
      </c>
      <c r="R431" s="172">
        <v>3340.58555</v>
      </c>
    </row>
    <row r="432" spans="1:18" ht="15">
      <c r="A432" s="174"/>
      <c r="B432" s="174"/>
      <c r="C432" s="174"/>
      <c r="D432" s="168" t="s">
        <v>636</v>
      </c>
      <c r="E432" s="169">
        <v>66</v>
      </c>
      <c r="F432" s="170">
        <v>2280.63497</v>
      </c>
      <c r="G432" s="171">
        <v>0</v>
      </c>
      <c r="H432" s="171">
        <v>2280.63497</v>
      </c>
      <c r="I432" s="171">
        <v>843.0289300000001</v>
      </c>
      <c r="J432" s="171">
        <v>0.00106</v>
      </c>
      <c r="K432" s="171">
        <v>843.02999</v>
      </c>
      <c r="L432" s="171">
        <v>1274.96372</v>
      </c>
      <c r="M432" s="171">
        <v>0.87172</v>
      </c>
      <c r="N432" s="171">
        <v>1275.8354399999998</v>
      </c>
      <c r="O432" s="171">
        <v>4399.500400000001</v>
      </c>
      <c r="P432" s="171">
        <v>2795.34283</v>
      </c>
      <c r="Q432" s="171">
        <v>0</v>
      </c>
      <c r="R432" s="172">
        <v>2795.34283</v>
      </c>
    </row>
    <row r="433" spans="1:18" ht="15">
      <c r="A433" s="174"/>
      <c r="B433" s="174"/>
      <c r="C433" s="168" t="s">
        <v>637</v>
      </c>
      <c r="D433" s="168" t="s">
        <v>637</v>
      </c>
      <c r="E433" s="169">
        <v>69</v>
      </c>
      <c r="F433" s="170">
        <v>4731.99948</v>
      </c>
      <c r="G433" s="171">
        <v>0</v>
      </c>
      <c r="H433" s="171">
        <v>4731.99948</v>
      </c>
      <c r="I433" s="171">
        <v>1681.93538</v>
      </c>
      <c r="J433" s="171">
        <v>0.00165</v>
      </c>
      <c r="K433" s="171">
        <v>1681.93703</v>
      </c>
      <c r="L433" s="171">
        <v>875.70889</v>
      </c>
      <c r="M433" s="171">
        <v>13.694690000000001</v>
      </c>
      <c r="N433" s="171">
        <v>889.4035799999999</v>
      </c>
      <c r="O433" s="171">
        <v>7303.34009</v>
      </c>
      <c r="P433" s="171">
        <v>1531.0584</v>
      </c>
      <c r="Q433" s="171">
        <v>0</v>
      </c>
      <c r="R433" s="172">
        <v>1531.0584</v>
      </c>
    </row>
    <row r="434" spans="1:18" ht="15">
      <c r="A434" s="174"/>
      <c r="B434" s="174"/>
      <c r="C434" s="168" t="s">
        <v>638</v>
      </c>
      <c r="D434" s="168" t="s">
        <v>638</v>
      </c>
      <c r="E434" s="169">
        <v>88</v>
      </c>
      <c r="F434" s="170">
        <v>27938.35404</v>
      </c>
      <c r="G434" s="171">
        <v>334.34189000000003</v>
      </c>
      <c r="H434" s="171">
        <v>28272.695929999998</v>
      </c>
      <c r="I434" s="171">
        <v>45916.38329</v>
      </c>
      <c r="J434" s="171">
        <v>57.94468</v>
      </c>
      <c r="K434" s="171">
        <v>45974.32797</v>
      </c>
      <c r="L434" s="171">
        <v>7767.25686</v>
      </c>
      <c r="M434" s="171">
        <v>402.78213</v>
      </c>
      <c r="N434" s="171">
        <v>8170.03899</v>
      </c>
      <c r="O434" s="171">
        <v>82417.06289</v>
      </c>
      <c r="P434" s="171">
        <v>50172.99474</v>
      </c>
      <c r="Q434" s="171">
        <v>0</v>
      </c>
      <c r="R434" s="172">
        <v>50172.99474</v>
      </c>
    </row>
    <row r="435" spans="1:18" ht="15">
      <c r="A435" s="174"/>
      <c r="B435" s="174"/>
      <c r="C435" s="174"/>
      <c r="D435" s="168" t="s">
        <v>639</v>
      </c>
      <c r="E435" s="169">
        <v>90</v>
      </c>
      <c r="F435" s="170">
        <v>6048.05888</v>
      </c>
      <c r="G435" s="171">
        <v>0</v>
      </c>
      <c r="H435" s="171">
        <v>6048.05888</v>
      </c>
      <c r="I435" s="171">
        <v>1004.42849</v>
      </c>
      <c r="J435" s="171">
        <v>0.63249</v>
      </c>
      <c r="K435" s="171">
        <v>1005.06098</v>
      </c>
      <c r="L435" s="171">
        <v>92.56415</v>
      </c>
      <c r="M435" s="171">
        <v>0</v>
      </c>
      <c r="N435" s="171">
        <v>92.56415</v>
      </c>
      <c r="O435" s="171">
        <v>7145.68401</v>
      </c>
      <c r="P435" s="171">
        <v>2751.2524399999998</v>
      </c>
      <c r="Q435" s="171">
        <v>0</v>
      </c>
      <c r="R435" s="172">
        <v>2751.2524399999998</v>
      </c>
    </row>
    <row r="436" spans="1:18" ht="15">
      <c r="A436" s="174"/>
      <c r="B436" s="174"/>
      <c r="C436" s="174"/>
      <c r="D436" s="168" t="s">
        <v>640</v>
      </c>
      <c r="E436" s="169">
        <v>89</v>
      </c>
      <c r="F436" s="170">
        <v>585.68712</v>
      </c>
      <c r="G436" s="171">
        <v>0</v>
      </c>
      <c r="H436" s="171">
        <v>585.68712</v>
      </c>
      <c r="I436" s="171">
        <v>4530.25517</v>
      </c>
      <c r="J436" s="171">
        <v>0.00025</v>
      </c>
      <c r="K436" s="171">
        <v>4530.2554199999995</v>
      </c>
      <c r="L436" s="171">
        <v>163.71220000000002</v>
      </c>
      <c r="M436" s="171">
        <v>0</v>
      </c>
      <c r="N436" s="171">
        <v>163.71220000000002</v>
      </c>
      <c r="O436" s="171">
        <v>5279.65474</v>
      </c>
      <c r="P436" s="171">
        <v>1882.29495</v>
      </c>
      <c r="Q436" s="171">
        <v>0</v>
      </c>
      <c r="R436" s="172">
        <v>1882.29495</v>
      </c>
    </row>
    <row r="437" spans="1:18" ht="15">
      <c r="A437" s="174"/>
      <c r="B437" s="174"/>
      <c r="C437" s="168" t="s">
        <v>641</v>
      </c>
      <c r="D437" s="168" t="s">
        <v>642</v>
      </c>
      <c r="E437" s="169">
        <v>95</v>
      </c>
      <c r="F437" s="170">
        <v>872.64061</v>
      </c>
      <c r="G437" s="171">
        <v>0</v>
      </c>
      <c r="H437" s="171">
        <v>872.64061</v>
      </c>
      <c r="I437" s="171">
        <v>1926.05934</v>
      </c>
      <c r="J437" s="171">
        <v>0</v>
      </c>
      <c r="K437" s="171">
        <v>1926.05934</v>
      </c>
      <c r="L437" s="171">
        <v>239.61521</v>
      </c>
      <c r="M437" s="171">
        <v>0.32750999999999997</v>
      </c>
      <c r="N437" s="171">
        <v>239.94272</v>
      </c>
      <c r="O437" s="171">
        <v>3038.6426699999997</v>
      </c>
      <c r="P437" s="171">
        <v>643.39409</v>
      </c>
      <c r="Q437" s="171">
        <v>0</v>
      </c>
      <c r="R437" s="172">
        <v>643.39409</v>
      </c>
    </row>
    <row r="438" spans="1:18" ht="15">
      <c r="A438" s="174"/>
      <c r="B438" s="174"/>
      <c r="C438" s="174"/>
      <c r="D438" s="168" t="s">
        <v>643</v>
      </c>
      <c r="E438" s="169">
        <v>94</v>
      </c>
      <c r="F438" s="170">
        <v>518.71828</v>
      </c>
      <c r="G438" s="171">
        <v>0</v>
      </c>
      <c r="H438" s="171">
        <v>518.71828</v>
      </c>
      <c r="I438" s="171">
        <v>2192.03077</v>
      </c>
      <c r="J438" s="171">
        <v>0.00189</v>
      </c>
      <c r="K438" s="171">
        <v>2192.0326600000003</v>
      </c>
      <c r="L438" s="171">
        <v>145.58151</v>
      </c>
      <c r="M438" s="171">
        <v>0.03639</v>
      </c>
      <c r="N438" s="171">
        <v>145.6179</v>
      </c>
      <c r="O438" s="171">
        <v>2856.3688399999996</v>
      </c>
      <c r="P438" s="171">
        <v>1941.21026</v>
      </c>
      <c r="Q438" s="171">
        <v>0</v>
      </c>
      <c r="R438" s="172">
        <v>1941.21026</v>
      </c>
    </row>
    <row r="439" spans="1:18" ht="15">
      <c r="A439" s="174"/>
      <c r="B439" s="174"/>
      <c r="C439" s="174"/>
      <c r="D439" s="168" t="s">
        <v>644</v>
      </c>
      <c r="E439" s="169">
        <v>91</v>
      </c>
      <c r="F439" s="170">
        <v>16177.69945</v>
      </c>
      <c r="G439" s="171">
        <v>0</v>
      </c>
      <c r="H439" s="171">
        <v>16177.69945</v>
      </c>
      <c r="I439" s="171">
        <v>3552.48213</v>
      </c>
      <c r="J439" s="171">
        <v>76.23105</v>
      </c>
      <c r="K439" s="171">
        <v>3628.71318</v>
      </c>
      <c r="L439" s="171">
        <v>8875.17008</v>
      </c>
      <c r="M439" s="171">
        <v>3864.1098500000003</v>
      </c>
      <c r="N439" s="171">
        <v>12739.27993</v>
      </c>
      <c r="O439" s="171">
        <v>32545.69256</v>
      </c>
      <c r="P439" s="171">
        <v>12441.86808</v>
      </c>
      <c r="Q439" s="171">
        <v>0</v>
      </c>
      <c r="R439" s="172">
        <v>12441.86808</v>
      </c>
    </row>
    <row r="440" spans="1:18" ht="15">
      <c r="A440" s="174"/>
      <c r="B440" s="174"/>
      <c r="C440" s="174"/>
      <c r="D440" s="168" t="s">
        <v>645</v>
      </c>
      <c r="E440" s="169">
        <v>92</v>
      </c>
      <c r="F440" s="170">
        <v>1581.99903</v>
      </c>
      <c r="G440" s="171">
        <v>0</v>
      </c>
      <c r="H440" s="171">
        <v>1581.99903</v>
      </c>
      <c r="I440" s="171">
        <v>1861.68241</v>
      </c>
      <c r="J440" s="171">
        <v>0</v>
      </c>
      <c r="K440" s="171">
        <v>1861.68241</v>
      </c>
      <c r="L440" s="171">
        <v>99.55096</v>
      </c>
      <c r="M440" s="171">
        <v>0</v>
      </c>
      <c r="N440" s="171">
        <v>99.55096</v>
      </c>
      <c r="O440" s="171">
        <v>3543.2324</v>
      </c>
      <c r="P440" s="171">
        <v>942.82453</v>
      </c>
      <c r="Q440" s="171">
        <v>0</v>
      </c>
      <c r="R440" s="172">
        <v>942.82453</v>
      </c>
    </row>
    <row r="441" spans="1:18" ht="15">
      <c r="A441" s="174"/>
      <c r="B441" s="174"/>
      <c r="C441" s="174"/>
      <c r="D441" s="168" t="s">
        <v>646</v>
      </c>
      <c r="E441" s="169">
        <v>93</v>
      </c>
      <c r="F441" s="170">
        <v>724.94088</v>
      </c>
      <c r="G441" s="171">
        <v>0</v>
      </c>
      <c r="H441" s="171">
        <v>724.94088</v>
      </c>
      <c r="I441" s="171">
        <v>4260.312559999999</v>
      </c>
      <c r="J441" s="171">
        <v>0.01751</v>
      </c>
      <c r="K441" s="171">
        <v>4260.33007</v>
      </c>
      <c r="L441" s="171">
        <v>455.02344</v>
      </c>
      <c r="M441" s="171">
        <v>0.77019</v>
      </c>
      <c r="N441" s="171">
        <v>455.79363</v>
      </c>
      <c r="O441" s="171">
        <v>5441.06458</v>
      </c>
      <c r="P441" s="171">
        <v>859.0664499999999</v>
      </c>
      <c r="Q441" s="171">
        <v>0</v>
      </c>
      <c r="R441" s="172">
        <v>859.0664499999999</v>
      </c>
    </row>
    <row r="442" spans="1:18" ht="15">
      <c r="A442" s="174"/>
      <c r="B442" s="168" t="s">
        <v>647</v>
      </c>
      <c r="C442" s="168" t="s">
        <v>648</v>
      </c>
      <c r="D442" s="168" t="s">
        <v>649</v>
      </c>
      <c r="E442" s="169">
        <v>356</v>
      </c>
      <c r="F442" s="170">
        <v>6227.69217</v>
      </c>
      <c r="G442" s="171">
        <v>0</v>
      </c>
      <c r="H442" s="171">
        <v>6227.69217</v>
      </c>
      <c r="I442" s="171">
        <v>3089.3564100000003</v>
      </c>
      <c r="J442" s="171">
        <v>0.50925</v>
      </c>
      <c r="K442" s="171">
        <v>3089.86566</v>
      </c>
      <c r="L442" s="171">
        <v>304.27787</v>
      </c>
      <c r="M442" s="171">
        <v>1.32824</v>
      </c>
      <c r="N442" s="171">
        <v>305.60611</v>
      </c>
      <c r="O442" s="171">
        <v>9623.16394</v>
      </c>
      <c r="P442" s="171">
        <v>1040.90885</v>
      </c>
      <c r="Q442" s="171">
        <v>0</v>
      </c>
      <c r="R442" s="172">
        <v>1040.90885</v>
      </c>
    </row>
    <row r="443" spans="1:18" ht="15">
      <c r="A443" s="174"/>
      <c r="B443" s="174"/>
      <c r="C443" s="174"/>
      <c r="D443" s="168" t="s">
        <v>650</v>
      </c>
      <c r="E443" s="169">
        <v>355</v>
      </c>
      <c r="F443" s="170">
        <v>1847.01849</v>
      </c>
      <c r="G443" s="171">
        <v>0</v>
      </c>
      <c r="H443" s="171">
        <v>1847.01849</v>
      </c>
      <c r="I443" s="171">
        <v>15327.57365</v>
      </c>
      <c r="J443" s="171">
        <v>3.8148</v>
      </c>
      <c r="K443" s="171">
        <v>15331.388449999999</v>
      </c>
      <c r="L443" s="171">
        <v>214.24235000000002</v>
      </c>
      <c r="M443" s="171">
        <v>0</v>
      </c>
      <c r="N443" s="171">
        <v>214.24235000000002</v>
      </c>
      <c r="O443" s="171">
        <v>17392.649289999998</v>
      </c>
      <c r="P443" s="171">
        <v>2118.9327000000003</v>
      </c>
      <c r="Q443" s="171">
        <v>0</v>
      </c>
      <c r="R443" s="172">
        <v>2118.9327000000003</v>
      </c>
    </row>
    <row r="444" spans="1:18" ht="15">
      <c r="A444" s="174"/>
      <c r="B444" s="174"/>
      <c r="C444" s="174"/>
      <c r="D444" s="168" t="s">
        <v>651</v>
      </c>
      <c r="E444" s="169">
        <v>358</v>
      </c>
      <c r="F444" s="170">
        <v>135.93131</v>
      </c>
      <c r="G444" s="171">
        <v>0</v>
      </c>
      <c r="H444" s="171">
        <v>135.93131</v>
      </c>
      <c r="I444" s="171">
        <v>1205.42303</v>
      </c>
      <c r="J444" s="171">
        <v>9.26412</v>
      </c>
      <c r="K444" s="171">
        <v>1214.68715</v>
      </c>
      <c r="L444" s="171">
        <v>38.51205</v>
      </c>
      <c r="M444" s="171">
        <v>0</v>
      </c>
      <c r="N444" s="171">
        <v>38.51205</v>
      </c>
      <c r="O444" s="171">
        <v>1389.13051</v>
      </c>
      <c r="P444" s="171">
        <v>1216.32752</v>
      </c>
      <c r="Q444" s="171">
        <v>0</v>
      </c>
      <c r="R444" s="172">
        <v>1216.32752</v>
      </c>
    </row>
    <row r="445" spans="1:18" ht="15">
      <c r="A445" s="174"/>
      <c r="B445" s="174"/>
      <c r="C445" s="168" t="s">
        <v>652</v>
      </c>
      <c r="D445" s="168" t="s">
        <v>653</v>
      </c>
      <c r="E445" s="169">
        <v>357</v>
      </c>
      <c r="F445" s="170">
        <v>4539.52433</v>
      </c>
      <c r="G445" s="171">
        <v>0</v>
      </c>
      <c r="H445" s="171">
        <v>4539.52433</v>
      </c>
      <c r="I445" s="171">
        <v>23235.461010000003</v>
      </c>
      <c r="J445" s="171">
        <v>24.824009999999998</v>
      </c>
      <c r="K445" s="171">
        <v>23260.28502</v>
      </c>
      <c r="L445" s="171">
        <v>615.99271</v>
      </c>
      <c r="M445" s="171">
        <v>0</v>
      </c>
      <c r="N445" s="171">
        <v>615.99271</v>
      </c>
      <c r="O445" s="171">
        <v>28415.802059999998</v>
      </c>
      <c r="P445" s="171">
        <v>3472.2038</v>
      </c>
      <c r="Q445" s="171">
        <v>0</v>
      </c>
      <c r="R445" s="172">
        <v>3472.2038</v>
      </c>
    </row>
    <row r="446" spans="1:18" ht="15">
      <c r="A446" s="174"/>
      <c r="B446" s="174"/>
      <c r="C446" s="168" t="s">
        <v>654</v>
      </c>
      <c r="D446" s="168" t="s">
        <v>655</v>
      </c>
      <c r="E446" s="169">
        <v>363</v>
      </c>
      <c r="F446" s="170">
        <v>13378.72949</v>
      </c>
      <c r="G446" s="171">
        <v>0</v>
      </c>
      <c r="H446" s="171">
        <v>13378.72949</v>
      </c>
      <c r="I446" s="171">
        <v>23055.93032</v>
      </c>
      <c r="J446" s="171">
        <v>165.71460000000002</v>
      </c>
      <c r="K446" s="171">
        <v>23221.644920000002</v>
      </c>
      <c r="L446" s="171">
        <v>718.1534</v>
      </c>
      <c r="M446" s="171">
        <v>15.76862</v>
      </c>
      <c r="N446" s="171">
        <v>733.92202</v>
      </c>
      <c r="O446" s="171">
        <v>37334.29643</v>
      </c>
      <c r="P446" s="171">
        <v>6884.35815</v>
      </c>
      <c r="Q446" s="171">
        <v>0</v>
      </c>
      <c r="R446" s="172">
        <v>6884.35815</v>
      </c>
    </row>
    <row r="447" spans="1:18" ht="15">
      <c r="A447" s="174"/>
      <c r="B447" s="174"/>
      <c r="C447" s="174"/>
      <c r="D447" s="168" t="s">
        <v>656</v>
      </c>
      <c r="E447" s="169">
        <v>647</v>
      </c>
      <c r="F447" s="170">
        <v>351.05755</v>
      </c>
      <c r="G447" s="171">
        <v>0</v>
      </c>
      <c r="H447" s="171">
        <v>351.05755</v>
      </c>
      <c r="I447" s="171">
        <v>800.22646</v>
      </c>
      <c r="J447" s="171">
        <v>0</v>
      </c>
      <c r="K447" s="171">
        <v>800.22646</v>
      </c>
      <c r="L447" s="171">
        <v>1.625</v>
      </c>
      <c r="M447" s="171">
        <v>0</v>
      </c>
      <c r="N447" s="171">
        <v>1.625</v>
      </c>
      <c r="O447" s="171">
        <v>1152.90901</v>
      </c>
      <c r="P447" s="171">
        <v>892.2007600000001</v>
      </c>
      <c r="Q447" s="171">
        <v>0</v>
      </c>
      <c r="R447" s="172">
        <v>892.2007600000001</v>
      </c>
    </row>
    <row r="448" spans="1:18" ht="15">
      <c r="A448" s="174"/>
      <c r="B448" s="174"/>
      <c r="C448" s="168" t="s">
        <v>647</v>
      </c>
      <c r="D448" s="168" t="s">
        <v>647</v>
      </c>
      <c r="E448" s="169">
        <v>349</v>
      </c>
      <c r="F448" s="170">
        <v>84898.08789</v>
      </c>
      <c r="G448" s="171">
        <v>0</v>
      </c>
      <c r="H448" s="171">
        <v>84898.08789</v>
      </c>
      <c r="I448" s="171">
        <v>178332.71714</v>
      </c>
      <c r="J448" s="171">
        <v>1601.8119299999998</v>
      </c>
      <c r="K448" s="171">
        <v>179934.52907</v>
      </c>
      <c r="L448" s="171">
        <v>9531.92586</v>
      </c>
      <c r="M448" s="171">
        <v>802.93836</v>
      </c>
      <c r="N448" s="171">
        <v>10334.864220000001</v>
      </c>
      <c r="O448" s="171">
        <v>275167.48118</v>
      </c>
      <c r="P448" s="171">
        <v>62493.04686</v>
      </c>
      <c r="Q448" s="171">
        <v>0</v>
      </c>
      <c r="R448" s="172">
        <v>62493.04686</v>
      </c>
    </row>
    <row r="449" spans="1:18" ht="15">
      <c r="A449" s="174"/>
      <c r="B449" s="174"/>
      <c r="C449" s="174"/>
      <c r="D449" s="168" t="s">
        <v>657</v>
      </c>
      <c r="E449" s="169">
        <v>645</v>
      </c>
      <c r="F449" s="170">
        <v>343.8462</v>
      </c>
      <c r="G449" s="171">
        <v>0</v>
      </c>
      <c r="H449" s="171">
        <v>343.8462</v>
      </c>
      <c r="I449" s="171">
        <v>8094.49038</v>
      </c>
      <c r="J449" s="171">
        <v>0</v>
      </c>
      <c r="K449" s="171">
        <v>8094.49038</v>
      </c>
      <c r="L449" s="171">
        <v>71.89081</v>
      </c>
      <c r="M449" s="171">
        <v>0</v>
      </c>
      <c r="N449" s="171">
        <v>71.89081</v>
      </c>
      <c r="O449" s="171">
        <v>8510.22739</v>
      </c>
      <c r="P449" s="171">
        <v>475.84936</v>
      </c>
      <c r="Q449" s="171">
        <v>0</v>
      </c>
      <c r="R449" s="172">
        <v>475.84936</v>
      </c>
    </row>
    <row r="450" spans="1:18" ht="15">
      <c r="A450" s="174"/>
      <c r="B450" s="174"/>
      <c r="C450" s="168" t="s">
        <v>658</v>
      </c>
      <c r="D450" s="168" t="s">
        <v>659</v>
      </c>
      <c r="E450" s="169">
        <v>369</v>
      </c>
      <c r="F450" s="170">
        <v>81080.20706999999</v>
      </c>
      <c r="G450" s="171">
        <v>0</v>
      </c>
      <c r="H450" s="171">
        <v>81080.20706999999</v>
      </c>
      <c r="I450" s="171">
        <v>48259.06026</v>
      </c>
      <c r="J450" s="171">
        <v>174.50502</v>
      </c>
      <c r="K450" s="171">
        <v>48433.56528</v>
      </c>
      <c r="L450" s="171">
        <v>10815.85157</v>
      </c>
      <c r="M450" s="171">
        <v>3430.34229</v>
      </c>
      <c r="N450" s="171">
        <v>14246.19386</v>
      </c>
      <c r="O450" s="171">
        <v>143759.96621</v>
      </c>
      <c r="P450" s="171">
        <v>49197.30883</v>
      </c>
      <c r="Q450" s="171">
        <v>0</v>
      </c>
      <c r="R450" s="172">
        <v>49197.30883</v>
      </c>
    </row>
    <row r="451" spans="1:18" ht="15">
      <c r="A451" s="174"/>
      <c r="B451" s="174"/>
      <c r="C451" s="174"/>
      <c r="D451" s="168" t="s">
        <v>660</v>
      </c>
      <c r="E451" s="169">
        <v>370</v>
      </c>
      <c r="F451" s="170">
        <v>227.61885999999998</v>
      </c>
      <c r="G451" s="171">
        <v>0</v>
      </c>
      <c r="H451" s="171">
        <v>227.61885999999998</v>
      </c>
      <c r="I451" s="171">
        <v>3784.21239</v>
      </c>
      <c r="J451" s="171">
        <v>0</v>
      </c>
      <c r="K451" s="171">
        <v>3784.21239</v>
      </c>
      <c r="L451" s="171">
        <v>42.63058</v>
      </c>
      <c r="M451" s="171">
        <v>0</v>
      </c>
      <c r="N451" s="171">
        <v>42.63058</v>
      </c>
      <c r="O451" s="171">
        <v>4054.46183</v>
      </c>
      <c r="P451" s="171">
        <v>1166.9073</v>
      </c>
      <c r="Q451" s="171">
        <v>0</v>
      </c>
      <c r="R451" s="172">
        <v>1166.9073</v>
      </c>
    </row>
    <row r="452" spans="1:18" ht="15">
      <c r="A452" s="174"/>
      <c r="B452" s="174"/>
      <c r="C452" s="168" t="s">
        <v>661</v>
      </c>
      <c r="D452" s="168" t="s">
        <v>661</v>
      </c>
      <c r="E452" s="169">
        <v>371</v>
      </c>
      <c r="F452" s="170">
        <v>1298.90494</v>
      </c>
      <c r="G452" s="171">
        <v>0</v>
      </c>
      <c r="H452" s="171">
        <v>1298.90494</v>
      </c>
      <c r="I452" s="171">
        <v>8726.28457</v>
      </c>
      <c r="J452" s="171">
        <v>11.45387</v>
      </c>
      <c r="K452" s="171">
        <v>8737.73844</v>
      </c>
      <c r="L452" s="171">
        <v>260.83382</v>
      </c>
      <c r="M452" s="171">
        <v>0</v>
      </c>
      <c r="N452" s="171">
        <v>260.83382</v>
      </c>
      <c r="O452" s="171">
        <v>10297.4772</v>
      </c>
      <c r="P452" s="171">
        <v>1953.88777</v>
      </c>
      <c r="Q452" s="171">
        <v>0</v>
      </c>
      <c r="R452" s="172">
        <v>1953.88777</v>
      </c>
    </row>
    <row r="453" spans="1:18" ht="15">
      <c r="A453" s="174"/>
      <c r="B453" s="174"/>
      <c r="C453" s="168" t="s">
        <v>662</v>
      </c>
      <c r="D453" s="168" t="s">
        <v>662</v>
      </c>
      <c r="E453" s="169">
        <v>361</v>
      </c>
      <c r="F453" s="170">
        <v>3134.87175</v>
      </c>
      <c r="G453" s="171">
        <v>0</v>
      </c>
      <c r="H453" s="171">
        <v>3134.87175</v>
      </c>
      <c r="I453" s="171">
        <v>9274.43664</v>
      </c>
      <c r="J453" s="171">
        <v>0</v>
      </c>
      <c r="K453" s="171">
        <v>9274.43664</v>
      </c>
      <c r="L453" s="171">
        <v>514.49078</v>
      </c>
      <c r="M453" s="171">
        <v>0</v>
      </c>
      <c r="N453" s="171">
        <v>514.49078</v>
      </c>
      <c r="O453" s="171">
        <v>12923.79917</v>
      </c>
      <c r="P453" s="171">
        <v>1865.9733700000002</v>
      </c>
      <c r="Q453" s="171">
        <v>0</v>
      </c>
      <c r="R453" s="172">
        <v>1865.9733700000002</v>
      </c>
    </row>
    <row r="454" spans="1:18" ht="15">
      <c r="A454" s="174"/>
      <c r="B454" s="174"/>
      <c r="C454" s="168" t="s">
        <v>663</v>
      </c>
      <c r="D454" s="168" t="s">
        <v>663</v>
      </c>
      <c r="E454" s="169">
        <v>366</v>
      </c>
      <c r="F454" s="170">
        <v>2217.4069900000004</v>
      </c>
      <c r="G454" s="171">
        <v>0</v>
      </c>
      <c r="H454" s="171">
        <v>2217.4069900000004</v>
      </c>
      <c r="I454" s="171">
        <v>15015.68744</v>
      </c>
      <c r="J454" s="171">
        <v>0.00136</v>
      </c>
      <c r="K454" s="171">
        <v>15015.6888</v>
      </c>
      <c r="L454" s="171">
        <v>302.12809000000004</v>
      </c>
      <c r="M454" s="171">
        <v>0</v>
      </c>
      <c r="N454" s="171">
        <v>302.12809000000004</v>
      </c>
      <c r="O454" s="171">
        <v>17535.223879999998</v>
      </c>
      <c r="P454" s="171">
        <v>1596.5701000000001</v>
      </c>
      <c r="Q454" s="171">
        <v>0</v>
      </c>
      <c r="R454" s="172">
        <v>1596.5701000000001</v>
      </c>
    </row>
    <row r="455" spans="1:18" ht="15">
      <c r="A455" s="174"/>
      <c r="B455" s="174"/>
      <c r="C455" s="174"/>
      <c r="D455" s="168" t="s">
        <v>664</v>
      </c>
      <c r="E455" s="169">
        <v>497</v>
      </c>
      <c r="F455" s="170">
        <v>144.27998000000002</v>
      </c>
      <c r="G455" s="171">
        <v>0</v>
      </c>
      <c r="H455" s="171">
        <v>144.27998000000002</v>
      </c>
      <c r="I455" s="171">
        <v>1509.0788400000001</v>
      </c>
      <c r="J455" s="171">
        <v>11.651209999999999</v>
      </c>
      <c r="K455" s="171">
        <v>1520.7300500000001</v>
      </c>
      <c r="L455" s="171">
        <v>19.41156</v>
      </c>
      <c r="M455" s="171">
        <v>0</v>
      </c>
      <c r="N455" s="171">
        <v>19.41156</v>
      </c>
      <c r="O455" s="171">
        <v>1684.4215900000002</v>
      </c>
      <c r="P455" s="171">
        <v>502.59933</v>
      </c>
      <c r="Q455" s="171">
        <v>0</v>
      </c>
      <c r="R455" s="172">
        <v>502.59933</v>
      </c>
    </row>
    <row r="456" spans="1:18" ht="15">
      <c r="A456" s="174"/>
      <c r="B456" s="174"/>
      <c r="C456" s="168" t="s">
        <v>665</v>
      </c>
      <c r="D456" s="168" t="s">
        <v>666</v>
      </c>
      <c r="E456" s="169">
        <v>351</v>
      </c>
      <c r="F456" s="170">
        <v>946.8815</v>
      </c>
      <c r="G456" s="171">
        <v>0</v>
      </c>
      <c r="H456" s="171">
        <v>946.8815</v>
      </c>
      <c r="I456" s="171">
        <v>1297.7890300000001</v>
      </c>
      <c r="J456" s="171">
        <v>2.54217</v>
      </c>
      <c r="K456" s="171">
        <v>1300.3311999999999</v>
      </c>
      <c r="L456" s="171">
        <v>32.55751</v>
      </c>
      <c r="M456" s="171">
        <v>0</v>
      </c>
      <c r="N456" s="171">
        <v>32.55751</v>
      </c>
      <c r="O456" s="171">
        <v>2279.77021</v>
      </c>
      <c r="P456" s="171">
        <v>878.6066800000001</v>
      </c>
      <c r="Q456" s="171">
        <v>0</v>
      </c>
      <c r="R456" s="172">
        <v>878.6066800000001</v>
      </c>
    </row>
    <row r="457" spans="1:18" ht="15">
      <c r="A457" s="174"/>
      <c r="B457" s="174"/>
      <c r="C457" s="174"/>
      <c r="D457" s="168" t="s">
        <v>667</v>
      </c>
      <c r="E457" s="169">
        <v>353</v>
      </c>
      <c r="F457" s="170">
        <v>147.35170000000002</v>
      </c>
      <c r="G457" s="171">
        <v>0</v>
      </c>
      <c r="H457" s="171">
        <v>147.35170000000002</v>
      </c>
      <c r="I457" s="171">
        <v>1309.4119699999999</v>
      </c>
      <c r="J457" s="171">
        <v>10.933549999999999</v>
      </c>
      <c r="K457" s="171">
        <v>1320.34552</v>
      </c>
      <c r="L457" s="171">
        <v>2.641</v>
      </c>
      <c r="M457" s="171">
        <v>0</v>
      </c>
      <c r="N457" s="171">
        <v>2.641</v>
      </c>
      <c r="O457" s="171">
        <v>1470.3382199999999</v>
      </c>
      <c r="P457" s="171">
        <v>939.33349</v>
      </c>
      <c r="Q457" s="171">
        <v>0</v>
      </c>
      <c r="R457" s="172">
        <v>939.33349</v>
      </c>
    </row>
    <row r="458" spans="1:18" ht="15">
      <c r="A458" s="174"/>
      <c r="B458" s="174"/>
      <c r="C458" s="174"/>
      <c r="D458" s="168" t="s">
        <v>665</v>
      </c>
      <c r="E458" s="169">
        <v>350</v>
      </c>
      <c r="F458" s="170">
        <v>6557.17683</v>
      </c>
      <c r="G458" s="171">
        <v>0</v>
      </c>
      <c r="H458" s="171">
        <v>6557.17683</v>
      </c>
      <c r="I458" s="171">
        <v>34999.050619999995</v>
      </c>
      <c r="J458" s="171">
        <v>0.22705</v>
      </c>
      <c r="K458" s="171">
        <v>34999.27767</v>
      </c>
      <c r="L458" s="171">
        <v>911.8038399999999</v>
      </c>
      <c r="M458" s="171">
        <v>5.4585</v>
      </c>
      <c r="N458" s="171">
        <v>917.26234</v>
      </c>
      <c r="O458" s="171">
        <v>42473.71684</v>
      </c>
      <c r="P458" s="171">
        <v>5779.32643</v>
      </c>
      <c r="Q458" s="171">
        <v>0</v>
      </c>
      <c r="R458" s="172">
        <v>5779.32643</v>
      </c>
    </row>
    <row r="459" spans="1:18" ht="15">
      <c r="A459" s="174"/>
      <c r="B459" s="174"/>
      <c r="C459" s="168" t="s">
        <v>668</v>
      </c>
      <c r="D459" s="168" t="s">
        <v>669</v>
      </c>
      <c r="E459" s="169">
        <v>482</v>
      </c>
      <c r="F459" s="170">
        <v>3931.99196</v>
      </c>
      <c r="G459" s="171">
        <v>0</v>
      </c>
      <c r="H459" s="171">
        <v>3931.99196</v>
      </c>
      <c r="I459" s="171">
        <v>19827.46272</v>
      </c>
      <c r="J459" s="171">
        <v>0</v>
      </c>
      <c r="K459" s="171">
        <v>19827.46272</v>
      </c>
      <c r="L459" s="171">
        <v>453.59112</v>
      </c>
      <c r="M459" s="171">
        <v>0</v>
      </c>
      <c r="N459" s="171">
        <v>453.59112</v>
      </c>
      <c r="O459" s="171">
        <v>24213.0458</v>
      </c>
      <c r="P459" s="171">
        <v>2572.56343</v>
      </c>
      <c r="Q459" s="171">
        <v>0</v>
      </c>
      <c r="R459" s="172">
        <v>2572.56343</v>
      </c>
    </row>
    <row r="460" spans="1:18" ht="15">
      <c r="A460" s="174"/>
      <c r="B460" s="174"/>
      <c r="C460" s="174"/>
      <c r="D460" s="168" t="s">
        <v>670</v>
      </c>
      <c r="E460" s="169">
        <v>594</v>
      </c>
      <c r="F460" s="170">
        <v>142.47260999999997</v>
      </c>
      <c r="G460" s="171">
        <v>0</v>
      </c>
      <c r="H460" s="171">
        <v>142.47260999999997</v>
      </c>
      <c r="I460" s="171">
        <v>1901.0423</v>
      </c>
      <c r="J460" s="171">
        <v>0</v>
      </c>
      <c r="K460" s="171">
        <v>1901.0423</v>
      </c>
      <c r="L460" s="171">
        <v>11.905</v>
      </c>
      <c r="M460" s="171">
        <v>0</v>
      </c>
      <c r="N460" s="171">
        <v>11.905</v>
      </c>
      <c r="O460" s="171">
        <v>2055.41991</v>
      </c>
      <c r="P460" s="171">
        <v>1124.37357</v>
      </c>
      <c r="Q460" s="171">
        <v>0</v>
      </c>
      <c r="R460" s="172">
        <v>1124.37357</v>
      </c>
    </row>
    <row r="461" spans="1:18" ht="15">
      <c r="A461" s="174"/>
      <c r="B461" s="174"/>
      <c r="C461" s="168" t="s">
        <v>671</v>
      </c>
      <c r="D461" s="168" t="s">
        <v>672</v>
      </c>
      <c r="E461" s="169">
        <v>352</v>
      </c>
      <c r="F461" s="170">
        <v>2358.5234100000002</v>
      </c>
      <c r="G461" s="171">
        <v>0</v>
      </c>
      <c r="H461" s="171">
        <v>2358.5234100000002</v>
      </c>
      <c r="I461" s="171">
        <v>9786.499609999999</v>
      </c>
      <c r="J461" s="171">
        <v>0</v>
      </c>
      <c r="K461" s="171">
        <v>9786.499609999999</v>
      </c>
      <c r="L461" s="171">
        <v>284.49183</v>
      </c>
      <c r="M461" s="171">
        <v>0</v>
      </c>
      <c r="N461" s="171">
        <v>284.49183</v>
      </c>
      <c r="O461" s="171">
        <v>12429.51485</v>
      </c>
      <c r="P461" s="171">
        <v>702.06975</v>
      </c>
      <c r="Q461" s="171">
        <v>0</v>
      </c>
      <c r="R461" s="172">
        <v>702.06975</v>
      </c>
    </row>
    <row r="462" spans="1:18" ht="15">
      <c r="A462" s="174"/>
      <c r="B462" s="174"/>
      <c r="C462" s="168" t="s">
        <v>673</v>
      </c>
      <c r="D462" s="168" t="s">
        <v>673</v>
      </c>
      <c r="E462" s="169">
        <v>359</v>
      </c>
      <c r="F462" s="170">
        <v>2651.49939</v>
      </c>
      <c r="G462" s="171">
        <v>0</v>
      </c>
      <c r="H462" s="171">
        <v>2651.49939</v>
      </c>
      <c r="I462" s="171">
        <v>17189.736960000002</v>
      </c>
      <c r="J462" s="171">
        <v>45.52368</v>
      </c>
      <c r="K462" s="171">
        <v>17235.26064</v>
      </c>
      <c r="L462" s="171">
        <v>398.26063</v>
      </c>
      <c r="M462" s="171">
        <v>0</v>
      </c>
      <c r="N462" s="171">
        <v>398.26063</v>
      </c>
      <c r="O462" s="171">
        <v>20285.020660000002</v>
      </c>
      <c r="P462" s="171">
        <v>2588.09206</v>
      </c>
      <c r="Q462" s="171">
        <v>0</v>
      </c>
      <c r="R462" s="172">
        <v>2588.09206</v>
      </c>
    </row>
    <row r="463" spans="1:18" ht="15">
      <c r="A463" s="174"/>
      <c r="B463" s="174"/>
      <c r="C463" s="168" t="s">
        <v>674</v>
      </c>
      <c r="D463" s="168" t="s">
        <v>674</v>
      </c>
      <c r="E463" s="169">
        <v>495</v>
      </c>
      <c r="F463" s="170">
        <v>863.9800600000001</v>
      </c>
      <c r="G463" s="171">
        <v>0</v>
      </c>
      <c r="H463" s="171">
        <v>863.9800600000001</v>
      </c>
      <c r="I463" s="171">
        <v>4529.42838</v>
      </c>
      <c r="J463" s="171">
        <v>0.51004</v>
      </c>
      <c r="K463" s="171">
        <v>4529.9384199999995</v>
      </c>
      <c r="L463" s="171">
        <v>112.893</v>
      </c>
      <c r="M463" s="171">
        <v>0</v>
      </c>
      <c r="N463" s="171">
        <v>112.893</v>
      </c>
      <c r="O463" s="171">
        <v>5506.81148</v>
      </c>
      <c r="P463" s="171">
        <v>1242.35055</v>
      </c>
      <c r="Q463" s="171">
        <v>0</v>
      </c>
      <c r="R463" s="172">
        <v>1242.35055</v>
      </c>
    </row>
    <row r="464" spans="1:18" ht="15">
      <c r="A464" s="174"/>
      <c r="B464" s="168" t="s">
        <v>675</v>
      </c>
      <c r="C464" s="168" t="s">
        <v>371</v>
      </c>
      <c r="D464" s="168" t="s">
        <v>371</v>
      </c>
      <c r="E464" s="169">
        <v>180</v>
      </c>
      <c r="F464" s="170">
        <v>5535.924849999999</v>
      </c>
      <c r="G464" s="171">
        <v>0</v>
      </c>
      <c r="H464" s="171">
        <v>5535.924849999999</v>
      </c>
      <c r="I464" s="171">
        <v>6318.057559999999</v>
      </c>
      <c r="J464" s="171">
        <v>70.24023</v>
      </c>
      <c r="K464" s="171">
        <v>6388.29779</v>
      </c>
      <c r="L464" s="171">
        <v>466.85106</v>
      </c>
      <c r="M464" s="171">
        <v>0</v>
      </c>
      <c r="N464" s="171">
        <v>466.85106</v>
      </c>
      <c r="O464" s="171">
        <v>12391.073699999999</v>
      </c>
      <c r="P464" s="171">
        <v>6250.54743</v>
      </c>
      <c r="Q464" s="171">
        <v>0</v>
      </c>
      <c r="R464" s="172">
        <v>6250.54743</v>
      </c>
    </row>
    <row r="465" spans="1:18" ht="15">
      <c r="A465" s="174"/>
      <c r="B465" s="174"/>
      <c r="C465" s="168" t="s">
        <v>676</v>
      </c>
      <c r="D465" s="168" t="s">
        <v>677</v>
      </c>
      <c r="E465" s="169">
        <v>176</v>
      </c>
      <c r="F465" s="170">
        <v>17230.34799</v>
      </c>
      <c r="G465" s="171">
        <v>0</v>
      </c>
      <c r="H465" s="171">
        <v>17230.34799</v>
      </c>
      <c r="I465" s="171">
        <v>15300.90107</v>
      </c>
      <c r="J465" s="171">
        <v>79.95372</v>
      </c>
      <c r="K465" s="171">
        <v>15380.85479</v>
      </c>
      <c r="L465" s="171">
        <v>1217.65678</v>
      </c>
      <c r="M465" s="171">
        <v>84.48666</v>
      </c>
      <c r="N465" s="171">
        <v>1302.14344</v>
      </c>
      <c r="O465" s="171">
        <v>33913.34622</v>
      </c>
      <c r="P465" s="171">
        <v>22422.48088</v>
      </c>
      <c r="Q465" s="171">
        <v>0</v>
      </c>
      <c r="R465" s="172">
        <v>22422.48088</v>
      </c>
    </row>
    <row r="466" spans="1:18" ht="15">
      <c r="A466" s="174"/>
      <c r="B466" s="174"/>
      <c r="C466" s="168" t="s">
        <v>678</v>
      </c>
      <c r="D466" s="168" t="s">
        <v>678</v>
      </c>
      <c r="E466" s="169">
        <v>171</v>
      </c>
      <c r="F466" s="170">
        <v>37837.45558</v>
      </c>
      <c r="G466" s="171">
        <v>17.68055</v>
      </c>
      <c r="H466" s="171">
        <v>37855.136130000006</v>
      </c>
      <c r="I466" s="171">
        <v>35262.44083</v>
      </c>
      <c r="J466" s="171">
        <v>191.47305</v>
      </c>
      <c r="K466" s="171">
        <v>35453.91388</v>
      </c>
      <c r="L466" s="171">
        <v>8425.19426</v>
      </c>
      <c r="M466" s="171">
        <v>349.17228</v>
      </c>
      <c r="N466" s="171">
        <v>8774.366539999999</v>
      </c>
      <c r="O466" s="171">
        <v>82083.41655</v>
      </c>
      <c r="P466" s="171">
        <v>33713.81116</v>
      </c>
      <c r="Q466" s="171">
        <v>0</v>
      </c>
      <c r="R466" s="172">
        <v>33713.81116</v>
      </c>
    </row>
    <row r="467" spans="1:18" ht="15">
      <c r="A467" s="174"/>
      <c r="B467" s="174"/>
      <c r="C467" s="174"/>
      <c r="D467" s="168" t="s">
        <v>679</v>
      </c>
      <c r="E467" s="169">
        <v>444</v>
      </c>
      <c r="F467" s="170">
        <v>1793.3264299999998</v>
      </c>
      <c r="G467" s="171">
        <v>0</v>
      </c>
      <c r="H467" s="171">
        <v>1793.3264299999998</v>
      </c>
      <c r="I467" s="171">
        <v>8225.52851</v>
      </c>
      <c r="J467" s="171">
        <v>0.00035999999999999997</v>
      </c>
      <c r="K467" s="171">
        <v>8225.52887</v>
      </c>
      <c r="L467" s="171">
        <v>115.44313000000001</v>
      </c>
      <c r="M467" s="171">
        <v>0</v>
      </c>
      <c r="N467" s="171">
        <v>115.44313000000001</v>
      </c>
      <c r="O467" s="171">
        <v>10134.298429999999</v>
      </c>
      <c r="P467" s="171">
        <v>5800.61443</v>
      </c>
      <c r="Q467" s="171">
        <v>0</v>
      </c>
      <c r="R467" s="172">
        <v>5800.61443</v>
      </c>
    </row>
    <row r="468" spans="1:18" ht="15">
      <c r="A468" s="174"/>
      <c r="B468" s="174"/>
      <c r="C468" s="168" t="s">
        <v>680</v>
      </c>
      <c r="D468" s="168" t="s">
        <v>681</v>
      </c>
      <c r="E468" s="169">
        <v>505</v>
      </c>
      <c r="F468" s="170">
        <v>3272.1422000000002</v>
      </c>
      <c r="G468" s="171">
        <v>0</v>
      </c>
      <c r="H468" s="171">
        <v>3272.1422000000002</v>
      </c>
      <c r="I468" s="171">
        <v>8765.72893</v>
      </c>
      <c r="J468" s="171">
        <v>0.0015400000000000001</v>
      </c>
      <c r="K468" s="171">
        <v>8765.73047</v>
      </c>
      <c r="L468" s="171">
        <v>898.1449200000001</v>
      </c>
      <c r="M468" s="171">
        <v>0</v>
      </c>
      <c r="N468" s="171">
        <v>898.1449200000001</v>
      </c>
      <c r="O468" s="171">
        <v>12936.01759</v>
      </c>
      <c r="P468" s="171">
        <v>4152.04002</v>
      </c>
      <c r="Q468" s="171">
        <v>0</v>
      </c>
      <c r="R468" s="172">
        <v>4152.04002</v>
      </c>
    </row>
    <row r="469" spans="1:18" ht="15">
      <c r="A469" s="174"/>
      <c r="B469" s="174"/>
      <c r="C469" s="174"/>
      <c r="D469" s="168" t="s">
        <v>680</v>
      </c>
      <c r="E469" s="169">
        <v>177</v>
      </c>
      <c r="F469" s="170">
        <v>5377.64411</v>
      </c>
      <c r="G469" s="171">
        <v>0</v>
      </c>
      <c r="H469" s="171">
        <v>5377.64411</v>
      </c>
      <c r="I469" s="171">
        <v>6021.49572</v>
      </c>
      <c r="J469" s="171">
        <v>16.72631</v>
      </c>
      <c r="K469" s="171">
        <v>6038.22203</v>
      </c>
      <c r="L469" s="171">
        <v>1381.57043</v>
      </c>
      <c r="M469" s="171">
        <v>0.42249000000000003</v>
      </c>
      <c r="N469" s="171">
        <v>1381.99292</v>
      </c>
      <c r="O469" s="171">
        <v>12797.85906</v>
      </c>
      <c r="P469" s="171">
        <v>6897.98018</v>
      </c>
      <c r="Q469" s="171">
        <v>0</v>
      </c>
      <c r="R469" s="172">
        <v>6897.98018</v>
      </c>
    </row>
    <row r="470" spans="1:18" ht="15">
      <c r="A470" s="174"/>
      <c r="B470" s="174"/>
      <c r="C470" s="174"/>
      <c r="D470" s="168" t="s">
        <v>682</v>
      </c>
      <c r="E470" s="169">
        <v>710</v>
      </c>
      <c r="F470" s="170">
        <v>921.28765</v>
      </c>
      <c r="G470" s="171">
        <v>0</v>
      </c>
      <c r="H470" s="171">
        <v>921.28765</v>
      </c>
      <c r="I470" s="171">
        <v>2577.8952999999997</v>
      </c>
      <c r="J470" s="171">
        <v>0</v>
      </c>
      <c r="K470" s="171">
        <v>2577.8952999999997</v>
      </c>
      <c r="L470" s="171">
        <v>62.42221</v>
      </c>
      <c r="M470" s="171">
        <v>0</v>
      </c>
      <c r="N470" s="171">
        <v>62.42221</v>
      </c>
      <c r="O470" s="171">
        <v>3561.60516</v>
      </c>
      <c r="P470" s="171">
        <v>2664.67047</v>
      </c>
      <c r="Q470" s="171">
        <v>0</v>
      </c>
      <c r="R470" s="172">
        <v>2664.67047</v>
      </c>
    </row>
    <row r="471" spans="1:18" ht="15">
      <c r="A471" s="174"/>
      <c r="B471" s="174"/>
      <c r="C471" s="168" t="s">
        <v>675</v>
      </c>
      <c r="D471" s="168" t="s">
        <v>683</v>
      </c>
      <c r="E471" s="169">
        <v>179</v>
      </c>
      <c r="F471" s="170">
        <v>38571.0872</v>
      </c>
      <c r="G471" s="171">
        <v>1.80644</v>
      </c>
      <c r="H471" s="171">
        <v>38572.89364</v>
      </c>
      <c r="I471" s="171">
        <v>70045.3921</v>
      </c>
      <c r="J471" s="171">
        <v>428.56257</v>
      </c>
      <c r="K471" s="171">
        <v>70473.95467</v>
      </c>
      <c r="L471" s="171">
        <v>5713.13148</v>
      </c>
      <c r="M471" s="171">
        <v>1265.56876</v>
      </c>
      <c r="N471" s="171">
        <v>6978.70024</v>
      </c>
      <c r="O471" s="171">
        <v>116025.54854999999</v>
      </c>
      <c r="P471" s="171">
        <v>74887.54376999999</v>
      </c>
      <c r="Q471" s="171">
        <v>0</v>
      </c>
      <c r="R471" s="172">
        <v>74887.54376999999</v>
      </c>
    </row>
    <row r="472" spans="1:18" ht="15">
      <c r="A472" s="174"/>
      <c r="B472" s="174"/>
      <c r="C472" s="174"/>
      <c r="D472" s="168" t="s">
        <v>684</v>
      </c>
      <c r="E472" s="169">
        <v>625</v>
      </c>
      <c r="F472" s="170">
        <v>1836.9404399999999</v>
      </c>
      <c r="G472" s="171">
        <v>0</v>
      </c>
      <c r="H472" s="171">
        <v>1836.9404399999999</v>
      </c>
      <c r="I472" s="171">
        <v>10894.16273</v>
      </c>
      <c r="J472" s="171">
        <v>0</v>
      </c>
      <c r="K472" s="171">
        <v>10894.16273</v>
      </c>
      <c r="L472" s="171">
        <v>798.4364300000001</v>
      </c>
      <c r="M472" s="171">
        <v>27.468700000000002</v>
      </c>
      <c r="N472" s="171">
        <v>825.90513</v>
      </c>
      <c r="O472" s="171">
        <v>13557.008300000001</v>
      </c>
      <c r="P472" s="171">
        <v>2416.15165</v>
      </c>
      <c r="Q472" s="171">
        <v>0</v>
      </c>
      <c r="R472" s="172">
        <v>2416.15165</v>
      </c>
    </row>
    <row r="473" spans="1:18" ht="15">
      <c r="A473" s="174"/>
      <c r="B473" s="174"/>
      <c r="C473" s="168" t="s">
        <v>685</v>
      </c>
      <c r="D473" s="168" t="s">
        <v>685</v>
      </c>
      <c r="E473" s="169">
        <v>182</v>
      </c>
      <c r="F473" s="170">
        <v>8487.81861</v>
      </c>
      <c r="G473" s="171">
        <v>0</v>
      </c>
      <c r="H473" s="171">
        <v>8487.81861</v>
      </c>
      <c r="I473" s="171">
        <v>23258.52698</v>
      </c>
      <c r="J473" s="171">
        <v>3.8722600000000003</v>
      </c>
      <c r="K473" s="171">
        <v>23262.39924</v>
      </c>
      <c r="L473" s="171">
        <v>1249.07556</v>
      </c>
      <c r="M473" s="171">
        <v>12.49997</v>
      </c>
      <c r="N473" s="171">
        <v>1261.57553</v>
      </c>
      <c r="O473" s="171">
        <v>33011.793379999996</v>
      </c>
      <c r="P473" s="171">
        <v>8847.62762</v>
      </c>
      <c r="Q473" s="171">
        <v>0</v>
      </c>
      <c r="R473" s="172">
        <v>8847.62762</v>
      </c>
    </row>
    <row r="474" spans="1:18" ht="15">
      <c r="A474" s="174"/>
      <c r="B474" s="174"/>
      <c r="C474" s="174"/>
      <c r="D474" s="168" t="s">
        <v>686</v>
      </c>
      <c r="E474" s="169">
        <v>649</v>
      </c>
      <c r="F474" s="170">
        <v>600.163</v>
      </c>
      <c r="G474" s="171">
        <v>0</v>
      </c>
      <c r="H474" s="171">
        <v>600.163</v>
      </c>
      <c r="I474" s="171">
        <v>2806.1241</v>
      </c>
      <c r="J474" s="171">
        <v>0</v>
      </c>
      <c r="K474" s="171">
        <v>2806.1241</v>
      </c>
      <c r="L474" s="171">
        <v>32.35073</v>
      </c>
      <c r="M474" s="171">
        <v>0</v>
      </c>
      <c r="N474" s="171">
        <v>32.35073</v>
      </c>
      <c r="O474" s="171">
        <v>3438.63783</v>
      </c>
      <c r="P474" s="171">
        <v>2173.3187900000003</v>
      </c>
      <c r="Q474" s="171">
        <v>0</v>
      </c>
      <c r="R474" s="172">
        <v>2173.3187900000003</v>
      </c>
    </row>
    <row r="475" spans="1:18" ht="15">
      <c r="A475" s="174"/>
      <c r="B475" s="174"/>
      <c r="C475" s="174"/>
      <c r="D475" s="168" t="s">
        <v>687</v>
      </c>
      <c r="E475" s="169">
        <v>183</v>
      </c>
      <c r="F475" s="170">
        <v>4066.94229</v>
      </c>
      <c r="G475" s="171">
        <v>0</v>
      </c>
      <c r="H475" s="171">
        <v>4066.94229</v>
      </c>
      <c r="I475" s="171">
        <v>12547.3357</v>
      </c>
      <c r="J475" s="171">
        <v>24.31718</v>
      </c>
      <c r="K475" s="171">
        <v>12571.652880000001</v>
      </c>
      <c r="L475" s="171">
        <v>72.5958</v>
      </c>
      <c r="M475" s="171">
        <v>32.751</v>
      </c>
      <c r="N475" s="171">
        <v>105.3468</v>
      </c>
      <c r="O475" s="171">
        <v>16743.94197</v>
      </c>
      <c r="P475" s="171">
        <v>5248.63343</v>
      </c>
      <c r="Q475" s="171">
        <v>0</v>
      </c>
      <c r="R475" s="172">
        <v>5248.63343</v>
      </c>
    </row>
    <row r="476" spans="1:18" ht="15">
      <c r="A476" s="174"/>
      <c r="B476" s="174"/>
      <c r="C476" s="168" t="s">
        <v>688</v>
      </c>
      <c r="D476" s="168" t="s">
        <v>689</v>
      </c>
      <c r="E476" s="169">
        <v>172</v>
      </c>
      <c r="F476" s="170">
        <v>2319.41062</v>
      </c>
      <c r="G476" s="171">
        <v>0</v>
      </c>
      <c r="H476" s="171">
        <v>2319.41062</v>
      </c>
      <c r="I476" s="171">
        <v>3509.84113</v>
      </c>
      <c r="J476" s="171">
        <v>7.2412</v>
      </c>
      <c r="K476" s="171">
        <v>3517.08233</v>
      </c>
      <c r="L476" s="171">
        <v>333.147</v>
      </c>
      <c r="M476" s="171">
        <v>0.2329</v>
      </c>
      <c r="N476" s="171">
        <v>333.3799</v>
      </c>
      <c r="O476" s="171">
        <v>6169.87285</v>
      </c>
      <c r="P476" s="171">
        <v>4938.486809999999</v>
      </c>
      <c r="Q476" s="171">
        <v>0</v>
      </c>
      <c r="R476" s="172">
        <v>4938.486809999999</v>
      </c>
    </row>
    <row r="477" spans="1:18" ht="15">
      <c r="A477" s="174"/>
      <c r="B477" s="174"/>
      <c r="C477" s="168" t="s">
        <v>690</v>
      </c>
      <c r="D477" s="168" t="s">
        <v>691</v>
      </c>
      <c r="E477" s="169">
        <v>174</v>
      </c>
      <c r="F477" s="170">
        <v>2044.1506299999999</v>
      </c>
      <c r="G477" s="171">
        <v>0</v>
      </c>
      <c r="H477" s="171">
        <v>2044.1506299999999</v>
      </c>
      <c r="I477" s="171">
        <v>3044.63105</v>
      </c>
      <c r="J477" s="171">
        <v>0.00275</v>
      </c>
      <c r="K477" s="171">
        <v>3044.6337999999996</v>
      </c>
      <c r="L477" s="171">
        <v>122.84698</v>
      </c>
      <c r="M477" s="171">
        <v>0</v>
      </c>
      <c r="N477" s="171">
        <v>122.84698</v>
      </c>
      <c r="O477" s="171">
        <v>5211.63141</v>
      </c>
      <c r="P477" s="171">
        <v>5127.1693399999995</v>
      </c>
      <c r="Q477" s="171">
        <v>0</v>
      </c>
      <c r="R477" s="172">
        <v>5127.1693399999995</v>
      </c>
    </row>
    <row r="478" spans="1:18" ht="15">
      <c r="A478" s="174"/>
      <c r="B478" s="174"/>
      <c r="C478" s="168" t="s">
        <v>692</v>
      </c>
      <c r="D478" s="168" t="s">
        <v>692</v>
      </c>
      <c r="E478" s="169">
        <v>504</v>
      </c>
      <c r="F478" s="170">
        <v>3938.7491</v>
      </c>
      <c r="G478" s="171">
        <v>0</v>
      </c>
      <c r="H478" s="171">
        <v>3938.7491</v>
      </c>
      <c r="I478" s="171">
        <v>8136.7154900000005</v>
      </c>
      <c r="J478" s="171">
        <v>3.7561</v>
      </c>
      <c r="K478" s="171">
        <v>8140.47159</v>
      </c>
      <c r="L478" s="171">
        <v>457.21347</v>
      </c>
      <c r="M478" s="171">
        <v>0</v>
      </c>
      <c r="N478" s="171">
        <v>457.21347</v>
      </c>
      <c r="O478" s="171">
        <v>12536.43416</v>
      </c>
      <c r="P478" s="171">
        <v>8440.71693</v>
      </c>
      <c r="Q478" s="171">
        <v>0</v>
      </c>
      <c r="R478" s="172">
        <v>8440.71693</v>
      </c>
    </row>
    <row r="479" spans="1:18" ht="15">
      <c r="A479" s="174"/>
      <c r="B479" s="174"/>
      <c r="C479" s="174"/>
      <c r="D479" s="168" t="s">
        <v>693</v>
      </c>
      <c r="E479" s="169">
        <v>743</v>
      </c>
      <c r="F479" s="170">
        <v>126.31814</v>
      </c>
      <c r="G479" s="171">
        <v>0</v>
      </c>
      <c r="H479" s="171">
        <v>126.31814</v>
      </c>
      <c r="I479" s="171">
        <v>1075.0170500000002</v>
      </c>
      <c r="J479" s="171">
        <v>0</v>
      </c>
      <c r="K479" s="171">
        <v>1075.0170500000002</v>
      </c>
      <c r="L479" s="171">
        <v>18.399330000000003</v>
      </c>
      <c r="M479" s="171">
        <v>0</v>
      </c>
      <c r="N479" s="171">
        <v>18.399330000000003</v>
      </c>
      <c r="O479" s="171">
        <v>1219.73452</v>
      </c>
      <c r="P479" s="171">
        <v>2265.34035</v>
      </c>
      <c r="Q479" s="171">
        <v>0</v>
      </c>
      <c r="R479" s="172">
        <v>2265.34035</v>
      </c>
    </row>
    <row r="480" spans="1:18" ht="15">
      <c r="A480" s="174"/>
      <c r="B480" s="174"/>
      <c r="C480" s="168" t="s">
        <v>694</v>
      </c>
      <c r="D480" s="168" t="s">
        <v>694</v>
      </c>
      <c r="E480" s="169">
        <v>181</v>
      </c>
      <c r="F480" s="170">
        <v>5697.19703</v>
      </c>
      <c r="G480" s="171">
        <v>0</v>
      </c>
      <c r="H480" s="171">
        <v>5697.19703</v>
      </c>
      <c r="I480" s="171">
        <v>3465.1047799999997</v>
      </c>
      <c r="J480" s="171">
        <v>0</v>
      </c>
      <c r="K480" s="171">
        <v>3465.1047799999997</v>
      </c>
      <c r="L480" s="171">
        <v>312.45377</v>
      </c>
      <c r="M480" s="171">
        <v>0.7278</v>
      </c>
      <c r="N480" s="171">
        <v>313.18157</v>
      </c>
      <c r="O480" s="171">
        <v>9475.483380000001</v>
      </c>
      <c r="P480" s="171">
        <v>3470.96819</v>
      </c>
      <c r="Q480" s="171">
        <v>0</v>
      </c>
      <c r="R480" s="172">
        <v>3470.96819</v>
      </c>
    </row>
    <row r="481" spans="1:18" ht="15">
      <c r="A481" s="174"/>
      <c r="B481" s="168" t="s">
        <v>695</v>
      </c>
      <c r="C481" s="168" t="s">
        <v>695</v>
      </c>
      <c r="D481" s="168" t="s">
        <v>696</v>
      </c>
      <c r="E481" s="169">
        <v>598</v>
      </c>
      <c r="F481" s="170">
        <v>658.1729399999999</v>
      </c>
      <c r="G481" s="171">
        <v>0</v>
      </c>
      <c r="H481" s="171">
        <v>658.1729399999999</v>
      </c>
      <c r="I481" s="171">
        <v>11419.685220000001</v>
      </c>
      <c r="J481" s="171">
        <v>0</v>
      </c>
      <c r="K481" s="171">
        <v>11419.685220000001</v>
      </c>
      <c r="L481" s="171">
        <v>1124.83289</v>
      </c>
      <c r="M481" s="171">
        <v>110.62228999999999</v>
      </c>
      <c r="N481" s="171">
        <v>1235.45518</v>
      </c>
      <c r="O481" s="171">
        <v>13313.31334</v>
      </c>
      <c r="P481" s="171">
        <v>2181.56392</v>
      </c>
      <c r="Q481" s="171">
        <v>0</v>
      </c>
      <c r="R481" s="172">
        <v>2181.56392</v>
      </c>
    </row>
    <row r="482" spans="1:18" ht="15">
      <c r="A482" s="174"/>
      <c r="B482" s="174"/>
      <c r="C482" s="174"/>
      <c r="D482" s="168" t="s">
        <v>697</v>
      </c>
      <c r="E482" s="169">
        <v>568</v>
      </c>
      <c r="F482" s="170">
        <v>686.5999300000001</v>
      </c>
      <c r="G482" s="171">
        <v>0</v>
      </c>
      <c r="H482" s="171">
        <v>686.5999300000001</v>
      </c>
      <c r="I482" s="171">
        <v>17683.597670000003</v>
      </c>
      <c r="J482" s="171">
        <v>0</v>
      </c>
      <c r="K482" s="171">
        <v>17683.597670000003</v>
      </c>
      <c r="L482" s="171">
        <v>1040.91576</v>
      </c>
      <c r="M482" s="171">
        <v>113.62224</v>
      </c>
      <c r="N482" s="171">
        <v>1154.538</v>
      </c>
      <c r="O482" s="171">
        <v>19524.7356</v>
      </c>
      <c r="P482" s="171">
        <v>4969.009389999999</v>
      </c>
      <c r="Q482" s="171">
        <v>0</v>
      </c>
      <c r="R482" s="172">
        <v>4969.009389999999</v>
      </c>
    </row>
    <row r="483" spans="1:18" ht="15">
      <c r="A483" s="174"/>
      <c r="B483" s="174"/>
      <c r="C483" s="174"/>
      <c r="D483" s="168" t="s">
        <v>695</v>
      </c>
      <c r="E483" s="169">
        <v>343</v>
      </c>
      <c r="F483" s="170">
        <v>160199.96753999998</v>
      </c>
      <c r="G483" s="171">
        <v>129.34487</v>
      </c>
      <c r="H483" s="171">
        <v>160329.31240999998</v>
      </c>
      <c r="I483" s="171">
        <v>144251.27519999997</v>
      </c>
      <c r="J483" s="171">
        <v>1948.02499</v>
      </c>
      <c r="K483" s="171">
        <v>146199.30019</v>
      </c>
      <c r="L483" s="171">
        <v>15612.762480000001</v>
      </c>
      <c r="M483" s="171">
        <v>8117.34714</v>
      </c>
      <c r="N483" s="171">
        <v>23730.10962</v>
      </c>
      <c r="O483" s="171">
        <v>330258.72222000005</v>
      </c>
      <c r="P483" s="171">
        <v>57563.604060000005</v>
      </c>
      <c r="Q483" s="171">
        <v>0</v>
      </c>
      <c r="R483" s="172">
        <v>57563.604060000005</v>
      </c>
    </row>
    <row r="484" spans="1:18" ht="15">
      <c r="A484" s="174"/>
      <c r="B484" s="174"/>
      <c r="C484" s="174"/>
      <c r="D484" s="174"/>
      <c r="E484" s="175">
        <v>345</v>
      </c>
      <c r="F484" s="176">
        <v>0</v>
      </c>
      <c r="G484" s="177">
        <v>0</v>
      </c>
      <c r="H484" s="177">
        <v>0</v>
      </c>
      <c r="I484" s="177">
        <v>344.41258</v>
      </c>
      <c r="J484" s="177">
        <v>0</v>
      </c>
      <c r="K484" s="177">
        <v>344.41258</v>
      </c>
      <c r="L484" s="177">
        <v>12.6411</v>
      </c>
      <c r="M484" s="177">
        <v>0</v>
      </c>
      <c r="N484" s="177">
        <v>12.6411</v>
      </c>
      <c r="O484" s="177">
        <v>357.05368</v>
      </c>
      <c r="P484" s="177">
        <v>42.822089999999996</v>
      </c>
      <c r="Q484" s="177">
        <v>0</v>
      </c>
      <c r="R484" s="178">
        <v>42.822089999999996</v>
      </c>
    </row>
    <row r="485" spans="1:18" ht="15">
      <c r="A485" s="174"/>
      <c r="B485" s="174"/>
      <c r="C485" s="174"/>
      <c r="D485" s="168" t="s">
        <v>698</v>
      </c>
      <c r="E485" s="169">
        <v>705</v>
      </c>
      <c r="F485" s="170">
        <v>1206.30979</v>
      </c>
      <c r="G485" s="171">
        <v>0</v>
      </c>
      <c r="H485" s="171">
        <v>1206.30979</v>
      </c>
      <c r="I485" s="171">
        <v>6761.50295</v>
      </c>
      <c r="J485" s="171">
        <v>0</v>
      </c>
      <c r="K485" s="171">
        <v>6761.50295</v>
      </c>
      <c r="L485" s="171">
        <v>1647.4463799999999</v>
      </c>
      <c r="M485" s="171">
        <v>196.49507999999997</v>
      </c>
      <c r="N485" s="171">
        <v>1843.94146</v>
      </c>
      <c r="O485" s="171">
        <v>9811.7542</v>
      </c>
      <c r="P485" s="171">
        <v>3463.6835699999997</v>
      </c>
      <c r="Q485" s="171">
        <v>0</v>
      </c>
      <c r="R485" s="172">
        <v>3463.6835699999997</v>
      </c>
    </row>
    <row r="486" spans="1:18" ht="15">
      <c r="A486" s="174"/>
      <c r="B486" s="174"/>
      <c r="C486" s="168" t="s">
        <v>699</v>
      </c>
      <c r="D486" s="168" t="s">
        <v>699</v>
      </c>
      <c r="E486" s="169">
        <v>348</v>
      </c>
      <c r="F486" s="170">
        <v>39.762980000000006</v>
      </c>
      <c r="G486" s="171">
        <v>0</v>
      </c>
      <c r="H486" s="171">
        <v>39.762980000000006</v>
      </c>
      <c r="I486" s="171">
        <v>969.84885</v>
      </c>
      <c r="J486" s="171">
        <v>0.00171</v>
      </c>
      <c r="K486" s="171">
        <v>969.8505600000001</v>
      </c>
      <c r="L486" s="171">
        <v>22.91695</v>
      </c>
      <c r="M486" s="171">
        <v>0</v>
      </c>
      <c r="N486" s="171">
        <v>22.91695</v>
      </c>
      <c r="O486" s="171">
        <v>1032.53049</v>
      </c>
      <c r="P486" s="171">
        <v>291.99569</v>
      </c>
      <c r="Q486" s="171">
        <v>0</v>
      </c>
      <c r="R486" s="172">
        <v>291.99569</v>
      </c>
    </row>
    <row r="487" spans="1:18" ht="15">
      <c r="A487" s="174"/>
      <c r="B487" s="174"/>
      <c r="C487" s="168" t="s">
        <v>700</v>
      </c>
      <c r="D487" s="168" t="s">
        <v>700</v>
      </c>
      <c r="E487" s="169">
        <v>347</v>
      </c>
      <c r="F487" s="170">
        <v>106.10282000000001</v>
      </c>
      <c r="G487" s="171">
        <v>0</v>
      </c>
      <c r="H487" s="171">
        <v>106.10282000000001</v>
      </c>
      <c r="I487" s="171">
        <v>2345.4734</v>
      </c>
      <c r="J487" s="171">
        <v>43.917449999999995</v>
      </c>
      <c r="K487" s="171">
        <v>2389.3908500000002</v>
      </c>
      <c r="L487" s="171">
        <v>136.96426</v>
      </c>
      <c r="M487" s="171">
        <v>0</v>
      </c>
      <c r="N487" s="171">
        <v>136.96426</v>
      </c>
      <c r="O487" s="171">
        <v>2632.45793</v>
      </c>
      <c r="P487" s="171">
        <v>1091.65779</v>
      </c>
      <c r="Q487" s="171">
        <v>0</v>
      </c>
      <c r="R487" s="172">
        <v>1091.65779</v>
      </c>
    </row>
    <row r="488" spans="1:18" ht="15">
      <c r="A488" s="174"/>
      <c r="B488" s="174"/>
      <c r="C488" s="168" t="s">
        <v>701</v>
      </c>
      <c r="D488" s="168" t="s">
        <v>702</v>
      </c>
      <c r="E488" s="169">
        <v>346</v>
      </c>
      <c r="F488" s="170">
        <v>870.94513</v>
      </c>
      <c r="G488" s="171">
        <v>0</v>
      </c>
      <c r="H488" s="171">
        <v>870.94513</v>
      </c>
      <c r="I488" s="171">
        <v>1757.0620900000001</v>
      </c>
      <c r="J488" s="171">
        <v>0.24719999999999998</v>
      </c>
      <c r="K488" s="171">
        <v>1757.3092900000001</v>
      </c>
      <c r="L488" s="171">
        <v>215.35147</v>
      </c>
      <c r="M488" s="171">
        <v>0</v>
      </c>
      <c r="N488" s="171">
        <v>215.35147</v>
      </c>
      <c r="O488" s="171">
        <v>2843.6058900000003</v>
      </c>
      <c r="P488" s="171">
        <v>633.3079399999999</v>
      </c>
      <c r="Q488" s="171">
        <v>0</v>
      </c>
      <c r="R488" s="172">
        <v>633.3079399999999</v>
      </c>
    </row>
    <row r="489" spans="1:18" ht="15">
      <c r="A489" s="174"/>
      <c r="B489" s="168" t="s">
        <v>703</v>
      </c>
      <c r="C489" s="168" t="s">
        <v>704</v>
      </c>
      <c r="D489" s="168" t="s">
        <v>705</v>
      </c>
      <c r="E489" s="169">
        <v>97</v>
      </c>
      <c r="F489" s="170">
        <v>1984.78105</v>
      </c>
      <c r="G489" s="171">
        <v>0</v>
      </c>
      <c r="H489" s="171">
        <v>1984.78105</v>
      </c>
      <c r="I489" s="171">
        <v>6987.07067</v>
      </c>
      <c r="J489" s="171">
        <v>15.42401</v>
      </c>
      <c r="K489" s="171">
        <v>7002.49468</v>
      </c>
      <c r="L489" s="171">
        <v>290.39908</v>
      </c>
      <c r="M489" s="171">
        <v>0.3639</v>
      </c>
      <c r="N489" s="171">
        <v>290.76297999999997</v>
      </c>
      <c r="O489" s="171">
        <v>9278.03871</v>
      </c>
      <c r="P489" s="171">
        <v>12375.700560000001</v>
      </c>
      <c r="Q489" s="171">
        <v>0</v>
      </c>
      <c r="R489" s="172">
        <v>12375.700560000001</v>
      </c>
    </row>
    <row r="490" spans="1:18" ht="15">
      <c r="A490" s="174"/>
      <c r="B490" s="174"/>
      <c r="C490" s="168" t="s">
        <v>703</v>
      </c>
      <c r="D490" s="168" t="s">
        <v>703</v>
      </c>
      <c r="E490" s="169">
        <v>96</v>
      </c>
      <c r="F490" s="170">
        <v>23640.66913</v>
      </c>
      <c r="G490" s="171">
        <v>7297.20799</v>
      </c>
      <c r="H490" s="171">
        <v>30937.87712</v>
      </c>
      <c r="I490" s="171">
        <v>58203.078649999996</v>
      </c>
      <c r="J490" s="171">
        <v>360.49271999999996</v>
      </c>
      <c r="K490" s="171">
        <v>58563.57137</v>
      </c>
      <c r="L490" s="171">
        <v>8956.1293</v>
      </c>
      <c r="M490" s="171">
        <v>5282.61945</v>
      </c>
      <c r="N490" s="171">
        <v>14238.74875</v>
      </c>
      <c r="O490" s="171">
        <v>103740.19724</v>
      </c>
      <c r="P490" s="171">
        <v>68386.71197</v>
      </c>
      <c r="Q490" s="171">
        <v>0</v>
      </c>
      <c r="R490" s="172">
        <v>68386.71197</v>
      </c>
    </row>
    <row r="491" spans="1:18" ht="15">
      <c r="A491" s="174"/>
      <c r="B491" s="174"/>
      <c r="C491" s="168" t="s">
        <v>706</v>
      </c>
      <c r="D491" s="168" t="s">
        <v>707</v>
      </c>
      <c r="E491" s="169">
        <v>641</v>
      </c>
      <c r="F491" s="170">
        <v>1656.45795</v>
      </c>
      <c r="G491" s="171">
        <v>0</v>
      </c>
      <c r="H491" s="171">
        <v>1656.45795</v>
      </c>
      <c r="I491" s="171">
        <v>421.44055</v>
      </c>
      <c r="J491" s="171">
        <v>51.00889</v>
      </c>
      <c r="K491" s="171">
        <v>472.44944</v>
      </c>
      <c r="L491" s="171">
        <v>315.09826</v>
      </c>
      <c r="M491" s="171">
        <v>27.87583</v>
      </c>
      <c r="N491" s="171">
        <v>342.97409000000005</v>
      </c>
      <c r="O491" s="171">
        <v>2471.88148</v>
      </c>
      <c r="P491" s="171">
        <v>6461.78039</v>
      </c>
      <c r="Q491" s="171">
        <v>0</v>
      </c>
      <c r="R491" s="172">
        <v>6461.78039</v>
      </c>
    </row>
    <row r="492" spans="1:18" ht="15">
      <c r="A492" s="174"/>
      <c r="B492" s="174"/>
      <c r="C492" s="174"/>
      <c r="D492" s="174"/>
      <c r="E492" s="175">
        <v>830</v>
      </c>
      <c r="F492" s="176">
        <v>0</v>
      </c>
      <c r="G492" s="177">
        <v>0</v>
      </c>
      <c r="H492" s="177">
        <v>0</v>
      </c>
      <c r="I492" s="177">
        <v>0</v>
      </c>
      <c r="J492" s="177">
        <v>0</v>
      </c>
      <c r="K492" s="177">
        <v>0</v>
      </c>
      <c r="L492" s="177">
        <v>25.6485</v>
      </c>
      <c r="M492" s="177">
        <v>0</v>
      </c>
      <c r="N492" s="177">
        <v>25.6485</v>
      </c>
      <c r="O492" s="177">
        <v>25.6485</v>
      </c>
      <c r="P492" s="177">
        <v>2441.33387</v>
      </c>
      <c r="Q492" s="177">
        <v>0</v>
      </c>
      <c r="R492" s="178">
        <v>2441.33387</v>
      </c>
    </row>
    <row r="493" spans="1:18" ht="15">
      <c r="A493" s="174"/>
      <c r="B493" s="174"/>
      <c r="C493" s="174"/>
      <c r="D493" s="168" t="s">
        <v>706</v>
      </c>
      <c r="E493" s="169">
        <v>600</v>
      </c>
      <c r="F493" s="170">
        <v>1703.04919</v>
      </c>
      <c r="G493" s="171">
        <v>0</v>
      </c>
      <c r="H493" s="171">
        <v>1703.04919</v>
      </c>
      <c r="I493" s="171">
        <v>7687.08092</v>
      </c>
      <c r="J493" s="171">
        <v>0</v>
      </c>
      <c r="K493" s="171">
        <v>7687.08092</v>
      </c>
      <c r="L493" s="171">
        <v>668.85597</v>
      </c>
      <c r="M493" s="171">
        <v>45.4875</v>
      </c>
      <c r="N493" s="171">
        <v>714.34347</v>
      </c>
      <c r="O493" s="171">
        <v>10104.47358</v>
      </c>
      <c r="P493" s="171">
        <v>3925.48381</v>
      </c>
      <c r="Q493" s="171">
        <v>0</v>
      </c>
      <c r="R493" s="172">
        <v>3925.48381</v>
      </c>
    </row>
    <row r="494" spans="1:18" ht="15">
      <c r="A494" s="174"/>
      <c r="B494" s="168" t="s">
        <v>584</v>
      </c>
      <c r="C494" s="168" t="s">
        <v>708</v>
      </c>
      <c r="D494" s="168" t="s">
        <v>709</v>
      </c>
      <c r="E494" s="169">
        <v>184</v>
      </c>
      <c r="F494" s="170">
        <v>38556.75962</v>
      </c>
      <c r="G494" s="171">
        <v>0.00149</v>
      </c>
      <c r="H494" s="171">
        <v>38556.76111</v>
      </c>
      <c r="I494" s="171">
        <v>61113.222200000004</v>
      </c>
      <c r="J494" s="171">
        <v>678.20633</v>
      </c>
      <c r="K494" s="171">
        <v>61791.428530000005</v>
      </c>
      <c r="L494" s="171">
        <v>10366.700939999999</v>
      </c>
      <c r="M494" s="171">
        <v>2277.87779</v>
      </c>
      <c r="N494" s="171">
        <v>12644.578730000001</v>
      </c>
      <c r="O494" s="171">
        <v>112992.76837</v>
      </c>
      <c r="P494" s="171">
        <v>124965.64459000001</v>
      </c>
      <c r="Q494" s="171">
        <v>0</v>
      </c>
      <c r="R494" s="172">
        <v>124965.64459000001</v>
      </c>
    </row>
    <row r="495" spans="1:18" ht="15">
      <c r="A495" s="174"/>
      <c r="B495" s="174"/>
      <c r="C495" s="174"/>
      <c r="D495" s="168" t="s">
        <v>710</v>
      </c>
      <c r="E495" s="169">
        <v>609</v>
      </c>
      <c r="F495" s="170">
        <v>333.55992</v>
      </c>
      <c r="G495" s="171">
        <v>0</v>
      </c>
      <c r="H495" s="171">
        <v>333.55992</v>
      </c>
      <c r="I495" s="171">
        <v>2324.46025</v>
      </c>
      <c r="J495" s="171">
        <v>0</v>
      </c>
      <c r="K495" s="171">
        <v>2324.46025</v>
      </c>
      <c r="L495" s="171">
        <v>315.14689000000004</v>
      </c>
      <c r="M495" s="171">
        <v>9.62516</v>
      </c>
      <c r="N495" s="171">
        <v>324.77205</v>
      </c>
      <c r="O495" s="171">
        <v>2982.7922200000003</v>
      </c>
      <c r="P495" s="171">
        <v>2727.3131000000003</v>
      </c>
      <c r="Q495" s="171">
        <v>0</v>
      </c>
      <c r="R495" s="172">
        <v>2727.3131000000003</v>
      </c>
    </row>
    <row r="496" spans="1:18" ht="15">
      <c r="A496" s="174"/>
      <c r="B496" s="174"/>
      <c r="C496" s="174"/>
      <c r="D496" s="168" t="s">
        <v>711</v>
      </c>
      <c r="E496" s="169">
        <v>508</v>
      </c>
      <c r="F496" s="170">
        <v>1581.1474099999998</v>
      </c>
      <c r="G496" s="171">
        <v>0</v>
      </c>
      <c r="H496" s="171">
        <v>1581.1474099999998</v>
      </c>
      <c r="I496" s="171">
        <v>31168.18188</v>
      </c>
      <c r="J496" s="171">
        <v>5.86167</v>
      </c>
      <c r="K496" s="171">
        <v>31174.043550000002</v>
      </c>
      <c r="L496" s="171">
        <v>548.59279</v>
      </c>
      <c r="M496" s="171">
        <v>10.48887</v>
      </c>
      <c r="N496" s="171">
        <v>559.08166</v>
      </c>
      <c r="O496" s="171">
        <v>33314.27262</v>
      </c>
      <c r="P496" s="171">
        <v>5947.2271900000005</v>
      </c>
      <c r="Q496" s="171">
        <v>0</v>
      </c>
      <c r="R496" s="172">
        <v>5947.2271900000005</v>
      </c>
    </row>
    <row r="497" spans="1:18" ht="15">
      <c r="A497" s="174"/>
      <c r="B497" s="174"/>
      <c r="C497" s="168" t="s">
        <v>712</v>
      </c>
      <c r="D497" s="168" t="s">
        <v>712</v>
      </c>
      <c r="E497" s="169">
        <v>506</v>
      </c>
      <c r="F497" s="170">
        <v>3889.20014</v>
      </c>
      <c r="G497" s="171">
        <v>0</v>
      </c>
      <c r="H497" s="171">
        <v>3889.20014</v>
      </c>
      <c r="I497" s="171">
        <v>9396.82725</v>
      </c>
      <c r="J497" s="171">
        <v>9.3715</v>
      </c>
      <c r="K497" s="171">
        <v>9406.19875</v>
      </c>
      <c r="L497" s="171">
        <v>639.18348</v>
      </c>
      <c r="M497" s="171">
        <v>18.54071</v>
      </c>
      <c r="N497" s="171">
        <v>657.7241899999999</v>
      </c>
      <c r="O497" s="171">
        <v>13953.12308</v>
      </c>
      <c r="P497" s="171">
        <v>3137.42431</v>
      </c>
      <c r="Q497" s="171">
        <v>0</v>
      </c>
      <c r="R497" s="172">
        <v>3137.42431</v>
      </c>
    </row>
    <row r="498" spans="1:18" ht="15">
      <c r="A498" s="174"/>
      <c r="B498" s="174"/>
      <c r="C498" s="174"/>
      <c r="D498" s="168" t="s">
        <v>713</v>
      </c>
      <c r="E498" s="169">
        <v>697</v>
      </c>
      <c r="F498" s="170">
        <v>494.93155</v>
      </c>
      <c r="G498" s="171">
        <v>0</v>
      </c>
      <c r="H498" s="171">
        <v>494.93155</v>
      </c>
      <c r="I498" s="171">
        <v>2935.77884</v>
      </c>
      <c r="J498" s="171">
        <v>0</v>
      </c>
      <c r="K498" s="171">
        <v>2935.77884</v>
      </c>
      <c r="L498" s="171">
        <v>74.11978</v>
      </c>
      <c r="M498" s="171">
        <v>0</v>
      </c>
      <c r="N498" s="171">
        <v>74.11978</v>
      </c>
      <c r="O498" s="171">
        <v>3504.8301699999997</v>
      </c>
      <c r="P498" s="171">
        <v>1652.0226200000002</v>
      </c>
      <c r="Q498" s="171">
        <v>0</v>
      </c>
      <c r="R498" s="172">
        <v>1652.0226200000002</v>
      </c>
    </row>
    <row r="499" spans="1:18" ht="15">
      <c r="A499" s="174"/>
      <c r="B499" s="174"/>
      <c r="C499" s="168" t="s">
        <v>714</v>
      </c>
      <c r="D499" s="168" t="s">
        <v>715</v>
      </c>
      <c r="E499" s="169">
        <v>185</v>
      </c>
      <c r="F499" s="170">
        <v>8826.490960000001</v>
      </c>
      <c r="G499" s="171">
        <v>0</v>
      </c>
      <c r="H499" s="171">
        <v>8826.490960000001</v>
      </c>
      <c r="I499" s="171">
        <v>11527.7561</v>
      </c>
      <c r="J499" s="171">
        <v>5.02278</v>
      </c>
      <c r="K499" s="171">
        <v>11532.778880000002</v>
      </c>
      <c r="L499" s="171">
        <v>210.87035999999998</v>
      </c>
      <c r="M499" s="171">
        <v>0</v>
      </c>
      <c r="N499" s="171">
        <v>210.87035999999998</v>
      </c>
      <c r="O499" s="171">
        <v>20570.140199999998</v>
      </c>
      <c r="P499" s="171">
        <v>6212.05774</v>
      </c>
      <c r="Q499" s="171">
        <v>0</v>
      </c>
      <c r="R499" s="172">
        <v>6212.05774</v>
      </c>
    </row>
    <row r="500" spans="1:18" ht="15">
      <c r="A500" s="174"/>
      <c r="B500" s="174"/>
      <c r="C500" s="168" t="s">
        <v>716</v>
      </c>
      <c r="D500" s="168" t="s">
        <v>716</v>
      </c>
      <c r="E500" s="169">
        <v>507</v>
      </c>
      <c r="F500" s="170">
        <v>448.80465999999996</v>
      </c>
      <c r="G500" s="171">
        <v>0</v>
      </c>
      <c r="H500" s="171">
        <v>448.80465999999996</v>
      </c>
      <c r="I500" s="171">
        <v>707.9828</v>
      </c>
      <c r="J500" s="171">
        <v>1.1916300000000002</v>
      </c>
      <c r="K500" s="171">
        <v>709.17443</v>
      </c>
      <c r="L500" s="171">
        <v>6.55019</v>
      </c>
      <c r="M500" s="171">
        <v>0</v>
      </c>
      <c r="N500" s="171">
        <v>6.55019</v>
      </c>
      <c r="O500" s="171">
        <v>1164.52928</v>
      </c>
      <c r="P500" s="171">
        <v>1831.39507</v>
      </c>
      <c r="Q500" s="171">
        <v>0</v>
      </c>
      <c r="R500" s="172">
        <v>1831.39507</v>
      </c>
    </row>
    <row r="501" spans="1:18" ht="15">
      <c r="A501" s="168" t="s">
        <v>717</v>
      </c>
      <c r="B501" s="168" t="s">
        <v>210</v>
      </c>
      <c r="C501" s="168" t="s">
        <v>213</v>
      </c>
      <c r="D501" s="168" t="s">
        <v>213</v>
      </c>
      <c r="E501" s="169">
        <v>21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1380.04641</v>
      </c>
      <c r="Q501" s="171">
        <v>0</v>
      </c>
      <c r="R501" s="172">
        <v>1380.04641</v>
      </c>
    </row>
    <row r="502" spans="1:18" ht="15">
      <c r="A502" s="174"/>
      <c r="B502" s="174"/>
      <c r="C502" s="168" t="s">
        <v>214</v>
      </c>
      <c r="D502" s="168" t="s">
        <v>215</v>
      </c>
      <c r="E502" s="169">
        <v>27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5761.09293</v>
      </c>
      <c r="Q502" s="171">
        <v>391.17193</v>
      </c>
      <c r="R502" s="172">
        <v>6152.26486</v>
      </c>
    </row>
    <row r="503" spans="1:18" ht="15">
      <c r="A503" s="174"/>
      <c r="B503" s="168" t="s">
        <v>228</v>
      </c>
      <c r="C503" s="168" t="s">
        <v>230</v>
      </c>
      <c r="D503" s="168" t="s">
        <v>230</v>
      </c>
      <c r="E503" s="169">
        <v>19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2634.02427</v>
      </c>
      <c r="Q503" s="171">
        <v>0</v>
      </c>
      <c r="R503" s="172">
        <v>2634.02427</v>
      </c>
    </row>
    <row r="504" spans="1:18" ht="15">
      <c r="A504" s="174"/>
      <c r="B504" s="174"/>
      <c r="C504" s="168" t="s">
        <v>235</v>
      </c>
      <c r="D504" s="168" t="s">
        <v>236</v>
      </c>
      <c r="E504" s="169">
        <v>37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17695.581149999998</v>
      </c>
      <c r="Q504" s="171">
        <v>228.76426999999998</v>
      </c>
      <c r="R504" s="172">
        <v>17924.34542</v>
      </c>
    </row>
    <row r="505" spans="1:18" ht="15">
      <c r="A505" s="174"/>
      <c r="B505" s="168" t="s">
        <v>267</v>
      </c>
      <c r="C505" s="168" t="s">
        <v>270</v>
      </c>
      <c r="D505" s="168" t="s">
        <v>270</v>
      </c>
      <c r="E505" s="169">
        <v>31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1362.85535</v>
      </c>
      <c r="Q505" s="171">
        <v>0</v>
      </c>
      <c r="R505" s="172">
        <v>1362.85535</v>
      </c>
    </row>
    <row r="506" spans="1:18" ht="15">
      <c r="A506" s="174"/>
      <c r="B506" s="168" t="s">
        <v>283</v>
      </c>
      <c r="C506" s="168" t="s">
        <v>283</v>
      </c>
      <c r="D506" s="168" t="s">
        <v>284</v>
      </c>
      <c r="E506" s="169">
        <v>8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10533.43062</v>
      </c>
      <c r="Q506" s="171">
        <v>127.12566000000001</v>
      </c>
      <c r="R506" s="172">
        <v>10660.556279999999</v>
      </c>
    </row>
    <row r="507" spans="1:18" ht="15">
      <c r="A507" s="174"/>
      <c r="B507" s="168" t="s">
        <v>311</v>
      </c>
      <c r="C507" s="168" t="s">
        <v>312</v>
      </c>
      <c r="D507" s="168" t="s">
        <v>311</v>
      </c>
      <c r="E507" s="169">
        <v>11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6280.20819</v>
      </c>
      <c r="Q507" s="171">
        <v>0</v>
      </c>
      <c r="R507" s="172">
        <v>6280.20819</v>
      </c>
    </row>
    <row r="508" spans="1:18" ht="15">
      <c r="A508" s="174"/>
      <c r="B508" s="174"/>
      <c r="C508" s="168" t="s">
        <v>317</v>
      </c>
      <c r="D508" s="168" t="s">
        <v>318</v>
      </c>
      <c r="E508" s="169">
        <v>30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8104.4924900000005</v>
      </c>
      <c r="Q508" s="171">
        <v>0</v>
      </c>
      <c r="R508" s="172">
        <v>8104.4924900000005</v>
      </c>
    </row>
    <row r="509" spans="1:18" ht="15">
      <c r="A509" s="174"/>
      <c r="B509" s="168" t="s">
        <v>338</v>
      </c>
      <c r="C509" s="168" t="s">
        <v>338</v>
      </c>
      <c r="D509" s="168" t="s">
        <v>338</v>
      </c>
      <c r="E509" s="169">
        <v>9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6974.31296</v>
      </c>
      <c r="Q509" s="171">
        <v>0</v>
      </c>
      <c r="R509" s="172">
        <v>6974.31296</v>
      </c>
    </row>
    <row r="510" spans="1:18" ht="15">
      <c r="A510" s="174"/>
      <c r="B510" s="174"/>
      <c r="C510" s="168" t="s">
        <v>357</v>
      </c>
      <c r="D510" s="168" t="s">
        <v>357</v>
      </c>
      <c r="E510" s="169">
        <v>28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3425.63717</v>
      </c>
      <c r="Q510" s="171">
        <v>308.36867</v>
      </c>
      <c r="R510" s="172">
        <v>3734.00584</v>
      </c>
    </row>
    <row r="511" spans="1:18" ht="15">
      <c r="A511" s="174"/>
      <c r="B511" s="168" t="s">
        <v>374</v>
      </c>
      <c r="C511" s="168" t="s">
        <v>374</v>
      </c>
      <c r="D511" s="168" t="s">
        <v>381</v>
      </c>
      <c r="E511" s="169">
        <v>7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7380.8865</v>
      </c>
      <c r="Q511" s="171">
        <v>0</v>
      </c>
      <c r="R511" s="172">
        <v>7380.8865</v>
      </c>
    </row>
    <row r="512" spans="1:18" ht="15">
      <c r="A512" s="174"/>
      <c r="B512" s="174"/>
      <c r="C512" s="168" t="s">
        <v>383</v>
      </c>
      <c r="D512" s="168" t="s">
        <v>384</v>
      </c>
      <c r="E512" s="169">
        <v>22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735.8296</v>
      </c>
      <c r="Q512" s="171">
        <v>0</v>
      </c>
      <c r="R512" s="172">
        <v>735.8296</v>
      </c>
    </row>
    <row r="513" spans="1:18" ht="15">
      <c r="A513" s="174"/>
      <c r="B513" s="168" t="s">
        <v>415</v>
      </c>
      <c r="C513" s="168" t="s">
        <v>417</v>
      </c>
      <c r="D513" s="168" t="s">
        <v>418</v>
      </c>
      <c r="E513" s="169">
        <v>35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22326.95141</v>
      </c>
      <c r="Q513" s="171">
        <v>0</v>
      </c>
      <c r="R513" s="172">
        <v>22326.95141</v>
      </c>
    </row>
    <row r="514" spans="1:18" ht="15">
      <c r="A514" s="174"/>
      <c r="B514" s="168" t="s">
        <v>436</v>
      </c>
      <c r="C514" s="168" t="s">
        <v>437</v>
      </c>
      <c r="D514" s="168" t="s">
        <v>438</v>
      </c>
      <c r="E514" s="169">
        <v>14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8054.30237</v>
      </c>
      <c r="Q514" s="171">
        <v>1074.26096</v>
      </c>
      <c r="R514" s="172">
        <v>9128.56333</v>
      </c>
    </row>
    <row r="515" spans="1:18" ht="15">
      <c r="A515" s="174"/>
      <c r="B515" s="168" t="s">
        <v>444</v>
      </c>
      <c r="C515" s="168" t="s">
        <v>445</v>
      </c>
      <c r="D515" s="168" t="s">
        <v>445</v>
      </c>
      <c r="E515" s="169">
        <v>17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8.59652</v>
      </c>
      <c r="Q515" s="171">
        <v>0</v>
      </c>
      <c r="R515" s="172">
        <v>8.59652</v>
      </c>
    </row>
    <row r="516" spans="1:18" ht="15">
      <c r="A516" s="174"/>
      <c r="B516" s="174"/>
      <c r="C516" s="174"/>
      <c r="D516" s="168" t="s">
        <v>446</v>
      </c>
      <c r="E516" s="169">
        <v>25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3631.0382999999997</v>
      </c>
      <c r="Q516" s="171">
        <v>591.94451</v>
      </c>
      <c r="R516" s="172">
        <v>4222.9828099999995</v>
      </c>
    </row>
    <row r="517" spans="1:18" ht="15">
      <c r="A517" s="174"/>
      <c r="B517" s="174"/>
      <c r="C517" s="168" t="s">
        <v>451</v>
      </c>
      <c r="D517" s="168" t="s">
        <v>451</v>
      </c>
      <c r="E517" s="169">
        <v>5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20037.74814</v>
      </c>
      <c r="Q517" s="171">
        <v>0</v>
      </c>
      <c r="R517" s="172">
        <v>20037.74814</v>
      </c>
    </row>
    <row r="518" spans="1:18" ht="15">
      <c r="A518" s="174"/>
      <c r="B518" s="174"/>
      <c r="C518" s="168" t="s">
        <v>458</v>
      </c>
      <c r="D518" s="168" t="s">
        <v>458</v>
      </c>
      <c r="E518" s="169">
        <v>24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11387.92561</v>
      </c>
      <c r="Q518" s="171">
        <v>0</v>
      </c>
      <c r="R518" s="172">
        <v>11387.92561</v>
      </c>
    </row>
    <row r="519" spans="1:18" ht="15">
      <c r="A519" s="174"/>
      <c r="B519" s="168" t="s">
        <v>464</v>
      </c>
      <c r="C519" s="168" t="s">
        <v>477</v>
      </c>
      <c r="D519" s="168" t="s">
        <v>477</v>
      </c>
      <c r="E519" s="169">
        <v>3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9198.620789999999</v>
      </c>
      <c r="Q519" s="171">
        <v>0</v>
      </c>
      <c r="R519" s="172">
        <v>9198.620789999999</v>
      </c>
    </row>
    <row r="520" spans="1:18" ht="15">
      <c r="A520" s="174"/>
      <c r="B520" s="168" t="s">
        <v>495</v>
      </c>
      <c r="C520" s="168" t="s">
        <v>496</v>
      </c>
      <c r="D520" s="168" t="s">
        <v>496</v>
      </c>
      <c r="E520" s="169">
        <v>12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14719.62543</v>
      </c>
      <c r="Q520" s="171">
        <v>0</v>
      </c>
      <c r="R520" s="172">
        <v>14719.62543</v>
      </c>
    </row>
    <row r="521" spans="1:18" ht="15">
      <c r="A521" s="174"/>
      <c r="B521" s="168" t="s">
        <v>519</v>
      </c>
      <c r="C521" s="168" t="s">
        <v>531</v>
      </c>
      <c r="D521" s="168" t="s">
        <v>532</v>
      </c>
      <c r="E521" s="169">
        <v>15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9008.13486</v>
      </c>
      <c r="Q521" s="171">
        <v>0</v>
      </c>
      <c r="R521" s="172">
        <v>9008.13486</v>
      </c>
    </row>
    <row r="522" spans="1:18" ht="15">
      <c r="A522" s="174"/>
      <c r="B522" s="174"/>
      <c r="C522" s="168" t="s">
        <v>519</v>
      </c>
      <c r="D522" s="168" t="s">
        <v>546</v>
      </c>
      <c r="E522" s="169">
        <v>1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109136.3955</v>
      </c>
      <c r="Q522" s="171">
        <v>380024.18682</v>
      </c>
      <c r="R522" s="172">
        <v>489160.58232</v>
      </c>
    </row>
    <row r="523" spans="1:18" ht="15">
      <c r="A523" s="174"/>
      <c r="B523" s="168" t="s">
        <v>570</v>
      </c>
      <c r="C523" s="168" t="s">
        <v>573</v>
      </c>
      <c r="D523" s="168" t="s">
        <v>574</v>
      </c>
      <c r="E523" s="169">
        <v>42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7712.26494</v>
      </c>
      <c r="Q523" s="171">
        <v>0</v>
      </c>
      <c r="R523" s="172">
        <v>7712.26494</v>
      </c>
    </row>
    <row r="524" spans="1:18" ht="15">
      <c r="A524" s="174"/>
      <c r="B524" s="174"/>
      <c r="C524" s="168" t="s">
        <v>581</v>
      </c>
      <c r="D524" s="168" t="s">
        <v>582</v>
      </c>
      <c r="E524" s="169">
        <v>53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6068.25763</v>
      </c>
      <c r="Q524" s="171">
        <v>0</v>
      </c>
      <c r="R524" s="172">
        <v>6068.25763</v>
      </c>
    </row>
    <row r="525" spans="1:18" ht="15">
      <c r="A525" s="174"/>
      <c r="B525" s="168" t="s">
        <v>587</v>
      </c>
      <c r="C525" s="168" t="s">
        <v>591</v>
      </c>
      <c r="D525" s="168" t="s">
        <v>591</v>
      </c>
      <c r="E525" s="169">
        <v>54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2766.10598</v>
      </c>
      <c r="Q525" s="171">
        <v>0</v>
      </c>
      <c r="R525" s="172">
        <v>2766.10598</v>
      </c>
    </row>
    <row r="526" spans="1:18" ht="15">
      <c r="A526" s="174"/>
      <c r="B526" s="168" t="s">
        <v>602</v>
      </c>
      <c r="C526" s="168" t="s">
        <v>603</v>
      </c>
      <c r="D526" s="168" t="s">
        <v>603</v>
      </c>
      <c r="E526" s="169">
        <v>32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16191.11277</v>
      </c>
      <c r="Q526" s="171">
        <v>3.1565</v>
      </c>
      <c r="R526" s="172">
        <v>16194.269269999999</v>
      </c>
    </row>
    <row r="527" spans="1:18" ht="15">
      <c r="A527" s="174"/>
      <c r="B527" s="174"/>
      <c r="C527" s="174"/>
      <c r="D527" s="168" t="s">
        <v>606</v>
      </c>
      <c r="E527" s="169">
        <v>41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52.451010000000004</v>
      </c>
      <c r="Q527" s="171">
        <v>0</v>
      </c>
      <c r="R527" s="172">
        <v>52.451010000000004</v>
      </c>
    </row>
    <row r="528" spans="1:18" ht="15">
      <c r="A528" s="174"/>
      <c r="B528" s="168" t="s">
        <v>615</v>
      </c>
      <c r="C528" s="168" t="s">
        <v>625</v>
      </c>
      <c r="D528" s="168" t="s">
        <v>626</v>
      </c>
      <c r="E528" s="169">
        <v>61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3080.63019</v>
      </c>
      <c r="Q528" s="171">
        <v>0</v>
      </c>
      <c r="R528" s="172">
        <v>3080.63019</v>
      </c>
    </row>
    <row r="529" spans="1:18" ht="15">
      <c r="A529" s="174"/>
      <c r="B529" s="174"/>
      <c r="C529" s="168" t="s">
        <v>638</v>
      </c>
      <c r="D529" s="168" t="s">
        <v>638</v>
      </c>
      <c r="E529" s="169">
        <v>51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11239.52232</v>
      </c>
      <c r="Q529" s="171">
        <v>530.48742</v>
      </c>
      <c r="R529" s="172">
        <v>11770.00974</v>
      </c>
    </row>
    <row r="530" spans="1:18" ht="15">
      <c r="A530" s="174"/>
      <c r="B530" s="168" t="s">
        <v>647</v>
      </c>
      <c r="C530" s="168" t="s">
        <v>654</v>
      </c>
      <c r="D530" s="168" t="s">
        <v>655</v>
      </c>
      <c r="E530" s="169">
        <v>40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5263.86082</v>
      </c>
      <c r="Q530" s="171">
        <v>0</v>
      </c>
      <c r="R530" s="172">
        <v>5263.86082</v>
      </c>
    </row>
    <row r="531" spans="1:18" ht="15">
      <c r="A531" s="174"/>
      <c r="B531" s="174"/>
      <c r="C531" s="168" t="s">
        <v>647</v>
      </c>
      <c r="D531" s="168" t="s">
        <v>647</v>
      </c>
      <c r="E531" s="169">
        <v>10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6907.78355</v>
      </c>
      <c r="Q531" s="171">
        <v>0</v>
      </c>
      <c r="R531" s="172">
        <v>6907.78355</v>
      </c>
    </row>
    <row r="532" spans="1:18" ht="15">
      <c r="A532" s="174"/>
      <c r="B532" s="168" t="s">
        <v>675</v>
      </c>
      <c r="C532" s="168" t="s">
        <v>676</v>
      </c>
      <c r="D532" s="168" t="s">
        <v>677</v>
      </c>
      <c r="E532" s="169">
        <v>52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18371.745010000002</v>
      </c>
      <c r="Q532" s="171">
        <v>0</v>
      </c>
      <c r="R532" s="172">
        <v>18371.745010000002</v>
      </c>
    </row>
    <row r="533" spans="1:18" ht="15">
      <c r="A533" s="174"/>
      <c r="B533" s="174"/>
      <c r="C533" s="168" t="s">
        <v>675</v>
      </c>
      <c r="D533" s="168" t="s">
        <v>683</v>
      </c>
      <c r="E533" s="169">
        <v>4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23034.55061</v>
      </c>
      <c r="Q533" s="171">
        <v>0</v>
      </c>
      <c r="R533" s="172">
        <v>23034.55061</v>
      </c>
    </row>
    <row r="534" spans="1:18" ht="15">
      <c r="A534" s="174"/>
      <c r="B534" s="168" t="s">
        <v>695</v>
      </c>
      <c r="C534" s="168" t="s">
        <v>695</v>
      </c>
      <c r="D534" s="168" t="s">
        <v>695</v>
      </c>
      <c r="E534" s="169">
        <v>18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10056.97513</v>
      </c>
      <c r="Q534" s="171">
        <v>0</v>
      </c>
      <c r="R534" s="172">
        <v>10056.97513</v>
      </c>
    </row>
    <row r="535" spans="1:28" ht="15">
      <c r="A535" s="174"/>
      <c r="B535" s="168" t="s">
        <v>703</v>
      </c>
      <c r="C535" s="168" t="s">
        <v>703</v>
      </c>
      <c r="D535" s="168" t="s">
        <v>703</v>
      </c>
      <c r="E535" s="169">
        <v>36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5887.86322</v>
      </c>
      <c r="Q535" s="171">
        <v>669.04124</v>
      </c>
      <c r="R535" s="172">
        <v>6556.90446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74"/>
      <c r="B536" s="168" t="s">
        <v>584</v>
      </c>
      <c r="C536" s="168" t="s">
        <v>712</v>
      </c>
      <c r="D536" s="168" t="s">
        <v>712</v>
      </c>
      <c r="E536" s="169">
        <v>60</v>
      </c>
      <c r="F536" s="170">
        <v>0</v>
      </c>
      <c r="G536" s="171">
        <v>0</v>
      </c>
      <c r="H536" s="171">
        <v>0</v>
      </c>
      <c r="I536" s="171">
        <v>0</v>
      </c>
      <c r="J536" s="171">
        <v>0</v>
      </c>
      <c r="K536" s="171">
        <v>0</v>
      </c>
      <c r="L536" s="171">
        <v>0</v>
      </c>
      <c r="M536" s="171">
        <v>0</v>
      </c>
      <c r="N536" s="171">
        <v>0</v>
      </c>
      <c r="O536" s="171">
        <v>0</v>
      </c>
      <c r="P536" s="171">
        <v>3961.49603</v>
      </c>
      <c r="Q536" s="171">
        <v>0</v>
      </c>
      <c r="R536" s="172">
        <v>3961.49603</v>
      </c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79" t="s">
        <v>718</v>
      </c>
      <c r="B537" s="180"/>
      <c r="C537" s="180"/>
      <c r="D537" s="180"/>
      <c r="E537" s="180"/>
      <c r="F537" s="181">
        <v>15671918.217670009</v>
      </c>
      <c r="G537" s="182">
        <v>1349658.96966</v>
      </c>
      <c r="H537" s="182">
        <v>17021577.187330004</v>
      </c>
      <c r="I537" s="182">
        <v>15492646.796409996</v>
      </c>
      <c r="J537" s="182">
        <v>141404.98165000012</v>
      </c>
      <c r="K537" s="182">
        <v>15634051.778059997</v>
      </c>
      <c r="L537" s="182">
        <v>2585706.5021599997</v>
      </c>
      <c r="M537" s="182">
        <v>1867946.1076000005</v>
      </c>
      <c r="N537" s="182">
        <v>4453652.609759998</v>
      </c>
      <c r="O537" s="182">
        <v>37109281.575149976</v>
      </c>
      <c r="P537" s="182">
        <v>8597916.354550002</v>
      </c>
      <c r="Q537" s="182">
        <v>386478.53703</v>
      </c>
      <c r="R537" s="183">
        <v>8984394.891580004</v>
      </c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6" width="18.57421875" style="206" customWidth="1"/>
    <col min="7" max="7" width="17.421875" style="206" customWidth="1"/>
    <col min="8" max="15" width="15.140625" style="206" customWidth="1"/>
    <col min="16" max="256" width="12.57421875" style="206" customWidth="1"/>
    <col min="257" max="257" width="32.57421875" style="206" customWidth="1"/>
    <col min="258" max="260" width="19.7109375" style="206" customWidth="1"/>
    <col min="261" max="262" width="18.57421875" style="206" customWidth="1"/>
    <col min="263" max="263" width="17.421875" style="206" customWidth="1"/>
    <col min="264" max="271" width="15.140625" style="206" customWidth="1"/>
    <col min="272" max="512" width="12.57421875" style="206" customWidth="1"/>
    <col min="513" max="513" width="32.57421875" style="206" customWidth="1"/>
    <col min="514" max="516" width="19.7109375" style="206" customWidth="1"/>
    <col min="517" max="518" width="18.57421875" style="206" customWidth="1"/>
    <col min="519" max="519" width="17.421875" style="206" customWidth="1"/>
    <col min="520" max="527" width="15.140625" style="206" customWidth="1"/>
    <col min="528" max="768" width="12.57421875" style="206" customWidth="1"/>
    <col min="769" max="769" width="32.57421875" style="206" customWidth="1"/>
    <col min="770" max="772" width="19.7109375" style="206" customWidth="1"/>
    <col min="773" max="774" width="18.57421875" style="206" customWidth="1"/>
    <col min="775" max="775" width="17.421875" style="206" customWidth="1"/>
    <col min="776" max="783" width="15.140625" style="206" customWidth="1"/>
    <col min="784" max="1024" width="12.57421875" style="206" customWidth="1"/>
    <col min="1025" max="1025" width="32.57421875" style="206" customWidth="1"/>
    <col min="1026" max="1028" width="19.7109375" style="206" customWidth="1"/>
    <col min="1029" max="1030" width="18.57421875" style="206" customWidth="1"/>
    <col min="1031" max="1031" width="17.421875" style="206" customWidth="1"/>
    <col min="1032" max="1039" width="15.140625" style="206" customWidth="1"/>
    <col min="1040" max="1280" width="12.57421875" style="206" customWidth="1"/>
    <col min="1281" max="1281" width="32.57421875" style="206" customWidth="1"/>
    <col min="1282" max="1284" width="19.7109375" style="206" customWidth="1"/>
    <col min="1285" max="1286" width="18.57421875" style="206" customWidth="1"/>
    <col min="1287" max="1287" width="17.421875" style="206" customWidth="1"/>
    <col min="1288" max="1295" width="15.140625" style="206" customWidth="1"/>
    <col min="1296" max="1536" width="12.57421875" style="206" customWidth="1"/>
    <col min="1537" max="1537" width="32.57421875" style="206" customWidth="1"/>
    <col min="1538" max="1540" width="19.7109375" style="206" customWidth="1"/>
    <col min="1541" max="1542" width="18.57421875" style="206" customWidth="1"/>
    <col min="1543" max="1543" width="17.421875" style="206" customWidth="1"/>
    <col min="1544" max="1551" width="15.140625" style="206" customWidth="1"/>
    <col min="1552" max="1792" width="12.57421875" style="206" customWidth="1"/>
    <col min="1793" max="1793" width="32.57421875" style="206" customWidth="1"/>
    <col min="1794" max="1796" width="19.7109375" style="206" customWidth="1"/>
    <col min="1797" max="1798" width="18.57421875" style="206" customWidth="1"/>
    <col min="1799" max="1799" width="17.421875" style="206" customWidth="1"/>
    <col min="1800" max="1807" width="15.140625" style="206" customWidth="1"/>
    <col min="1808" max="2048" width="12.57421875" style="206" customWidth="1"/>
    <col min="2049" max="2049" width="32.57421875" style="206" customWidth="1"/>
    <col min="2050" max="2052" width="19.7109375" style="206" customWidth="1"/>
    <col min="2053" max="2054" width="18.57421875" style="206" customWidth="1"/>
    <col min="2055" max="2055" width="17.421875" style="206" customWidth="1"/>
    <col min="2056" max="2063" width="15.140625" style="206" customWidth="1"/>
    <col min="2064" max="2304" width="12.57421875" style="206" customWidth="1"/>
    <col min="2305" max="2305" width="32.57421875" style="206" customWidth="1"/>
    <col min="2306" max="2308" width="19.7109375" style="206" customWidth="1"/>
    <col min="2309" max="2310" width="18.57421875" style="206" customWidth="1"/>
    <col min="2311" max="2311" width="17.421875" style="206" customWidth="1"/>
    <col min="2312" max="2319" width="15.140625" style="206" customWidth="1"/>
    <col min="2320" max="2560" width="12.57421875" style="206" customWidth="1"/>
    <col min="2561" max="2561" width="32.57421875" style="206" customWidth="1"/>
    <col min="2562" max="2564" width="19.7109375" style="206" customWidth="1"/>
    <col min="2565" max="2566" width="18.57421875" style="206" customWidth="1"/>
    <col min="2567" max="2567" width="17.421875" style="206" customWidth="1"/>
    <col min="2568" max="2575" width="15.140625" style="206" customWidth="1"/>
    <col min="2576" max="2816" width="12.57421875" style="206" customWidth="1"/>
    <col min="2817" max="2817" width="32.57421875" style="206" customWidth="1"/>
    <col min="2818" max="2820" width="19.7109375" style="206" customWidth="1"/>
    <col min="2821" max="2822" width="18.57421875" style="206" customWidth="1"/>
    <col min="2823" max="2823" width="17.421875" style="206" customWidth="1"/>
    <col min="2824" max="2831" width="15.140625" style="206" customWidth="1"/>
    <col min="2832" max="3072" width="12.57421875" style="206" customWidth="1"/>
    <col min="3073" max="3073" width="32.57421875" style="206" customWidth="1"/>
    <col min="3074" max="3076" width="19.7109375" style="206" customWidth="1"/>
    <col min="3077" max="3078" width="18.57421875" style="206" customWidth="1"/>
    <col min="3079" max="3079" width="17.421875" style="206" customWidth="1"/>
    <col min="3080" max="3087" width="15.140625" style="206" customWidth="1"/>
    <col min="3088" max="3328" width="12.57421875" style="206" customWidth="1"/>
    <col min="3329" max="3329" width="32.57421875" style="206" customWidth="1"/>
    <col min="3330" max="3332" width="19.7109375" style="206" customWidth="1"/>
    <col min="3333" max="3334" width="18.57421875" style="206" customWidth="1"/>
    <col min="3335" max="3335" width="17.421875" style="206" customWidth="1"/>
    <col min="3336" max="3343" width="15.140625" style="206" customWidth="1"/>
    <col min="3344" max="3584" width="12.57421875" style="206" customWidth="1"/>
    <col min="3585" max="3585" width="32.57421875" style="206" customWidth="1"/>
    <col min="3586" max="3588" width="19.7109375" style="206" customWidth="1"/>
    <col min="3589" max="3590" width="18.57421875" style="206" customWidth="1"/>
    <col min="3591" max="3591" width="17.421875" style="206" customWidth="1"/>
    <col min="3592" max="3599" width="15.140625" style="206" customWidth="1"/>
    <col min="3600" max="3840" width="12.57421875" style="206" customWidth="1"/>
    <col min="3841" max="3841" width="32.57421875" style="206" customWidth="1"/>
    <col min="3842" max="3844" width="19.7109375" style="206" customWidth="1"/>
    <col min="3845" max="3846" width="18.57421875" style="206" customWidth="1"/>
    <col min="3847" max="3847" width="17.421875" style="206" customWidth="1"/>
    <col min="3848" max="3855" width="15.140625" style="206" customWidth="1"/>
    <col min="3856" max="4096" width="12.57421875" style="206" customWidth="1"/>
    <col min="4097" max="4097" width="32.57421875" style="206" customWidth="1"/>
    <col min="4098" max="4100" width="19.7109375" style="206" customWidth="1"/>
    <col min="4101" max="4102" width="18.57421875" style="206" customWidth="1"/>
    <col min="4103" max="4103" width="17.421875" style="206" customWidth="1"/>
    <col min="4104" max="4111" width="15.140625" style="206" customWidth="1"/>
    <col min="4112" max="4352" width="12.57421875" style="206" customWidth="1"/>
    <col min="4353" max="4353" width="32.57421875" style="206" customWidth="1"/>
    <col min="4354" max="4356" width="19.7109375" style="206" customWidth="1"/>
    <col min="4357" max="4358" width="18.57421875" style="206" customWidth="1"/>
    <col min="4359" max="4359" width="17.421875" style="206" customWidth="1"/>
    <col min="4360" max="4367" width="15.140625" style="206" customWidth="1"/>
    <col min="4368" max="4608" width="12.57421875" style="206" customWidth="1"/>
    <col min="4609" max="4609" width="32.57421875" style="206" customWidth="1"/>
    <col min="4610" max="4612" width="19.7109375" style="206" customWidth="1"/>
    <col min="4613" max="4614" width="18.57421875" style="206" customWidth="1"/>
    <col min="4615" max="4615" width="17.421875" style="206" customWidth="1"/>
    <col min="4616" max="4623" width="15.140625" style="206" customWidth="1"/>
    <col min="4624" max="4864" width="12.57421875" style="206" customWidth="1"/>
    <col min="4865" max="4865" width="32.57421875" style="206" customWidth="1"/>
    <col min="4866" max="4868" width="19.7109375" style="206" customWidth="1"/>
    <col min="4869" max="4870" width="18.57421875" style="206" customWidth="1"/>
    <col min="4871" max="4871" width="17.421875" style="206" customWidth="1"/>
    <col min="4872" max="4879" width="15.140625" style="206" customWidth="1"/>
    <col min="4880" max="5120" width="12.57421875" style="206" customWidth="1"/>
    <col min="5121" max="5121" width="32.57421875" style="206" customWidth="1"/>
    <col min="5122" max="5124" width="19.7109375" style="206" customWidth="1"/>
    <col min="5125" max="5126" width="18.57421875" style="206" customWidth="1"/>
    <col min="5127" max="5127" width="17.421875" style="206" customWidth="1"/>
    <col min="5128" max="5135" width="15.140625" style="206" customWidth="1"/>
    <col min="5136" max="5376" width="12.57421875" style="206" customWidth="1"/>
    <col min="5377" max="5377" width="32.57421875" style="206" customWidth="1"/>
    <col min="5378" max="5380" width="19.7109375" style="206" customWidth="1"/>
    <col min="5381" max="5382" width="18.57421875" style="206" customWidth="1"/>
    <col min="5383" max="5383" width="17.421875" style="206" customWidth="1"/>
    <col min="5384" max="5391" width="15.140625" style="206" customWidth="1"/>
    <col min="5392" max="5632" width="12.57421875" style="206" customWidth="1"/>
    <col min="5633" max="5633" width="32.57421875" style="206" customWidth="1"/>
    <col min="5634" max="5636" width="19.7109375" style="206" customWidth="1"/>
    <col min="5637" max="5638" width="18.57421875" style="206" customWidth="1"/>
    <col min="5639" max="5639" width="17.421875" style="206" customWidth="1"/>
    <col min="5640" max="5647" width="15.140625" style="206" customWidth="1"/>
    <col min="5648" max="5888" width="12.57421875" style="206" customWidth="1"/>
    <col min="5889" max="5889" width="32.57421875" style="206" customWidth="1"/>
    <col min="5890" max="5892" width="19.7109375" style="206" customWidth="1"/>
    <col min="5893" max="5894" width="18.57421875" style="206" customWidth="1"/>
    <col min="5895" max="5895" width="17.421875" style="206" customWidth="1"/>
    <col min="5896" max="5903" width="15.140625" style="206" customWidth="1"/>
    <col min="5904" max="6144" width="12.57421875" style="206" customWidth="1"/>
    <col min="6145" max="6145" width="32.57421875" style="206" customWidth="1"/>
    <col min="6146" max="6148" width="19.7109375" style="206" customWidth="1"/>
    <col min="6149" max="6150" width="18.57421875" style="206" customWidth="1"/>
    <col min="6151" max="6151" width="17.421875" style="206" customWidth="1"/>
    <col min="6152" max="6159" width="15.140625" style="206" customWidth="1"/>
    <col min="6160" max="6400" width="12.57421875" style="206" customWidth="1"/>
    <col min="6401" max="6401" width="32.57421875" style="206" customWidth="1"/>
    <col min="6402" max="6404" width="19.7109375" style="206" customWidth="1"/>
    <col min="6405" max="6406" width="18.57421875" style="206" customWidth="1"/>
    <col min="6407" max="6407" width="17.421875" style="206" customWidth="1"/>
    <col min="6408" max="6415" width="15.140625" style="206" customWidth="1"/>
    <col min="6416" max="6656" width="12.57421875" style="206" customWidth="1"/>
    <col min="6657" max="6657" width="32.57421875" style="206" customWidth="1"/>
    <col min="6658" max="6660" width="19.7109375" style="206" customWidth="1"/>
    <col min="6661" max="6662" width="18.57421875" style="206" customWidth="1"/>
    <col min="6663" max="6663" width="17.421875" style="206" customWidth="1"/>
    <col min="6664" max="6671" width="15.140625" style="206" customWidth="1"/>
    <col min="6672" max="6912" width="12.57421875" style="206" customWidth="1"/>
    <col min="6913" max="6913" width="32.57421875" style="206" customWidth="1"/>
    <col min="6914" max="6916" width="19.7109375" style="206" customWidth="1"/>
    <col min="6917" max="6918" width="18.57421875" style="206" customWidth="1"/>
    <col min="6919" max="6919" width="17.421875" style="206" customWidth="1"/>
    <col min="6920" max="6927" width="15.140625" style="206" customWidth="1"/>
    <col min="6928" max="7168" width="12.57421875" style="206" customWidth="1"/>
    <col min="7169" max="7169" width="32.57421875" style="206" customWidth="1"/>
    <col min="7170" max="7172" width="19.7109375" style="206" customWidth="1"/>
    <col min="7173" max="7174" width="18.57421875" style="206" customWidth="1"/>
    <col min="7175" max="7175" width="17.421875" style="206" customWidth="1"/>
    <col min="7176" max="7183" width="15.140625" style="206" customWidth="1"/>
    <col min="7184" max="7424" width="12.57421875" style="206" customWidth="1"/>
    <col min="7425" max="7425" width="32.57421875" style="206" customWidth="1"/>
    <col min="7426" max="7428" width="19.7109375" style="206" customWidth="1"/>
    <col min="7429" max="7430" width="18.57421875" style="206" customWidth="1"/>
    <col min="7431" max="7431" width="17.421875" style="206" customWidth="1"/>
    <col min="7432" max="7439" width="15.140625" style="206" customWidth="1"/>
    <col min="7440" max="7680" width="12.57421875" style="206" customWidth="1"/>
    <col min="7681" max="7681" width="32.57421875" style="206" customWidth="1"/>
    <col min="7682" max="7684" width="19.7109375" style="206" customWidth="1"/>
    <col min="7685" max="7686" width="18.57421875" style="206" customWidth="1"/>
    <col min="7687" max="7687" width="17.421875" style="206" customWidth="1"/>
    <col min="7688" max="7695" width="15.140625" style="206" customWidth="1"/>
    <col min="7696" max="7936" width="12.57421875" style="206" customWidth="1"/>
    <col min="7937" max="7937" width="32.57421875" style="206" customWidth="1"/>
    <col min="7938" max="7940" width="19.7109375" style="206" customWidth="1"/>
    <col min="7941" max="7942" width="18.57421875" style="206" customWidth="1"/>
    <col min="7943" max="7943" width="17.421875" style="206" customWidth="1"/>
    <col min="7944" max="7951" width="15.140625" style="206" customWidth="1"/>
    <col min="7952" max="8192" width="12.57421875" style="206" customWidth="1"/>
    <col min="8193" max="8193" width="32.57421875" style="206" customWidth="1"/>
    <col min="8194" max="8196" width="19.7109375" style="206" customWidth="1"/>
    <col min="8197" max="8198" width="18.57421875" style="206" customWidth="1"/>
    <col min="8199" max="8199" width="17.421875" style="206" customWidth="1"/>
    <col min="8200" max="8207" width="15.140625" style="206" customWidth="1"/>
    <col min="8208" max="8448" width="12.57421875" style="206" customWidth="1"/>
    <col min="8449" max="8449" width="32.57421875" style="206" customWidth="1"/>
    <col min="8450" max="8452" width="19.7109375" style="206" customWidth="1"/>
    <col min="8453" max="8454" width="18.57421875" style="206" customWidth="1"/>
    <col min="8455" max="8455" width="17.421875" style="206" customWidth="1"/>
    <col min="8456" max="8463" width="15.140625" style="206" customWidth="1"/>
    <col min="8464" max="8704" width="12.57421875" style="206" customWidth="1"/>
    <col min="8705" max="8705" width="32.57421875" style="206" customWidth="1"/>
    <col min="8706" max="8708" width="19.7109375" style="206" customWidth="1"/>
    <col min="8709" max="8710" width="18.57421875" style="206" customWidth="1"/>
    <col min="8711" max="8711" width="17.421875" style="206" customWidth="1"/>
    <col min="8712" max="8719" width="15.140625" style="206" customWidth="1"/>
    <col min="8720" max="8960" width="12.57421875" style="206" customWidth="1"/>
    <col min="8961" max="8961" width="32.57421875" style="206" customWidth="1"/>
    <col min="8962" max="8964" width="19.7109375" style="206" customWidth="1"/>
    <col min="8965" max="8966" width="18.57421875" style="206" customWidth="1"/>
    <col min="8967" max="8967" width="17.421875" style="206" customWidth="1"/>
    <col min="8968" max="8975" width="15.140625" style="206" customWidth="1"/>
    <col min="8976" max="9216" width="12.57421875" style="206" customWidth="1"/>
    <col min="9217" max="9217" width="32.57421875" style="206" customWidth="1"/>
    <col min="9218" max="9220" width="19.7109375" style="206" customWidth="1"/>
    <col min="9221" max="9222" width="18.57421875" style="206" customWidth="1"/>
    <col min="9223" max="9223" width="17.421875" style="206" customWidth="1"/>
    <col min="9224" max="9231" width="15.140625" style="206" customWidth="1"/>
    <col min="9232" max="9472" width="12.57421875" style="206" customWidth="1"/>
    <col min="9473" max="9473" width="32.57421875" style="206" customWidth="1"/>
    <col min="9474" max="9476" width="19.7109375" style="206" customWidth="1"/>
    <col min="9477" max="9478" width="18.57421875" style="206" customWidth="1"/>
    <col min="9479" max="9479" width="17.421875" style="206" customWidth="1"/>
    <col min="9480" max="9487" width="15.140625" style="206" customWidth="1"/>
    <col min="9488" max="9728" width="12.57421875" style="206" customWidth="1"/>
    <col min="9729" max="9729" width="32.57421875" style="206" customWidth="1"/>
    <col min="9730" max="9732" width="19.7109375" style="206" customWidth="1"/>
    <col min="9733" max="9734" width="18.57421875" style="206" customWidth="1"/>
    <col min="9735" max="9735" width="17.421875" style="206" customWidth="1"/>
    <col min="9736" max="9743" width="15.140625" style="206" customWidth="1"/>
    <col min="9744" max="9984" width="12.57421875" style="206" customWidth="1"/>
    <col min="9985" max="9985" width="32.57421875" style="206" customWidth="1"/>
    <col min="9986" max="9988" width="19.7109375" style="206" customWidth="1"/>
    <col min="9989" max="9990" width="18.57421875" style="206" customWidth="1"/>
    <col min="9991" max="9991" width="17.421875" style="206" customWidth="1"/>
    <col min="9992" max="9999" width="15.140625" style="206" customWidth="1"/>
    <col min="10000" max="10240" width="12.57421875" style="206" customWidth="1"/>
    <col min="10241" max="10241" width="32.57421875" style="206" customWidth="1"/>
    <col min="10242" max="10244" width="19.7109375" style="206" customWidth="1"/>
    <col min="10245" max="10246" width="18.57421875" style="206" customWidth="1"/>
    <col min="10247" max="10247" width="17.421875" style="206" customWidth="1"/>
    <col min="10248" max="10255" width="15.140625" style="206" customWidth="1"/>
    <col min="10256" max="10496" width="12.57421875" style="206" customWidth="1"/>
    <col min="10497" max="10497" width="32.57421875" style="206" customWidth="1"/>
    <col min="10498" max="10500" width="19.7109375" style="206" customWidth="1"/>
    <col min="10501" max="10502" width="18.57421875" style="206" customWidth="1"/>
    <col min="10503" max="10503" width="17.421875" style="206" customWidth="1"/>
    <col min="10504" max="10511" width="15.140625" style="206" customWidth="1"/>
    <col min="10512" max="10752" width="12.57421875" style="206" customWidth="1"/>
    <col min="10753" max="10753" width="32.57421875" style="206" customWidth="1"/>
    <col min="10754" max="10756" width="19.7109375" style="206" customWidth="1"/>
    <col min="10757" max="10758" width="18.57421875" style="206" customWidth="1"/>
    <col min="10759" max="10759" width="17.421875" style="206" customWidth="1"/>
    <col min="10760" max="10767" width="15.140625" style="206" customWidth="1"/>
    <col min="10768" max="11008" width="12.57421875" style="206" customWidth="1"/>
    <col min="11009" max="11009" width="32.57421875" style="206" customWidth="1"/>
    <col min="11010" max="11012" width="19.7109375" style="206" customWidth="1"/>
    <col min="11013" max="11014" width="18.57421875" style="206" customWidth="1"/>
    <col min="11015" max="11015" width="17.421875" style="206" customWidth="1"/>
    <col min="11016" max="11023" width="15.140625" style="206" customWidth="1"/>
    <col min="11024" max="11264" width="12.57421875" style="206" customWidth="1"/>
    <col min="11265" max="11265" width="32.57421875" style="206" customWidth="1"/>
    <col min="11266" max="11268" width="19.7109375" style="206" customWidth="1"/>
    <col min="11269" max="11270" width="18.57421875" style="206" customWidth="1"/>
    <col min="11271" max="11271" width="17.421875" style="206" customWidth="1"/>
    <col min="11272" max="11279" width="15.140625" style="206" customWidth="1"/>
    <col min="11280" max="11520" width="12.57421875" style="206" customWidth="1"/>
    <col min="11521" max="11521" width="32.57421875" style="206" customWidth="1"/>
    <col min="11522" max="11524" width="19.7109375" style="206" customWidth="1"/>
    <col min="11525" max="11526" width="18.57421875" style="206" customWidth="1"/>
    <col min="11527" max="11527" width="17.421875" style="206" customWidth="1"/>
    <col min="11528" max="11535" width="15.140625" style="206" customWidth="1"/>
    <col min="11536" max="11776" width="12.57421875" style="206" customWidth="1"/>
    <col min="11777" max="11777" width="32.57421875" style="206" customWidth="1"/>
    <col min="11778" max="11780" width="19.7109375" style="206" customWidth="1"/>
    <col min="11781" max="11782" width="18.57421875" style="206" customWidth="1"/>
    <col min="11783" max="11783" width="17.421875" style="206" customWidth="1"/>
    <col min="11784" max="11791" width="15.140625" style="206" customWidth="1"/>
    <col min="11792" max="12032" width="12.57421875" style="206" customWidth="1"/>
    <col min="12033" max="12033" width="32.57421875" style="206" customWidth="1"/>
    <col min="12034" max="12036" width="19.7109375" style="206" customWidth="1"/>
    <col min="12037" max="12038" width="18.57421875" style="206" customWidth="1"/>
    <col min="12039" max="12039" width="17.421875" style="206" customWidth="1"/>
    <col min="12040" max="12047" width="15.140625" style="206" customWidth="1"/>
    <col min="12048" max="12288" width="12.57421875" style="206" customWidth="1"/>
    <col min="12289" max="12289" width="32.57421875" style="206" customWidth="1"/>
    <col min="12290" max="12292" width="19.7109375" style="206" customWidth="1"/>
    <col min="12293" max="12294" width="18.57421875" style="206" customWidth="1"/>
    <col min="12295" max="12295" width="17.421875" style="206" customWidth="1"/>
    <col min="12296" max="12303" width="15.140625" style="206" customWidth="1"/>
    <col min="12304" max="12544" width="12.57421875" style="206" customWidth="1"/>
    <col min="12545" max="12545" width="32.57421875" style="206" customWidth="1"/>
    <col min="12546" max="12548" width="19.7109375" style="206" customWidth="1"/>
    <col min="12549" max="12550" width="18.57421875" style="206" customWidth="1"/>
    <col min="12551" max="12551" width="17.421875" style="206" customWidth="1"/>
    <col min="12552" max="12559" width="15.140625" style="206" customWidth="1"/>
    <col min="12560" max="12800" width="12.57421875" style="206" customWidth="1"/>
    <col min="12801" max="12801" width="32.57421875" style="206" customWidth="1"/>
    <col min="12802" max="12804" width="19.7109375" style="206" customWidth="1"/>
    <col min="12805" max="12806" width="18.57421875" style="206" customWidth="1"/>
    <col min="12807" max="12807" width="17.421875" style="206" customWidth="1"/>
    <col min="12808" max="12815" width="15.140625" style="206" customWidth="1"/>
    <col min="12816" max="13056" width="12.57421875" style="206" customWidth="1"/>
    <col min="13057" max="13057" width="32.57421875" style="206" customWidth="1"/>
    <col min="13058" max="13060" width="19.7109375" style="206" customWidth="1"/>
    <col min="13061" max="13062" width="18.57421875" style="206" customWidth="1"/>
    <col min="13063" max="13063" width="17.421875" style="206" customWidth="1"/>
    <col min="13064" max="13071" width="15.140625" style="206" customWidth="1"/>
    <col min="13072" max="13312" width="12.57421875" style="206" customWidth="1"/>
    <col min="13313" max="13313" width="32.57421875" style="206" customWidth="1"/>
    <col min="13314" max="13316" width="19.7109375" style="206" customWidth="1"/>
    <col min="13317" max="13318" width="18.57421875" style="206" customWidth="1"/>
    <col min="13319" max="13319" width="17.421875" style="206" customWidth="1"/>
    <col min="13320" max="13327" width="15.140625" style="206" customWidth="1"/>
    <col min="13328" max="13568" width="12.57421875" style="206" customWidth="1"/>
    <col min="13569" max="13569" width="32.57421875" style="206" customWidth="1"/>
    <col min="13570" max="13572" width="19.7109375" style="206" customWidth="1"/>
    <col min="13573" max="13574" width="18.57421875" style="206" customWidth="1"/>
    <col min="13575" max="13575" width="17.421875" style="206" customWidth="1"/>
    <col min="13576" max="13583" width="15.140625" style="206" customWidth="1"/>
    <col min="13584" max="13824" width="12.57421875" style="206" customWidth="1"/>
    <col min="13825" max="13825" width="32.57421875" style="206" customWidth="1"/>
    <col min="13826" max="13828" width="19.7109375" style="206" customWidth="1"/>
    <col min="13829" max="13830" width="18.57421875" style="206" customWidth="1"/>
    <col min="13831" max="13831" width="17.421875" style="206" customWidth="1"/>
    <col min="13832" max="13839" width="15.140625" style="206" customWidth="1"/>
    <col min="13840" max="14080" width="12.57421875" style="206" customWidth="1"/>
    <col min="14081" max="14081" width="32.57421875" style="206" customWidth="1"/>
    <col min="14082" max="14084" width="19.7109375" style="206" customWidth="1"/>
    <col min="14085" max="14086" width="18.57421875" style="206" customWidth="1"/>
    <col min="14087" max="14087" width="17.421875" style="206" customWidth="1"/>
    <col min="14088" max="14095" width="15.140625" style="206" customWidth="1"/>
    <col min="14096" max="14336" width="12.57421875" style="206" customWidth="1"/>
    <col min="14337" max="14337" width="32.57421875" style="206" customWidth="1"/>
    <col min="14338" max="14340" width="19.7109375" style="206" customWidth="1"/>
    <col min="14341" max="14342" width="18.57421875" style="206" customWidth="1"/>
    <col min="14343" max="14343" width="17.421875" style="206" customWidth="1"/>
    <col min="14344" max="14351" width="15.140625" style="206" customWidth="1"/>
    <col min="14352" max="14592" width="12.57421875" style="206" customWidth="1"/>
    <col min="14593" max="14593" width="32.57421875" style="206" customWidth="1"/>
    <col min="14594" max="14596" width="19.7109375" style="206" customWidth="1"/>
    <col min="14597" max="14598" width="18.57421875" style="206" customWidth="1"/>
    <col min="14599" max="14599" width="17.421875" style="206" customWidth="1"/>
    <col min="14600" max="14607" width="15.140625" style="206" customWidth="1"/>
    <col min="14608" max="14848" width="12.57421875" style="206" customWidth="1"/>
    <col min="14849" max="14849" width="32.57421875" style="206" customWidth="1"/>
    <col min="14850" max="14852" width="19.7109375" style="206" customWidth="1"/>
    <col min="14853" max="14854" width="18.57421875" style="206" customWidth="1"/>
    <col min="14855" max="14855" width="17.421875" style="206" customWidth="1"/>
    <col min="14856" max="14863" width="15.140625" style="206" customWidth="1"/>
    <col min="14864" max="15104" width="12.57421875" style="206" customWidth="1"/>
    <col min="15105" max="15105" width="32.57421875" style="206" customWidth="1"/>
    <col min="15106" max="15108" width="19.7109375" style="206" customWidth="1"/>
    <col min="15109" max="15110" width="18.57421875" style="206" customWidth="1"/>
    <col min="15111" max="15111" width="17.421875" style="206" customWidth="1"/>
    <col min="15112" max="15119" width="15.140625" style="206" customWidth="1"/>
    <col min="15120" max="15360" width="12.57421875" style="206" customWidth="1"/>
    <col min="15361" max="15361" width="32.57421875" style="206" customWidth="1"/>
    <col min="15362" max="15364" width="19.7109375" style="206" customWidth="1"/>
    <col min="15365" max="15366" width="18.57421875" style="206" customWidth="1"/>
    <col min="15367" max="15367" width="17.421875" style="206" customWidth="1"/>
    <col min="15368" max="15375" width="15.140625" style="206" customWidth="1"/>
    <col min="15376" max="15616" width="12.57421875" style="206" customWidth="1"/>
    <col min="15617" max="15617" width="32.57421875" style="206" customWidth="1"/>
    <col min="15618" max="15620" width="19.7109375" style="206" customWidth="1"/>
    <col min="15621" max="15622" width="18.57421875" style="206" customWidth="1"/>
    <col min="15623" max="15623" width="17.421875" style="206" customWidth="1"/>
    <col min="15624" max="15631" width="15.140625" style="206" customWidth="1"/>
    <col min="15632" max="15872" width="12.57421875" style="206" customWidth="1"/>
    <col min="15873" max="15873" width="32.57421875" style="206" customWidth="1"/>
    <col min="15874" max="15876" width="19.7109375" style="206" customWidth="1"/>
    <col min="15877" max="15878" width="18.57421875" style="206" customWidth="1"/>
    <col min="15879" max="15879" width="17.421875" style="206" customWidth="1"/>
    <col min="15880" max="15887" width="15.140625" style="206" customWidth="1"/>
    <col min="15888" max="16128" width="12.57421875" style="206" customWidth="1"/>
    <col min="16129" max="16129" width="32.57421875" style="206" customWidth="1"/>
    <col min="16130" max="16132" width="19.7109375" style="206" customWidth="1"/>
    <col min="16133" max="16134" width="18.57421875" style="206" customWidth="1"/>
    <col min="16135" max="16135" width="17.421875" style="206" customWidth="1"/>
    <col min="16136" max="16143" width="15.140625" style="206" customWidth="1"/>
    <col min="16144" max="16384" width="12.57421875" style="206" customWidth="1"/>
  </cols>
  <sheetData>
    <row r="1" spans="1:7" ht="18.75" customHeight="1">
      <c r="A1" s="287" t="s">
        <v>788</v>
      </c>
      <c r="B1" s="205"/>
      <c r="C1" s="205"/>
      <c r="D1" s="205"/>
      <c r="E1" s="205"/>
      <c r="F1" s="205"/>
      <c r="G1" s="205"/>
    </row>
    <row r="2" spans="1:7" ht="21" customHeight="1">
      <c r="A2" s="425" t="s">
        <v>730</v>
      </c>
      <c r="B2" s="425"/>
      <c r="C2" s="425"/>
      <c r="D2" s="425"/>
      <c r="E2" s="425"/>
      <c r="F2" s="425"/>
      <c r="G2" s="425"/>
    </row>
    <row r="3" spans="1:7" ht="21" customHeight="1">
      <c r="A3" s="425" t="s">
        <v>731</v>
      </c>
      <c r="B3" s="425"/>
      <c r="C3" s="425"/>
      <c r="D3" s="425"/>
      <c r="E3" s="425"/>
      <c r="F3" s="425"/>
      <c r="G3" s="425"/>
    </row>
    <row r="4" spans="1:7" s="187" customFormat="1" ht="25.5" customHeight="1">
      <c r="A4" s="207"/>
      <c r="B4" s="426">
        <v>44227</v>
      </c>
      <c r="C4" s="426"/>
      <c r="D4" s="426"/>
      <c r="E4" s="426"/>
      <c r="F4" s="207"/>
      <c r="G4" s="207"/>
    </row>
    <row r="5" spans="1:7" s="208" customFormat="1" ht="19.5" customHeight="1">
      <c r="A5" s="427" t="s">
        <v>174</v>
      </c>
      <c r="B5" s="427"/>
      <c r="C5" s="427"/>
      <c r="D5" s="427"/>
      <c r="E5" s="427"/>
      <c r="F5" s="427"/>
      <c r="G5" s="427"/>
    </row>
    <row r="6" spans="1:7" ht="14.25" customHeight="1" thickBot="1">
      <c r="A6" s="209"/>
      <c r="B6" s="125"/>
      <c r="C6" s="125"/>
      <c r="D6" s="125"/>
      <c r="E6" s="125"/>
      <c r="F6" s="125"/>
      <c r="G6" s="125"/>
    </row>
    <row r="7" spans="1:7" s="212" customFormat="1" ht="21" customHeight="1">
      <c r="A7" s="210"/>
      <c r="B7" s="428" t="s">
        <v>732</v>
      </c>
      <c r="C7" s="428"/>
      <c r="D7" s="428"/>
      <c r="E7" s="428"/>
      <c r="F7" s="429" t="s">
        <v>733</v>
      </c>
      <c r="G7" s="211" t="s">
        <v>734</v>
      </c>
    </row>
    <row r="8" spans="1:7" s="212" customFormat="1" ht="19.5" customHeight="1">
      <c r="A8" s="213"/>
      <c r="B8" s="214" t="s">
        <v>735</v>
      </c>
      <c r="C8" s="214" t="s">
        <v>735</v>
      </c>
      <c r="D8" s="214" t="s">
        <v>735</v>
      </c>
      <c r="E8" s="431" t="s">
        <v>6</v>
      </c>
      <c r="F8" s="430"/>
      <c r="G8" s="215" t="s">
        <v>736</v>
      </c>
    </row>
    <row r="9" spans="1:7" s="212" customFormat="1" ht="19.5" customHeight="1">
      <c r="A9" s="216" t="s">
        <v>737</v>
      </c>
      <c r="B9" s="214" t="s">
        <v>738</v>
      </c>
      <c r="C9" s="214" t="s">
        <v>739</v>
      </c>
      <c r="D9" s="214" t="s">
        <v>740</v>
      </c>
      <c r="E9" s="431"/>
      <c r="F9" s="430"/>
      <c r="G9" s="215" t="s">
        <v>741</v>
      </c>
    </row>
    <row r="10" spans="1:7" s="212" customFormat="1" ht="17.25" customHeight="1">
      <c r="A10" s="217"/>
      <c r="B10" s="218" t="s">
        <v>742</v>
      </c>
      <c r="C10" s="218" t="s">
        <v>743</v>
      </c>
      <c r="D10" s="218" t="s">
        <v>744</v>
      </c>
      <c r="E10" s="218" t="s">
        <v>745</v>
      </c>
      <c r="F10" s="218" t="s">
        <v>746</v>
      </c>
      <c r="G10" s="219" t="s">
        <v>163</v>
      </c>
    </row>
    <row r="11" spans="1:7" ht="9" customHeight="1">
      <c r="A11" s="220"/>
      <c r="B11" s="221"/>
      <c r="C11" s="222"/>
      <c r="D11" s="222"/>
      <c r="E11" s="222"/>
      <c r="F11" s="221"/>
      <c r="G11" s="223"/>
    </row>
    <row r="12" spans="1:8" ht="20.1" customHeight="1">
      <c r="A12" s="224" t="s">
        <v>156</v>
      </c>
      <c r="B12" s="225">
        <v>1082138.52</v>
      </c>
      <c r="C12" s="225">
        <v>10293.18</v>
      </c>
      <c r="D12" s="225">
        <v>19916.2</v>
      </c>
      <c r="E12" s="225">
        <v>1112347.9</v>
      </c>
      <c r="F12" s="225">
        <v>3048769.21</v>
      </c>
      <c r="G12" s="226">
        <v>27.41</v>
      </c>
      <c r="H12" s="224"/>
    </row>
    <row r="13" spans="1:8" ht="20.1" customHeight="1">
      <c r="A13" s="224" t="s">
        <v>152</v>
      </c>
      <c r="B13" s="225">
        <v>912066.93</v>
      </c>
      <c r="C13" s="225">
        <v>121566.02</v>
      </c>
      <c r="D13" s="225">
        <v>258408.23</v>
      </c>
      <c r="E13" s="225">
        <v>1292041.1800000002</v>
      </c>
      <c r="F13" s="225">
        <v>1948770.75</v>
      </c>
      <c r="G13" s="226">
        <v>15.08</v>
      </c>
      <c r="H13" s="224"/>
    </row>
    <row r="14" spans="1:8" ht="20.1" customHeight="1" thickBot="1">
      <c r="A14" s="224" t="s">
        <v>3</v>
      </c>
      <c r="B14" s="225">
        <v>25698.48</v>
      </c>
      <c r="C14" s="225">
        <v>1595.49</v>
      </c>
      <c r="D14" s="225">
        <v>6823.49</v>
      </c>
      <c r="E14" s="225">
        <v>34117.46</v>
      </c>
      <c r="F14" s="225">
        <v>169879.41</v>
      </c>
      <c r="G14" s="226">
        <v>49.79</v>
      </c>
      <c r="H14" s="227"/>
    </row>
    <row r="15" spans="1:7" ht="12" customHeight="1">
      <c r="A15" s="424"/>
      <c r="B15" s="424"/>
      <c r="C15" s="424"/>
      <c r="D15" s="424"/>
      <c r="E15" s="424"/>
      <c r="F15" s="424"/>
      <c r="G15" s="424"/>
    </row>
    <row r="16" spans="1:7" ht="13.5">
      <c r="A16" s="228" t="s">
        <v>747</v>
      </c>
      <c r="B16" s="229"/>
      <c r="C16" s="229"/>
      <c r="D16" s="229"/>
      <c r="E16" s="229"/>
      <c r="F16" s="229"/>
      <c r="G16" s="229"/>
    </row>
    <row r="17" spans="1:7" ht="13.5">
      <c r="A17" s="230" t="s">
        <v>748</v>
      </c>
      <c r="B17" s="231"/>
      <c r="C17" s="231"/>
      <c r="D17" s="231"/>
      <c r="E17" s="231"/>
      <c r="F17" s="231"/>
      <c r="G17" s="231"/>
    </row>
    <row r="18" ht="13.5">
      <c r="A18" s="230" t="s">
        <v>749</v>
      </c>
    </row>
    <row r="200" ht="15">
      <c r="C200" s="206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7" t="s">
        <v>788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6" t="s">
        <v>173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</row>
    <row r="3" spans="1:33" s="128" customFormat="1" ht="23.1" customHeight="1">
      <c r="A3" s="437">
        <v>44227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8" t="s">
        <v>164</v>
      </c>
      <c r="B6" s="441" t="s">
        <v>175</v>
      </c>
      <c r="C6" s="441"/>
      <c r="D6" s="441"/>
      <c r="E6" s="134"/>
      <c r="F6" s="441" t="s">
        <v>176</v>
      </c>
      <c r="G6" s="441"/>
      <c r="H6" s="441"/>
      <c r="I6" s="134"/>
      <c r="J6" s="441" t="s">
        <v>177</v>
      </c>
      <c r="K6" s="441"/>
      <c r="L6" s="441"/>
      <c r="M6" s="134"/>
      <c r="N6" s="441" t="s">
        <v>178</v>
      </c>
      <c r="O6" s="441"/>
      <c r="P6" s="441"/>
      <c r="Q6" s="134"/>
      <c r="R6" s="441" t="s">
        <v>179</v>
      </c>
      <c r="S6" s="441"/>
      <c r="T6" s="441"/>
      <c r="U6" s="134"/>
      <c r="V6" s="438" t="s">
        <v>180</v>
      </c>
      <c r="W6" s="438"/>
      <c r="X6" s="438"/>
      <c r="Y6" s="438"/>
      <c r="Z6" s="438"/>
      <c r="AA6" s="438"/>
      <c r="AB6" s="134"/>
      <c r="AC6" s="442" t="s">
        <v>181</v>
      </c>
      <c r="AD6" s="442"/>
      <c r="AE6" s="442"/>
      <c r="AF6" s="134"/>
      <c r="AG6" s="432" t="s">
        <v>182</v>
      </c>
    </row>
    <row r="7" spans="1:33" s="133" customFormat="1" ht="15.75" customHeight="1">
      <c r="A7" s="439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5" t="s">
        <v>183</v>
      </c>
      <c r="W7" s="435"/>
      <c r="X7" s="435"/>
      <c r="Y7" s="435" t="s">
        <v>184</v>
      </c>
      <c r="Z7" s="435"/>
      <c r="AA7" s="435"/>
      <c r="AB7" s="136"/>
      <c r="AC7" s="137"/>
      <c r="AD7" s="137"/>
      <c r="AE7" s="137"/>
      <c r="AF7" s="136"/>
      <c r="AG7" s="433"/>
    </row>
    <row r="8" spans="1:33" s="133" customFormat="1" ht="54.95" customHeight="1">
      <c r="A8" s="440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4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2886941.295</v>
      </c>
      <c r="C10" s="146">
        <v>0</v>
      </c>
      <c r="D10" s="146">
        <v>116.111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6508.518</v>
      </c>
      <c r="M10" s="146"/>
      <c r="N10" s="146">
        <v>0</v>
      </c>
      <c r="O10" s="146">
        <v>0</v>
      </c>
      <c r="P10" s="146">
        <v>628.159</v>
      </c>
      <c r="Q10" s="146"/>
      <c r="R10" s="146">
        <v>0</v>
      </c>
      <c r="S10" s="146">
        <v>0</v>
      </c>
      <c r="T10" s="146">
        <v>37.8</v>
      </c>
      <c r="U10" s="146"/>
      <c r="V10" s="146">
        <v>227810.00291</v>
      </c>
      <c r="W10" s="146">
        <v>0</v>
      </c>
      <c r="X10" s="146">
        <v>13258.402390000001</v>
      </c>
      <c r="Y10" s="146">
        <v>4576452.514909999</v>
      </c>
      <c r="Z10" s="146">
        <v>17513.36003</v>
      </c>
      <c r="AA10" s="146">
        <v>140617.36466999998</v>
      </c>
      <c r="AB10" s="146"/>
      <c r="AC10" s="146">
        <v>325920.456</v>
      </c>
      <c r="AD10" s="146">
        <v>0</v>
      </c>
      <c r="AE10" s="146">
        <v>4270.04</v>
      </c>
      <c r="AF10" s="146"/>
      <c r="AG10" s="147">
        <v>8200074.027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0</v>
      </c>
      <c r="I11" s="150"/>
      <c r="J11" s="150">
        <v>3846.593</v>
      </c>
      <c r="K11" s="150">
        <v>10710.786</v>
      </c>
      <c r="L11" s="150">
        <v>535828.975</v>
      </c>
      <c r="M11" s="150"/>
      <c r="N11" s="150">
        <v>27735.73</v>
      </c>
      <c r="O11" s="150">
        <v>2242.817</v>
      </c>
      <c r="P11" s="150">
        <v>117146.492</v>
      </c>
      <c r="Q11" s="150"/>
      <c r="R11" s="150">
        <v>42832.53</v>
      </c>
      <c r="S11" s="150">
        <v>403.557</v>
      </c>
      <c r="T11" s="150">
        <v>43189.173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784320.863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5" t="s">
        <v>161</v>
      </c>
      <c r="B2" s="445"/>
      <c r="C2" s="445"/>
      <c r="D2" s="445"/>
      <c r="E2" s="445"/>
      <c r="F2" s="445"/>
      <c r="G2" s="445"/>
    </row>
    <row r="3" spans="1:7" s="102" customFormat="1" ht="24" customHeight="1">
      <c r="A3" s="445" t="s">
        <v>162</v>
      </c>
      <c r="B3" s="445"/>
      <c r="C3" s="445"/>
      <c r="D3" s="445"/>
      <c r="E3" s="445"/>
      <c r="F3" s="445"/>
      <c r="G3" s="445"/>
    </row>
    <row r="4" spans="1:7" s="103" customFormat="1" ht="17.25" customHeight="1">
      <c r="A4" s="402">
        <v>44227</v>
      </c>
      <c r="B4" s="402"/>
      <c r="C4" s="402"/>
      <c r="D4" s="402"/>
      <c r="E4" s="402"/>
      <c r="F4" s="402"/>
      <c r="G4" s="402"/>
    </row>
    <row r="5" spans="1:7" s="104" customFormat="1" ht="15.95" customHeight="1">
      <c r="A5" s="403" t="s">
        <v>163</v>
      </c>
      <c r="B5" s="403"/>
      <c r="C5" s="403"/>
      <c r="D5" s="403"/>
      <c r="E5" s="403"/>
      <c r="F5" s="403"/>
      <c r="G5" s="403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6" t="s">
        <v>164</v>
      </c>
      <c r="B7" s="448" t="s">
        <v>165</v>
      </c>
      <c r="C7" s="448" t="s">
        <v>166</v>
      </c>
      <c r="D7" s="448" t="s">
        <v>167</v>
      </c>
      <c r="E7" s="448" t="s">
        <v>168</v>
      </c>
      <c r="F7" s="448" t="s">
        <v>169</v>
      </c>
      <c r="G7" s="443" t="s">
        <v>170</v>
      </c>
    </row>
    <row r="8" spans="1:7" s="107" customFormat="1" ht="43.5" customHeight="1">
      <c r="A8" s="447"/>
      <c r="B8" s="449"/>
      <c r="C8" s="449"/>
      <c r="D8" s="444"/>
      <c r="E8" s="449"/>
      <c r="F8" s="449"/>
      <c r="G8" s="444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94.84</v>
      </c>
      <c r="C10" s="112">
        <v>1.09</v>
      </c>
      <c r="D10" s="112">
        <v>0.56</v>
      </c>
      <c r="E10" s="112">
        <v>1.68</v>
      </c>
      <c r="F10" s="112">
        <v>1.83</v>
      </c>
      <c r="G10" s="113">
        <v>8798484.583999999</v>
      </c>
      <c r="H10" s="114"/>
    </row>
    <row r="11" spans="1:8" s="115" customFormat="1" ht="20.1" customHeight="1" thickBot="1">
      <c r="A11" s="116" t="s">
        <v>3</v>
      </c>
      <c r="B11" s="117">
        <v>9.31</v>
      </c>
      <c r="C11" s="117">
        <v>0.28</v>
      </c>
      <c r="D11" s="117">
        <v>1.11</v>
      </c>
      <c r="E11" s="117">
        <v>1.16</v>
      </c>
      <c r="F11" s="117">
        <v>88.14</v>
      </c>
      <c r="G11" s="118">
        <v>747691.1120000001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5" customWidth="1"/>
    <col min="2" max="2" width="88.8515625" style="285" customWidth="1"/>
    <col min="3" max="3" width="12.421875" style="285" customWidth="1"/>
    <col min="4" max="16384" width="10.8515625" style="285" customWidth="1"/>
  </cols>
  <sheetData>
    <row r="1" ht="15">
      <c r="A1" s="287" t="s">
        <v>788</v>
      </c>
    </row>
    <row r="4" spans="1:3" ht="18.75">
      <c r="A4" s="362" t="s">
        <v>787</v>
      </c>
      <c r="B4" s="362"/>
      <c r="C4" s="362"/>
    </row>
    <row r="6" ht="15">
      <c r="B6" s="286" t="s">
        <v>1126</v>
      </c>
    </row>
    <row r="7" spans="2:3" ht="15">
      <c r="B7" s="286" t="s">
        <v>151</v>
      </c>
      <c r="C7" s="285">
        <v>1</v>
      </c>
    </row>
    <row r="8" spans="2:3" ht="15">
      <c r="B8" s="286" t="s">
        <v>154</v>
      </c>
      <c r="C8" s="285">
        <v>2</v>
      </c>
    </row>
    <row r="9" spans="2:3" ht="15">
      <c r="B9" s="286" t="s">
        <v>789</v>
      </c>
      <c r="C9" s="285">
        <v>3</v>
      </c>
    </row>
    <row r="10" spans="2:3" ht="15">
      <c r="B10" s="286" t="s">
        <v>790</v>
      </c>
      <c r="C10" s="285">
        <v>4</v>
      </c>
    </row>
    <row r="11" spans="2:3" ht="15">
      <c r="B11" s="286" t="s">
        <v>791</v>
      </c>
      <c r="C11" s="285">
        <v>5</v>
      </c>
    </row>
    <row r="12" spans="2:3" ht="15">
      <c r="B12" s="286" t="s">
        <v>792</v>
      </c>
      <c r="C12" s="285">
        <v>6</v>
      </c>
    </row>
    <row r="13" spans="2:3" ht="15">
      <c r="B13" s="286" t="s">
        <v>793</v>
      </c>
      <c r="C13" s="285">
        <v>7</v>
      </c>
    </row>
    <row r="14" spans="2:3" ht="15">
      <c r="B14" s="286" t="s">
        <v>794</v>
      </c>
      <c r="C14" s="285">
        <v>8</v>
      </c>
    </row>
    <row r="15" spans="2:3" ht="15">
      <c r="B15" s="286" t="s">
        <v>795</v>
      </c>
      <c r="C15" s="285">
        <v>9</v>
      </c>
    </row>
    <row r="16" spans="2:3" ht="15">
      <c r="B16" s="286" t="s">
        <v>796</v>
      </c>
      <c r="C16" s="285">
        <v>10</v>
      </c>
    </row>
    <row r="17" spans="2:3" ht="15">
      <c r="B17" s="286" t="s">
        <v>797</v>
      </c>
      <c r="C17" s="285">
        <v>11</v>
      </c>
    </row>
    <row r="18" spans="2:3" ht="15">
      <c r="B18" s="286" t="s">
        <v>798</v>
      </c>
      <c r="C18" s="285">
        <v>12</v>
      </c>
    </row>
    <row r="19" spans="2:3" ht="15">
      <c r="B19" s="286" t="s">
        <v>730</v>
      </c>
      <c r="C19" s="285">
        <v>13</v>
      </c>
    </row>
    <row r="20" spans="2:3" ht="15">
      <c r="B20" s="286" t="s">
        <v>173</v>
      </c>
      <c r="C20" s="285">
        <v>14</v>
      </c>
    </row>
    <row r="21" spans="2:3" ht="15">
      <c r="B21" s="286" t="s">
        <v>161</v>
      </c>
      <c r="C21" s="285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4" bestFit="1" customWidth="1"/>
    <col min="2" max="2" width="69.421875" style="304" bestFit="1" customWidth="1"/>
    <col min="3" max="3" width="99.7109375" style="304" customWidth="1"/>
    <col min="4" max="16384" width="12.7109375" style="304" customWidth="1"/>
  </cols>
  <sheetData>
    <row r="1" ht="15">
      <c r="B1" s="305" t="s">
        <v>800</v>
      </c>
    </row>
    <row r="2" ht="6.6" customHeight="1"/>
    <row r="3" spans="2:3" ht="12.75" customHeight="1">
      <c r="B3" s="363" t="s">
        <v>801</v>
      </c>
      <c r="C3" s="364"/>
    </row>
    <row r="4" spans="2:3" ht="15">
      <c r="B4" s="365"/>
      <c r="C4" s="366"/>
    </row>
    <row r="5" spans="2:3" ht="15">
      <c r="B5" s="365"/>
      <c r="C5" s="366"/>
    </row>
    <row r="6" spans="2:3" ht="30.75" customHeight="1">
      <c r="B6" s="367"/>
      <c r="C6" s="368"/>
    </row>
    <row r="7" spans="2:3" ht="15">
      <c r="B7" s="306"/>
      <c r="C7" s="306"/>
    </row>
    <row r="8" spans="1:3" ht="15">
      <c r="A8" s="307"/>
      <c r="B8" s="307"/>
      <c r="C8" s="307"/>
    </row>
    <row r="9" spans="1:3" ht="15">
      <c r="A9" s="308"/>
      <c r="B9" s="308" t="s">
        <v>802</v>
      </c>
      <c r="C9" s="308"/>
    </row>
    <row r="10" spans="1:3" ht="13.5" thickBot="1">
      <c r="A10" s="309"/>
      <c r="B10" s="309"/>
      <c r="C10" s="309"/>
    </row>
    <row r="11" spans="2:3" ht="24" customHeight="1">
      <c r="B11" s="212" t="s">
        <v>803</v>
      </c>
      <c r="C11" s="310"/>
    </row>
    <row r="12" spans="2:3" ht="11.45" customHeight="1">
      <c r="B12" s="212"/>
      <c r="C12" s="310"/>
    </row>
    <row r="13" spans="1:3" ht="15">
      <c r="A13" s="311" t="s">
        <v>804</v>
      </c>
      <c r="B13" s="212" t="s">
        <v>7</v>
      </c>
      <c r="C13" s="312" t="str">
        <f>A14&amp;"+"&amp;A15&amp;"+"&amp;A16&amp;"+"&amp;A17</f>
        <v>(A.1)+(A.2)+(A.3)+(A.4)</v>
      </c>
    </row>
    <row r="14" spans="1:3" ht="15">
      <c r="A14" s="313" t="s">
        <v>805</v>
      </c>
      <c r="B14" s="314" t="s">
        <v>806</v>
      </c>
      <c r="C14" s="315">
        <v>1101</v>
      </c>
    </row>
    <row r="15" spans="1:3" ht="15">
      <c r="A15" s="313" t="s">
        <v>807</v>
      </c>
      <c r="B15" s="314" t="s">
        <v>808</v>
      </c>
      <c r="C15" s="206" t="s">
        <v>809</v>
      </c>
    </row>
    <row r="16" spans="1:3" ht="15">
      <c r="A16" s="313" t="s">
        <v>810</v>
      </c>
      <c r="B16" s="314" t="s">
        <v>811</v>
      </c>
      <c r="C16" s="206" t="s">
        <v>812</v>
      </c>
    </row>
    <row r="17" spans="1:3" ht="15">
      <c r="A17" s="313" t="s">
        <v>813</v>
      </c>
      <c r="B17" s="314" t="s">
        <v>814</v>
      </c>
      <c r="C17" s="315">
        <v>1105</v>
      </c>
    </row>
    <row r="18" spans="1:3" ht="15">
      <c r="A18" s="311" t="s">
        <v>815</v>
      </c>
      <c r="B18" s="212" t="s">
        <v>12</v>
      </c>
      <c r="C18" s="316">
        <v>1201</v>
      </c>
    </row>
    <row r="19" spans="1:3" ht="18.75" customHeight="1">
      <c r="A19" s="311" t="s">
        <v>816</v>
      </c>
      <c r="B19" s="212" t="s">
        <v>817</v>
      </c>
      <c r="C19" s="312" t="str">
        <f>A20&amp;"+"&amp;A21&amp;"+"&amp;A22&amp;"+"&amp;A23&amp;"+"&amp;A24&amp;"+"&amp;A25</f>
        <v>(C.1)+(C.2)+(C.3)+(C.4)+(C.5)+(C.6)</v>
      </c>
    </row>
    <row r="20" spans="1:3" ht="15">
      <c r="A20" s="313" t="s">
        <v>818</v>
      </c>
      <c r="B20" s="314" t="s">
        <v>819</v>
      </c>
      <c r="C20" s="206" t="s">
        <v>820</v>
      </c>
    </row>
    <row r="21" spans="1:3" ht="15">
      <c r="A21" s="313" t="s">
        <v>821</v>
      </c>
      <c r="B21" s="314" t="s">
        <v>822</v>
      </c>
      <c r="C21" s="206" t="s">
        <v>823</v>
      </c>
    </row>
    <row r="22" spans="1:3" ht="15">
      <c r="A22" s="313" t="s">
        <v>824</v>
      </c>
      <c r="B22" s="314" t="s">
        <v>825</v>
      </c>
      <c r="C22" s="315">
        <v>1305</v>
      </c>
    </row>
    <row r="23" spans="1:3" ht="15">
      <c r="A23" s="313" t="s">
        <v>826</v>
      </c>
      <c r="B23" s="314" t="s">
        <v>827</v>
      </c>
      <c r="C23" s="315">
        <v>1306</v>
      </c>
    </row>
    <row r="24" spans="1:3" ht="15">
      <c r="A24" s="313" t="s">
        <v>828</v>
      </c>
      <c r="B24" s="314" t="s">
        <v>829</v>
      </c>
      <c r="C24" s="315" t="s">
        <v>830</v>
      </c>
    </row>
    <row r="25" spans="1:3" ht="15">
      <c r="A25" s="313" t="s">
        <v>831</v>
      </c>
      <c r="B25" s="314" t="s">
        <v>832</v>
      </c>
      <c r="C25" s="317" t="s">
        <v>833</v>
      </c>
    </row>
    <row r="26" spans="1:3" ht="19.15" customHeight="1">
      <c r="A26" s="311" t="s">
        <v>834</v>
      </c>
      <c r="B26" s="212" t="s">
        <v>835</v>
      </c>
      <c r="C26" s="312" t="str">
        <f>A27&amp;"+"&amp;A38&amp;"+"&amp;A39&amp;"+"&amp;A42&amp;"+"&amp;A43</f>
        <v>(D.1)+(D.12)+(D.13)+(D.16)+(D.17)</v>
      </c>
    </row>
    <row r="27" spans="1:3" ht="15">
      <c r="A27" s="313" t="s">
        <v>836</v>
      </c>
      <c r="B27" s="318" t="s">
        <v>185</v>
      </c>
      <c r="C27" s="312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3" t="s">
        <v>837</v>
      </c>
      <c r="B28" s="319" t="s">
        <v>838</v>
      </c>
      <c r="C28" s="320" t="s">
        <v>839</v>
      </c>
    </row>
    <row r="29" spans="1:3" ht="25.5">
      <c r="A29" s="313" t="s">
        <v>840</v>
      </c>
      <c r="B29" s="319" t="s">
        <v>841</v>
      </c>
      <c r="C29" s="321" t="s">
        <v>842</v>
      </c>
    </row>
    <row r="30" spans="1:3" ht="15">
      <c r="A30" s="313" t="s">
        <v>843</v>
      </c>
      <c r="B30" s="319" t="s">
        <v>844</v>
      </c>
      <c r="C30" s="322" t="s">
        <v>845</v>
      </c>
    </row>
    <row r="31" spans="1:3" ht="15">
      <c r="A31" s="313" t="s">
        <v>846</v>
      </c>
      <c r="B31" s="319" t="s">
        <v>847</v>
      </c>
      <c r="C31" s="322" t="s">
        <v>848</v>
      </c>
    </row>
    <row r="32" spans="1:3" ht="25.5">
      <c r="A32" s="313" t="s">
        <v>849</v>
      </c>
      <c r="B32" s="319" t="s">
        <v>850</v>
      </c>
      <c r="C32" s="321" t="s">
        <v>851</v>
      </c>
    </row>
    <row r="33" spans="1:3" ht="25.5">
      <c r="A33" s="313" t="s">
        <v>852</v>
      </c>
      <c r="B33" s="319" t="s">
        <v>853</v>
      </c>
      <c r="C33" s="321" t="s">
        <v>854</v>
      </c>
    </row>
    <row r="34" spans="1:3" ht="15">
      <c r="A34" s="313" t="s">
        <v>855</v>
      </c>
      <c r="B34" s="319" t="s">
        <v>181</v>
      </c>
      <c r="C34" s="323">
        <v>1401.04</v>
      </c>
    </row>
    <row r="35" spans="1:3" ht="15">
      <c r="A35" s="313" t="s">
        <v>856</v>
      </c>
      <c r="B35" s="319" t="s">
        <v>857</v>
      </c>
      <c r="C35" s="324" t="s">
        <v>858</v>
      </c>
    </row>
    <row r="36" spans="1:3" ht="15">
      <c r="A36" s="325" t="s">
        <v>859</v>
      </c>
      <c r="B36" s="319" t="s">
        <v>860</v>
      </c>
      <c r="C36" s="321" t="s">
        <v>861</v>
      </c>
    </row>
    <row r="37" spans="1:3" ht="63.75">
      <c r="A37" s="325" t="s">
        <v>862</v>
      </c>
      <c r="B37" s="319" t="s">
        <v>811</v>
      </c>
      <c r="C37" s="326" t="s">
        <v>863</v>
      </c>
    </row>
    <row r="38" spans="1:3" ht="15">
      <c r="A38" s="325" t="s">
        <v>864</v>
      </c>
      <c r="B38" s="318" t="s">
        <v>865</v>
      </c>
      <c r="C38" s="327" t="s">
        <v>866</v>
      </c>
    </row>
    <row r="39" spans="1:3" ht="15">
      <c r="A39" s="313" t="s">
        <v>867</v>
      </c>
      <c r="B39" s="318" t="s">
        <v>187</v>
      </c>
      <c r="C39" s="212" t="str">
        <f>A40&amp;"+"&amp;A41</f>
        <v>(D.14)+(D.15)</v>
      </c>
    </row>
    <row r="40" spans="1:3" ht="15">
      <c r="A40" s="313" t="s">
        <v>868</v>
      </c>
      <c r="B40" s="328" t="s">
        <v>780</v>
      </c>
      <c r="C40" s="317">
        <v>1405</v>
      </c>
    </row>
    <row r="41" spans="1:3" ht="15">
      <c r="A41" s="313" t="s">
        <v>869</v>
      </c>
      <c r="B41" s="328" t="s">
        <v>781</v>
      </c>
      <c r="C41" s="317">
        <v>1406</v>
      </c>
    </row>
    <row r="42" spans="1:3" ht="15">
      <c r="A42" s="313" t="s">
        <v>870</v>
      </c>
      <c r="B42" s="318" t="s">
        <v>832</v>
      </c>
      <c r="C42" s="329" t="s">
        <v>871</v>
      </c>
    </row>
    <row r="43" spans="1:3" ht="24" customHeight="1">
      <c r="A43" s="313" t="s">
        <v>872</v>
      </c>
      <c r="B43" s="318" t="s">
        <v>873</v>
      </c>
      <c r="C43" s="330" t="s">
        <v>874</v>
      </c>
    </row>
    <row r="44" spans="1:3" ht="19.5" customHeight="1">
      <c r="A44" s="311" t="s">
        <v>875</v>
      </c>
      <c r="B44" s="212" t="s">
        <v>36</v>
      </c>
      <c r="C44" s="330" t="s">
        <v>876</v>
      </c>
    </row>
    <row r="45" spans="1:3" ht="15">
      <c r="A45" s="311" t="s">
        <v>877</v>
      </c>
      <c r="B45" s="212" t="s">
        <v>878</v>
      </c>
      <c r="C45" s="212" t="str">
        <f>A46&amp;"+"&amp;A47&amp;"+"&amp;A48&amp;"+"&amp;A49&amp;"+"&amp;A50</f>
        <v>(F.1)+(F.2)+(F.3)+(F.4)+(F.5)</v>
      </c>
    </row>
    <row r="46" spans="1:3" ht="15">
      <c r="A46" s="313" t="s">
        <v>879</v>
      </c>
      <c r="B46" s="314" t="s">
        <v>38</v>
      </c>
      <c r="C46" s="315">
        <v>1108</v>
      </c>
    </row>
    <row r="47" spans="1:3" ht="15">
      <c r="A47" s="313" t="s">
        <v>880</v>
      </c>
      <c r="B47" s="314" t="s">
        <v>881</v>
      </c>
      <c r="C47" s="315">
        <v>1208</v>
      </c>
    </row>
    <row r="48" spans="1:3" ht="15">
      <c r="A48" s="313" t="s">
        <v>882</v>
      </c>
      <c r="B48" s="314" t="s">
        <v>883</v>
      </c>
      <c r="C48" s="315">
        <v>1308</v>
      </c>
    </row>
    <row r="49" spans="1:3" ht="15">
      <c r="A49" s="313" t="s">
        <v>884</v>
      </c>
      <c r="B49" s="314" t="s">
        <v>885</v>
      </c>
      <c r="C49" s="315">
        <v>1408</v>
      </c>
    </row>
    <row r="50" spans="1:3" ht="15">
      <c r="A50" s="313" t="s">
        <v>886</v>
      </c>
      <c r="B50" s="314" t="s">
        <v>887</v>
      </c>
      <c r="C50" s="315">
        <v>1508</v>
      </c>
    </row>
    <row r="51" spans="1:3" ht="18.75" customHeight="1">
      <c r="A51" s="311" t="s">
        <v>888</v>
      </c>
      <c r="B51" s="327" t="s">
        <v>43</v>
      </c>
      <c r="C51" s="331" t="s">
        <v>889</v>
      </c>
    </row>
    <row r="52" spans="1:3" ht="21" customHeight="1">
      <c r="A52" s="311" t="s">
        <v>890</v>
      </c>
      <c r="B52" s="212" t="s">
        <v>891</v>
      </c>
      <c r="C52" s="316">
        <v>18</v>
      </c>
    </row>
    <row r="53" spans="1:3" ht="42.75">
      <c r="A53" s="369" t="s">
        <v>892</v>
      </c>
      <c r="B53" s="370" t="s">
        <v>893</v>
      </c>
      <c r="C53" s="332" t="s">
        <v>894</v>
      </c>
    </row>
    <row r="54" spans="1:3" ht="42.75">
      <c r="A54" s="369"/>
      <c r="B54" s="370"/>
      <c r="C54" s="332" t="s">
        <v>895</v>
      </c>
    </row>
    <row r="55" spans="1:3" ht="18.6" customHeight="1">
      <c r="A55" s="311" t="s">
        <v>896</v>
      </c>
      <c r="B55" s="333" t="s">
        <v>897</v>
      </c>
      <c r="C55" s="312" t="str">
        <f>A13&amp;"+"&amp;A18&amp;"+"&amp;A19&amp;"+"&amp;A26&amp;"+"&amp;A44&amp;"+"&amp;A45&amp;"+"&amp;A51&amp;"+"&amp;A52&amp;"+"&amp;A53</f>
        <v>(A)+(B)+(C)+(D)+(E)+(F)+(G)+(H)+(I)</v>
      </c>
    </row>
    <row r="56" ht="15">
      <c r="B56" s="334"/>
    </row>
    <row r="57" ht="15">
      <c r="B57" s="334"/>
    </row>
    <row r="58" ht="15">
      <c r="B58" s="335" t="s">
        <v>898</v>
      </c>
    </row>
    <row r="59" ht="15">
      <c r="B59" s="335"/>
    </row>
    <row r="60" spans="1:3" ht="15">
      <c r="A60" s="311" t="s">
        <v>899</v>
      </c>
      <c r="B60" s="335" t="s">
        <v>49</v>
      </c>
      <c r="C60" s="312" t="str">
        <f>A61&amp;"+"&amp;A62&amp;"+"&amp;A63&amp;"+"&amp;A68&amp;"+"&amp;A69</f>
        <v>(K.1)+(K.2)+(K.3)+(K.8)+(K.9)</v>
      </c>
    </row>
    <row r="61" spans="1:3" ht="15">
      <c r="A61" s="313" t="s">
        <v>900</v>
      </c>
      <c r="B61" s="314" t="s">
        <v>197</v>
      </c>
      <c r="C61" s="336" t="s">
        <v>901</v>
      </c>
    </row>
    <row r="62" spans="1:3" ht="15">
      <c r="A62" s="313" t="s">
        <v>902</v>
      </c>
      <c r="B62" s="314" t="s">
        <v>903</v>
      </c>
      <c r="C62" s="315">
        <v>2102</v>
      </c>
    </row>
    <row r="63" spans="1:3" ht="15">
      <c r="A63" s="313" t="s">
        <v>904</v>
      </c>
      <c r="B63" s="314" t="s">
        <v>199</v>
      </c>
      <c r="C63" s="337" t="str">
        <f>A64&amp;"+"&amp;A65&amp;"+"&amp;A66&amp;"+"&amp;A67</f>
        <v>(K.4)+(K.5)+(K.6)+(K.7)</v>
      </c>
    </row>
    <row r="64" spans="1:3" ht="15">
      <c r="A64" s="313" t="s">
        <v>905</v>
      </c>
      <c r="B64" s="314" t="s">
        <v>906</v>
      </c>
      <c r="C64" s="338" t="s">
        <v>907</v>
      </c>
    </row>
    <row r="65" spans="1:3" ht="15">
      <c r="A65" s="313" t="s">
        <v>908</v>
      </c>
      <c r="B65" s="314" t="s">
        <v>909</v>
      </c>
      <c r="C65" s="338">
        <v>2103.03</v>
      </c>
    </row>
    <row r="66" spans="1:3" ht="15">
      <c r="A66" s="313" t="s">
        <v>910</v>
      </c>
      <c r="B66" s="314" t="s">
        <v>911</v>
      </c>
      <c r="C66" s="338">
        <v>2103.05</v>
      </c>
    </row>
    <row r="67" spans="1:3" ht="15">
      <c r="A67" s="313" t="s">
        <v>912</v>
      </c>
      <c r="B67" s="314" t="s">
        <v>913</v>
      </c>
      <c r="C67" s="206" t="s">
        <v>914</v>
      </c>
    </row>
    <row r="68" spans="1:3" ht="15">
      <c r="A68" s="313" t="s">
        <v>915</v>
      </c>
      <c r="B68" s="314" t="s">
        <v>916</v>
      </c>
      <c r="C68" s="338">
        <v>2107</v>
      </c>
    </row>
    <row r="69" spans="1:3" ht="15">
      <c r="A69" s="313" t="s">
        <v>917</v>
      </c>
      <c r="B69" s="314" t="s">
        <v>918</v>
      </c>
      <c r="C69" s="337" t="str">
        <f>A70&amp;"+"&amp;A71</f>
        <v>(K.10)+(K.11)</v>
      </c>
    </row>
    <row r="70" spans="1:3" ht="30">
      <c r="A70" s="325" t="s">
        <v>919</v>
      </c>
      <c r="B70" s="339" t="s">
        <v>920</v>
      </c>
      <c r="C70" s="324" t="s">
        <v>921</v>
      </c>
    </row>
    <row r="71" spans="1:3" ht="15">
      <c r="A71" s="325" t="s">
        <v>922</v>
      </c>
      <c r="B71" s="339" t="s">
        <v>923</v>
      </c>
      <c r="C71" s="338">
        <v>2105</v>
      </c>
    </row>
    <row r="72" spans="1:3" ht="15">
      <c r="A72" s="311" t="s">
        <v>924</v>
      </c>
      <c r="B72" s="335" t="s">
        <v>925</v>
      </c>
      <c r="C72" s="337" t="str">
        <f>A73&amp;"+"&amp;A74&amp;"+"&amp;A75</f>
        <v>(L.1)+(L.2)+(L.3)</v>
      </c>
    </row>
    <row r="73" spans="1:3" ht="15">
      <c r="A73" s="313" t="s">
        <v>926</v>
      </c>
      <c r="B73" s="314" t="s">
        <v>197</v>
      </c>
      <c r="C73" s="315">
        <v>2301</v>
      </c>
    </row>
    <row r="74" spans="1:3" ht="15">
      <c r="A74" s="313" t="s">
        <v>927</v>
      </c>
      <c r="B74" s="314" t="s">
        <v>903</v>
      </c>
      <c r="C74" s="315">
        <v>2302</v>
      </c>
    </row>
    <row r="75" spans="1:3" ht="15">
      <c r="A75" s="313" t="s">
        <v>928</v>
      </c>
      <c r="B75" s="314" t="s">
        <v>199</v>
      </c>
      <c r="C75" s="315">
        <v>2303</v>
      </c>
    </row>
    <row r="76" spans="1:3" ht="15">
      <c r="A76" s="311" t="s">
        <v>929</v>
      </c>
      <c r="B76" s="335" t="s">
        <v>12</v>
      </c>
      <c r="C76" s="206" t="s">
        <v>930</v>
      </c>
    </row>
    <row r="77" spans="1:3" ht="15">
      <c r="A77" s="311" t="s">
        <v>931</v>
      </c>
      <c r="B77" s="335" t="s">
        <v>932</v>
      </c>
      <c r="C77" s="337" t="str">
        <f>A78&amp;"+"&amp;A79</f>
        <v>(N.1)+(N.2)</v>
      </c>
    </row>
    <row r="78" spans="1:3" ht="15">
      <c r="A78" s="313" t="s">
        <v>933</v>
      </c>
      <c r="B78" s="315" t="s">
        <v>934</v>
      </c>
      <c r="C78" s="206" t="s">
        <v>935</v>
      </c>
    </row>
    <row r="79" spans="1:3" ht="15">
      <c r="A79" s="313" t="s">
        <v>936</v>
      </c>
      <c r="B79" s="315" t="s">
        <v>937</v>
      </c>
      <c r="C79" s="206" t="s">
        <v>938</v>
      </c>
    </row>
    <row r="80" spans="1:3" ht="15">
      <c r="A80" s="311" t="s">
        <v>939</v>
      </c>
      <c r="B80" s="335" t="s">
        <v>940</v>
      </c>
      <c r="C80" s="337" t="str">
        <f>A81&amp;"+"&amp;A82&amp;"+"&amp;A83</f>
        <v>(Ñ.1)+(Ñ.2)+(Ñ.3)</v>
      </c>
    </row>
    <row r="81" spans="1:3" ht="15">
      <c r="A81" s="313" t="s">
        <v>941</v>
      </c>
      <c r="B81" s="304" t="s">
        <v>942</v>
      </c>
      <c r="C81" s="315">
        <v>2804</v>
      </c>
    </row>
    <row r="82" spans="1:3" ht="12.75" customHeight="1">
      <c r="A82" s="313" t="s">
        <v>943</v>
      </c>
      <c r="B82" s="304" t="s">
        <v>944</v>
      </c>
      <c r="C82" s="315">
        <v>2805</v>
      </c>
    </row>
    <row r="83" spans="1:3" ht="15">
      <c r="A83" s="313" t="s">
        <v>945</v>
      </c>
      <c r="B83" s="315" t="s">
        <v>946</v>
      </c>
      <c r="C83" s="206" t="s">
        <v>947</v>
      </c>
    </row>
    <row r="84" spans="1:3" ht="15">
      <c r="A84" s="311" t="s">
        <v>948</v>
      </c>
      <c r="B84" s="335" t="s">
        <v>949</v>
      </c>
      <c r="C84" s="206" t="s">
        <v>950</v>
      </c>
    </row>
    <row r="85" spans="1:3" ht="15">
      <c r="A85" s="311" t="s">
        <v>951</v>
      </c>
      <c r="B85" s="335" t="s">
        <v>952</v>
      </c>
      <c r="C85" s="312" t="str">
        <f>A86&amp;"+"&amp;A87&amp;"+"&amp;A88&amp;"+"&amp;A89&amp;"+"&amp;A90&amp;"+"&amp;A91</f>
        <v>(P.1)+(P.2)+(P.3)+(P.4)+(P.5)+(P.6)</v>
      </c>
    </row>
    <row r="86" spans="1:3" ht="15">
      <c r="A86" s="313" t="s">
        <v>953</v>
      </c>
      <c r="B86" s="315" t="s">
        <v>954</v>
      </c>
      <c r="C86" s="206" t="s">
        <v>955</v>
      </c>
    </row>
    <row r="87" spans="1:3" ht="15">
      <c r="A87" s="313" t="s">
        <v>956</v>
      </c>
      <c r="B87" s="315" t="s">
        <v>957</v>
      </c>
      <c r="C87" s="315">
        <v>2308</v>
      </c>
    </row>
    <row r="88" spans="1:3" ht="15">
      <c r="A88" s="313" t="s">
        <v>958</v>
      </c>
      <c r="B88" s="315" t="s">
        <v>39</v>
      </c>
      <c r="C88" s="315">
        <v>2208</v>
      </c>
    </row>
    <row r="89" spans="1:3" ht="15">
      <c r="A89" s="313" t="s">
        <v>959</v>
      </c>
      <c r="B89" s="315" t="s">
        <v>960</v>
      </c>
      <c r="C89" s="206" t="s">
        <v>961</v>
      </c>
    </row>
    <row r="90" spans="1:3" ht="15">
      <c r="A90" s="313" t="s">
        <v>962</v>
      </c>
      <c r="B90" s="315" t="s">
        <v>963</v>
      </c>
      <c r="C90" s="206" t="s">
        <v>964</v>
      </c>
    </row>
    <row r="91" spans="1:3" ht="15">
      <c r="A91" s="313" t="s">
        <v>965</v>
      </c>
      <c r="B91" s="315" t="s">
        <v>966</v>
      </c>
      <c r="C91" s="315">
        <v>2508</v>
      </c>
    </row>
    <row r="92" spans="1:3" ht="75">
      <c r="A92" s="369" t="s">
        <v>967</v>
      </c>
      <c r="B92" s="370" t="s">
        <v>80</v>
      </c>
      <c r="C92" s="340" t="s">
        <v>968</v>
      </c>
    </row>
    <row r="93" spans="1:3" ht="45">
      <c r="A93" s="369"/>
      <c r="B93" s="370"/>
      <c r="C93" s="340" t="s">
        <v>969</v>
      </c>
    </row>
    <row r="94" spans="1:3" ht="8.45" customHeight="1">
      <c r="A94" s="311"/>
      <c r="B94" s="335"/>
      <c r="C94" s="340"/>
    </row>
    <row r="95" spans="1:3" ht="15">
      <c r="A95" s="311" t="s">
        <v>970</v>
      </c>
      <c r="B95" s="335" t="s">
        <v>971</v>
      </c>
      <c r="C95" s="337" t="str">
        <f>A96&amp;"+"&amp;A97</f>
        <v>(R.1)+(R.2)</v>
      </c>
    </row>
    <row r="96" spans="1:3" ht="15">
      <c r="A96" s="313" t="s">
        <v>972</v>
      </c>
      <c r="B96" s="314" t="s">
        <v>973</v>
      </c>
      <c r="C96" s="315">
        <v>2701</v>
      </c>
    </row>
    <row r="97" spans="1:3" ht="15">
      <c r="A97" s="313" t="s">
        <v>974</v>
      </c>
      <c r="B97" s="314" t="s">
        <v>975</v>
      </c>
      <c r="C97" s="338" t="s">
        <v>976</v>
      </c>
    </row>
    <row r="98" spans="1:3" ht="15">
      <c r="A98" s="311" t="s">
        <v>977</v>
      </c>
      <c r="B98" s="341" t="s">
        <v>978</v>
      </c>
      <c r="C98" s="342" t="s">
        <v>979</v>
      </c>
    </row>
    <row r="99" spans="1:3" ht="6.6" customHeight="1">
      <c r="A99" s="311"/>
      <c r="B99" s="341"/>
      <c r="C99" s="342"/>
    </row>
    <row r="100" spans="1:3" ht="15">
      <c r="A100" s="311" t="s">
        <v>980</v>
      </c>
      <c r="B100" s="341" t="s">
        <v>85</v>
      </c>
      <c r="C100" s="333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1"/>
      <c r="B101" s="341"/>
      <c r="C101" s="333"/>
    </row>
    <row r="102" spans="1:3" ht="15">
      <c r="A102" s="311" t="s">
        <v>981</v>
      </c>
      <c r="B102" s="341" t="s">
        <v>86</v>
      </c>
      <c r="C102" s="343" t="str">
        <f>A103&amp;"+"&amp;A104&amp;"+"&amp;A105&amp;"+"&amp;A106&amp;"+"&amp;A107&amp;"+"&amp;A108</f>
        <v>(U.1)+(U.2)+(U.3)+(U.4)+(U.5)+(U.6)</v>
      </c>
    </row>
    <row r="103" spans="1:3" ht="15">
      <c r="A103" s="313" t="s">
        <v>982</v>
      </c>
      <c r="B103" s="344" t="s">
        <v>983</v>
      </c>
      <c r="C103" s="342" t="s">
        <v>984</v>
      </c>
    </row>
    <row r="104" spans="1:3" ht="15">
      <c r="A104" s="313" t="s">
        <v>985</v>
      </c>
      <c r="B104" s="344" t="s">
        <v>986</v>
      </c>
      <c r="C104" s="345" t="s">
        <v>987</v>
      </c>
    </row>
    <row r="105" spans="1:3" ht="15">
      <c r="A105" s="313" t="s">
        <v>988</v>
      </c>
      <c r="B105" s="344" t="s">
        <v>989</v>
      </c>
      <c r="C105" s="342" t="s">
        <v>990</v>
      </c>
    </row>
    <row r="106" spans="1:3" ht="15">
      <c r="A106" s="313" t="s">
        <v>991</v>
      </c>
      <c r="B106" s="344" t="s">
        <v>992</v>
      </c>
      <c r="C106" s="342" t="s">
        <v>993</v>
      </c>
    </row>
    <row r="107" spans="1:3" ht="15">
      <c r="A107" s="313" t="s">
        <v>994</v>
      </c>
      <c r="B107" s="344" t="s">
        <v>995</v>
      </c>
      <c r="C107" s="342" t="s">
        <v>996</v>
      </c>
    </row>
    <row r="108" spans="1:3" ht="15">
      <c r="A108" s="313" t="s">
        <v>997</v>
      </c>
      <c r="B108" s="344" t="s">
        <v>998</v>
      </c>
      <c r="C108" s="342" t="s">
        <v>999</v>
      </c>
    </row>
    <row r="109" spans="1:3" ht="15">
      <c r="A109" s="311" t="s">
        <v>1000</v>
      </c>
      <c r="B109" s="341" t="s">
        <v>93</v>
      </c>
      <c r="C109" s="333" t="str">
        <f>A100&amp;"+"&amp;A102</f>
        <v>(T)+(U)</v>
      </c>
    </row>
    <row r="110" spans="1:3" ht="9.6" customHeight="1">
      <c r="A110" s="311"/>
      <c r="B110" s="341"/>
      <c r="C110" s="333"/>
    </row>
    <row r="111" spans="1:3" ht="15">
      <c r="A111" s="311" t="s">
        <v>1001</v>
      </c>
      <c r="B111" s="335" t="s">
        <v>1002</v>
      </c>
      <c r="C111" s="337" t="str">
        <f>A112&amp;"+"&amp;A113&amp;"+"&amp;A114&amp;"+"&amp;A115</f>
        <v>(W.1)+(W.2)+(W.3)+(W.4)</v>
      </c>
    </row>
    <row r="112" spans="1:3" ht="15">
      <c r="A112" s="313" t="s">
        <v>1003</v>
      </c>
      <c r="B112" s="314" t="s">
        <v>973</v>
      </c>
      <c r="C112" s="206" t="s">
        <v>1004</v>
      </c>
    </row>
    <row r="113" spans="1:3" ht="15">
      <c r="A113" s="313" t="s">
        <v>1005</v>
      </c>
      <c r="B113" s="314" t="s">
        <v>1006</v>
      </c>
      <c r="C113" s="315">
        <v>7205</v>
      </c>
    </row>
    <row r="114" spans="1:3" ht="15">
      <c r="A114" s="313" t="s">
        <v>1007</v>
      </c>
      <c r="B114" s="314" t="s">
        <v>1008</v>
      </c>
      <c r="C114" s="315">
        <v>7206</v>
      </c>
    </row>
    <row r="115" spans="1:3" ht="15">
      <c r="A115" s="313" t="s">
        <v>1009</v>
      </c>
      <c r="B115" s="314" t="s">
        <v>1010</v>
      </c>
      <c r="C115" s="338" t="s">
        <v>1011</v>
      </c>
    </row>
    <row r="116" spans="2:3" ht="15">
      <c r="B116" s="314"/>
      <c r="C116" s="338"/>
    </row>
    <row r="118" spans="1:4" ht="15">
      <c r="A118" s="307"/>
      <c r="B118" s="307"/>
      <c r="C118" s="307"/>
      <c r="D118" s="307"/>
    </row>
    <row r="119" spans="1:4" ht="15">
      <c r="A119" s="346"/>
      <c r="B119" s="371" t="s">
        <v>1012</v>
      </c>
      <c r="C119" s="371"/>
      <c r="D119" s="347"/>
    </row>
    <row r="120" spans="1:4" ht="13.5" thickBot="1">
      <c r="A120" s="309"/>
      <c r="B120" s="309"/>
      <c r="C120" s="309"/>
      <c r="D120" s="309"/>
    </row>
    <row r="121" spans="2:4" ht="15">
      <c r="B121" s="348"/>
      <c r="C121" s="349"/>
      <c r="D121" s="350"/>
    </row>
    <row r="122" spans="1:3" ht="15">
      <c r="A122" s="311" t="s">
        <v>804</v>
      </c>
      <c r="B122" s="335" t="s">
        <v>1013</v>
      </c>
      <c r="C122" s="316" t="s">
        <v>1014</v>
      </c>
    </row>
    <row r="123" spans="1:3" ht="15">
      <c r="A123" s="313" t="s">
        <v>805</v>
      </c>
      <c r="B123" s="314" t="s">
        <v>38</v>
      </c>
      <c r="C123" s="315">
        <v>5101</v>
      </c>
    </row>
    <row r="124" spans="1:3" ht="15">
      <c r="A124" s="313" t="s">
        <v>807</v>
      </c>
      <c r="B124" s="314" t="s">
        <v>881</v>
      </c>
      <c r="C124" s="315">
        <v>5102</v>
      </c>
    </row>
    <row r="125" spans="1:3" ht="15">
      <c r="A125" s="313" t="s">
        <v>810</v>
      </c>
      <c r="B125" s="314" t="s">
        <v>883</v>
      </c>
      <c r="C125" s="315">
        <v>5103</v>
      </c>
    </row>
    <row r="126" spans="1:3" ht="15">
      <c r="A126" s="313" t="s">
        <v>813</v>
      </c>
      <c r="B126" s="314" t="s">
        <v>1015</v>
      </c>
      <c r="C126" s="315" t="s">
        <v>1016</v>
      </c>
    </row>
    <row r="127" spans="1:3" ht="15">
      <c r="A127" s="313" t="s">
        <v>1017</v>
      </c>
      <c r="B127" s="314" t="s">
        <v>1018</v>
      </c>
      <c r="C127" s="315" t="s">
        <v>1019</v>
      </c>
    </row>
    <row r="128" spans="1:3" ht="15">
      <c r="A128" s="313" t="s">
        <v>1020</v>
      </c>
      <c r="B128" s="314" t="s">
        <v>1021</v>
      </c>
      <c r="C128" s="315" t="s">
        <v>1022</v>
      </c>
    </row>
    <row r="129" spans="1:3" ht="15">
      <c r="A129" s="313" t="s">
        <v>1023</v>
      </c>
      <c r="B129" s="314" t="s">
        <v>1024</v>
      </c>
      <c r="C129" s="315" t="s">
        <v>1025</v>
      </c>
    </row>
    <row r="130" spans="1:3" ht="15">
      <c r="A130" s="313" t="s">
        <v>1026</v>
      </c>
      <c r="B130" s="314" t="s">
        <v>1027</v>
      </c>
      <c r="C130" s="315" t="s">
        <v>1028</v>
      </c>
    </row>
    <row r="131" spans="1:3" ht="15">
      <c r="A131" s="313" t="s">
        <v>1029</v>
      </c>
      <c r="B131" s="314" t="s">
        <v>811</v>
      </c>
      <c r="C131" s="315" t="s">
        <v>1030</v>
      </c>
    </row>
    <row r="132" spans="1:3" ht="9" customHeight="1">
      <c r="A132" s="351"/>
      <c r="B132" s="352"/>
      <c r="C132" s="315"/>
    </row>
    <row r="133" spans="1:3" ht="15">
      <c r="A133" s="311" t="s">
        <v>815</v>
      </c>
      <c r="B133" s="335" t="s">
        <v>1031</v>
      </c>
      <c r="C133" s="316" t="s">
        <v>1032</v>
      </c>
    </row>
    <row r="134" spans="1:3" ht="15">
      <c r="A134" s="313" t="s">
        <v>1033</v>
      </c>
      <c r="B134" s="314" t="s">
        <v>1034</v>
      </c>
      <c r="C134" s="315">
        <v>4101</v>
      </c>
    </row>
    <row r="135" spans="1:3" ht="15">
      <c r="A135" s="313" t="s">
        <v>1035</v>
      </c>
      <c r="B135" s="314" t="s">
        <v>881</v>
      </c>
      <c r="C135" s="315">
        <v>4102</v>
      </c>
    </row>
    <row r="136" spans="1:3" ht="15">
      <c r="A136" s="313" t="s">
        <v>1036</v>
      </c>
      <c r="B136" s="314" t="s">
        <v>1037</v>
      </c>
      <c r="C136" s="315">
        <v>4103</v>
      </c>
    </row>
    <row r="137" spans="1:3" ht="15">
      <c r="A137" s="313" t="s">
        <v>1038</v>
      </c>
      <c r="B137" s="314" t="s">
        <v>1039</v>
      </c>
      <c r="C137" s="315" t="s">
        <v>1040</v>
      </c>
    </row>
    <row r="138" spans="1:3" ht="15">
      <c r="A138" s="313" t="s">
        <v>1041</v>
      </c>
      <c r="B138" s="314" t="s">
        <v>1042</v>
      </c>
      <c r="C138" s="315" t="s">
        <v>1043</v>
      </c>
    </row>
    <row r="139" spans="1:3" ht="15">
      <c r="A139" s="313" t="s">
        <v>1044</v>
      </c>
      <c r="B139" s="314" t="s">
        <v>1045</v>
      </c>
      <c r="C139" s="315" t="s">
        <v>1046</v>
      </c>
    </row>
    <row r="140" spans="1:3" ht="15">
      <c r="A140" s="313" t="s">
        <v>1047</v>
      </c>
      <c r="B140" s="314" t="s">
        <v>1048</v>
      </c>
      <c r="C140" s="315" t="s">
        <v>1049</v>
      </c>
    </row>
    <row r="141" spans="1:3" ht="15">
      <c r="A141" s="313" t="s">
        <v>1050</v>
      </c>
      <c r="B141" s="314" t="s">
        <v>1051</v>
      </c>
      <c r="C141" s="315" t="s">
        <v>1052</v>
      </c>
    </row>
    <row r="142" spans="1:3" ht="15">
      <c r="A142" s="313" t="s">
        <v>1053</v>
      </c>
      <c r="B142" s="314" t="s">
        <v>1054</v>
      </c>
      <c r="C142" s="315">
        <v>4109.05</v>
      </c>
    </row>
    <row r="143" spans="1:3" ht="15">
      <c r="A143" s="325" t="s">
        <v>1055</v>
      </c>
      <c r="B143" s="314" t="s">
        <v>1056</v>
      </c>
      <c r="C143" s="315" t="s">
        <v>1057</v>
      </c>
    </row>
    <row r="144" spans="1:3" ht="15">
      <c r="A144" s="325" t="s">
        <v>1058</v>
      </c>
      <c r="B144" s="314" t="s">
        <v>1059</v>
      </c>
      <c r="C144" s="315" t="s">
        <v>1060</v>
      </c>
    </row>
    <row r="145" spans="1:3" ht="15">
      <c r="A145" s="325" t="s">
        <v>1061</v>
      </c>
      <c r="B145" s="314" t="s">
        <v>811</v>
      </c>
      <c r="C145" s="315" t="s">
        <v>1062</v>
      </c>
    </row>
    <row r="146" spans="1:3" ht="9" customHeight="1">
      <c r="A146" s="351"/>
      <c r="B146" s="348"/>
      <c r="C146" s="315"/>
    </row>
    <row r="147" spans="1:3" ht="15">
      <c r="A147" s="353" t="s">
        <v>816</v>
      </c>
      <c r="B147" s="335" t="s">
        <v>120</v>
      </c>
      <c r="C147" s="316" t="s">
        <v>1063</v>
      </c>
    </row>
    <row r="148" spans="1:3" ht="15">
      <c r="A148" s="311" t="s">
        <v>834</v>
      </c>
      <c r="B148" s="314" t="s">
        <v>1064</v>
      </c>
      <c r="C148" s="315" t="s">
        <v>1065</v>
      </c>
    </row>
    <row r="149" spans="1:3" ht="9" customHeight="1">
      <c r="A149" s="313"/>
      <c r="B149" s="314"/>
      <c r="C149" s="315"/>
    </row>
    <row r="150" spans="1:3" ht="15">
      <c r="A150" s="353" t="s">
        <v>875</v>
      </c>
      <c r="B150" s="335" t="s">
        <v>122</v>
      </c>
      <c r="C150" s="316" t="s">
        <v>1066</v>
      </c>
    </row>
    <row r="151" spans="1:3" ht="9" customHeight="1">
      <c r="A151" s="354"/>
      <c r="B151" s="335"/>
      <c r="C151" s="315"/>
    </row>
    <row r="152" spans="1:3" ht="15">
      <c r="A152" s="311" t="s">
        <v>877</v>
      </c>
      <c r="B152" s="335" t="s">
        <v>123</v>
      </c>
      <c r="C152" s="316" t="s">
        <v>1067</v>
      </c>
    </row>
    <row r="153" spans="1:3" ht="15">
      <c r="A153" s="313" t="s">
        <v>879</v>
      </c>
      <c r="B153" s="314" t="s">
        <v>1068</v>
      </c>
      <c r="C153" s="315">
        <v>5105</v>
      </c>
    </row>
    <row r="154" spans="1:3" ht="15">
      <c r="A154" s="313" t="s">
        <v>880</v>
      </c>
      <c r="B154" s="314" t="s">
        <v>973</v>
      </c>
      <c r="C154" s="315">
        <v>5201</v>
      </c>
    </row>
    <row r="155" spans="1:3" ht="15">
      <c r="A155" s="313" t="s">
        <v>882</v>
      </c>
      <c r="B155" s="314" t="s">
        <v>1069</v>
      </c>
      <c r="C155" s="315" t="s">
        <v>1070</v>
      </c>
    </row>
    <row r="156" spans="1:3" ht="15">
      <c r="A156" s="313" t="s">
        <v>884</v>
      </c>
      <c r="B156" s="314" t="s">
        <v>1071</v>
      </c>
      <c r="C156" s="315" t="s">
        <v>1072</v>
      </c>
    </row>
    <row r="157" spans="1:3" ht="9" customHeight="1">
      <c r="A157" s="313"/>
      <c r="B157" s="314"/>
      <c r="C157" s="315"/>
    </row>
    <row r="158" spans="1:3" ht="15">
      <c r="A158" s="311" t="s">
        <v>888</v>
      </c>
      <c r="B158" s="335" t="s">
        <v>128</v>
      </c>
      <c r="C158" s="316" t="s">
        <v>1073</v>
      </c>
    </row>
    <row r="159" spans="1:3" ht="15">
      <c r="A159" s="313" t="s">
        <v>1074</v>
      </c>
      <c r="B159" s="314" t="s">
        <v>1075</v>
      </c>
      <c r="C159" s="315">
        <v>4105</v>
      </c>
    </row>
    <row r="160" spans="1:3" ht="15">
      <c r="A160" s="313" t="s">
        <v>1076</v>
      </c>
      <c r="B160" s="314" t="s">
        <v>1077</v>
      </c>
      <c r="C160" s="315" t="s">
        <v>1078</v>
      </c>
    </row>
    <row r="161" spans="1:3" ht="15">
      <c r="A161" s="313" t="s">
        <v>1079</v>
      </c>
      <c r="B161" s="314" t="s">
        <v>1069</v>
      </c>
      <c r="C161" s="315" t="s">
        <v>1080</v>
      </c>
    </row>
    <row r="162" spans="1:3" ht="15">
      <c r="A162" s="313" t="s">
        <v>1081</v>
      </c>
      <c r="B162" s="314" t="s">
        <v>1082</v>
      </c>
      <c r="C162" s="315" t="s">
        <v>1083</v>
      </c>
    </row>
    <row r="163" spans="1:3" ht="9" customHeight="1">
      <c r="A163" s="313"/>
      <c r="B163" s="314"/>
      <c r="C163" s="315"/>
    </row>
    <row r="164" spans="1:3" ht="15">
      <c r="A164" s="311" t="s">
        <v>892</v>
      </c>
      <c r="B164" s="335" t="s">
        <v>1084</v>
      </c>
      <c r="C164" s="315" t="s">
        <v>1085</v>
      </c>
    </row>
    <row r="165" spans="1:3" ht="9" customHeight="1">
      <c r="A165" s="311"/>
      <c r="B165" s="335"/>
      <c r="C165" s="315"/>
    </row>
    <row r="166" spans="1:3" ht="15">
      <c r="A166" s="311" t="s">
        <v>896</v>
      </c>
      <c r="B166" s="335" t="s">
        <v>132</v>
      </c>
      <c r="C166" s="316" t="s">
        <v>1086</v>
      </c>
    </row>
    <row r="167" spans="1:3" ht="9" customHeight="1">
      <c r="A167" s="311"/>
      <c r="B167" s="335"/>
      <c r="C167" s="315"/>
    </row>
    <row r="168" spans="1:3" ht="15">
      <c r="A168" s="311" t="s">
        <v>899</v>
      </c>
      <c r="B168" s="335" t="s">
        <v>1087</v>
      </c>
      <c r="C168" s="316" t="s">
        <v>1088</v>
      </c>
    </row>
    <row r="169" spans="1:3" ht="15">
      <c r="A169" s="313" t="s">
        <v>900</v>
      </c>
      <c r="B169" s="314" t="s">
        <v>1089</v>
      </c>
      <c r="C169" s="315">
        <v>4501</v>
      </c>
    </row>
    <row r="170" spans="1:3" ht="15">
      <c r="A170" s="313" t="s">
        <v>902</v>
      </c>
      <c r="B170" s="314" t="s">
        <v>1090</v>
      </c>
      <c r="C170" s="315">
        <v>4502</v>
      </c>
    </row>
    <row r="171" spans="1:3" ht="15">
      <c r="A171" s="313" t="s">
        <v>904</v>
      </c>
      <c r="B171" s="314" t="s">
        <v>1091</v>
      </c>
      <c r="C171" s="315">
        <v>4503</v>
      </c>
    </row>
    <row r="172" spans="1:3" ht="15">
      <c r="A172" s="313" t="s">
        <v>905</v>
      </c>
      <c r="B172" s="314" t="s">
        <v>1092</v>
      </c>
      <c r="C172" s="315">
        <v>4504</v>
      </c>
    </row>
    <row r="173" spans="1:3" ht="9" customHeight="1">
      <c r="A173" s="313"/>
      <c r="B173" s="314"/>
      <c r="C173" s="315"/>
    </row>
    <row r="174" spans="1:3" ht="15">
      <c r="A174" s="311" t="s">
        <v>924</v>
      </c>
      <c r="B174" s="335" t="s">
        <v>138</v>
      </c>
      <c r="C174" s="316" t="s">
        <v>1093</v>
      </c>
    </row>
    <row r="175" spans="1:3" ht="9" customHeight="1">
      <c r="A175" s="311"/>
      <c r="B175" s="335"/>
      <c r="C175" s="315"/>
    </row>
    <row r="176" spans="1:3" ht="15">
      <c r="A176" s="311" t="s">
        <v>929</v>
      </c>
      <c r="B176" s="335" t="s">
        <v>1094</v>
      </c>
      <c r="C176" s="316" t="s">
        <v>1095</v>
      </c>
    </row>
    <row r="177" spans="1:3" ht="15">
      <c r="A177" s="313" t="s">
        <v>1096</v>
      </c>
      <c r="B177" s="314" t="s">
        <v>1097</v>
      </c>
      <c r="C177" s="315" t="s">
        <v>1098</v>
      </c>
    </row>
    <row r="178" spans="1:3" ht="15">
      <c r="A178" s="313" t="s">
        <v>1099</v>
      </c>
      <c r="B178" s="314" t="s">
        <v>1100</v>
      </c>
      <c r="C178" s="315" t="s">
        <v>1101</v>
      </c>
    </row>
    <row r="179" spans="1:3" ht="15">
      <c r="A179" s="313" t="s">
        <v>1102</v>
      </c>
      <c r="B179" s="314" t="s">
        <v>1103</v>
      </c>
      <c r="C179" s="315" t="s">
        <v>1104</v>
      </c>
    </row>
    <row r="180" spans="1:3" ht="15">
      <c r="A180" s="313" t="s">
        <v>1105</v>
      </c>
      <c r="B180" s="314" t="s">
        <v>1106</v>
      </c>
      <c r="C180" s="315" t="s">
        <v>1107</v>
      </c>
    </row>
    <row r="181" spans="1:3" ht="15">
      <c r="A181" s="313" t="s">
        <v>1108</v>
      </c>
      <c r="B181" s="314" t="s">
        <v>975</v>
      </c>
      <c r="C181" s="315" t="s">
        <v>1109</v>
      </c>
    </row>
    <row r="182" spans="1:3" ht="15">
      <c r="A182" s="313" t="s">
        <v>1110</v>
      </c>
      <c r="B182" s="314" t="s">
        <v>1111</v>
      </c>
      <c r="C182" s="315" t="s">
        <v>1112</v>
      </c>
    </row>
    <row r="183" spans="1:3" ht="15">
      <c r="A183" s="313" t="s">
        <v>1113</v>
      </c>
      <c r="B183" s="314" t="s">
        <v>1114</v>
      </c>
      <c r="C183" s="315" t="s">
        <v>1115</v>
      </c>
    </row>
    <row r="184" spans="1:3" ht="9" customHeight="1">
      <c r="A184" s="313"/>
      <c r="B184" s="314"/>
      <c r="C184" s="315"/>
    </row>
    <row r="185" spans="1:3" ht="15">
      <c r="A185" s="311" t="s">
        <v>931</v>
      </c>
      <c r="B185" s="335" t="s">
        <v>1116</v>
      </c>
      <c r="C185" s="316" t="s">
        <v>1117</v>
      </c>
    </row>
    <row r="186" spans="1:3" ht="9" customHeight="1">
      <c r="A186" s="311"/>
      <c r="B186" s="335"/>
      <c r="C186" s="315"/>
    </row>
    <row r="187" spans="1:3" ht="15">
      <c r="A187" s="311" t="s">
        <v>948</v>
      </c>
      <c r="B187" s="335" t="s">
        <v>1118</v>
      </c>
      <c r="C187" s="316" t="s">
        <v>1119</v>
      </c>
    </row>
    <row r="188" spans="1:3" ht="9" customHeight="1">
      <c r="A188" s="311"/>
      <c r="B188" s="335"/>
      <c r="C188" s="315"/>
    </row>
    <row r="189" spans="1:3" ht="15">
      <c r="A189" s="353" t="s">
        <v>951</v>
      </c>
      <c r="B189" s="335" t="s">
        <v>149</v>
      </c>
      <c r="C189" s="316">
        <v>6801</v>
      </c>
    </row>
    <row r="190" spans="1:3" ht="9" customHeight="1">
      <c r="A190" s="353"/>
      <c r="B190" s="335"/>
      <c r="C190" s="315"/>
    </row>
    <row r="191" spans="1:3" ht="15">
      <c r="A191" s="355" t="s">
        <v>967</v>
      </c>
      <c r="B191" s="335" t="s">
        <v>150</v>
      </c>
      <c r="C191" s="316" t="s">
        <v>1120</v>
      </c>
    </row>
    <row r="192" spans="1:4" ht="15">
      <c r="A192" s="351"/>
      <c r="B192" s="348"/>
      <c r="C192" s="348"/>
      <c r="D192" s="348"/>
    </row>
    <row r="193" spans="1:4" ht="15">
      <c r="A193" s="351" t="s">
        <v>1121</v>
      </c>
      <c r="B193" s="348"/>
      <c r="C193" s="348"/>
      <c r="D193" s="348"/>
    </row>
    <row r="194" spans="1:4" ht="15">
      <c r="A194" s="351"/>
      <c r="B194" s="348" t="s">
        <v>1122</v>
      </c>
      <c r="C194" s="348"/>
      <c r="D194" s="348"/>
    </row>
    <row r="195" spans="1:4" ht="15">
      <c r="A195" s="351"/>
      <c r="B195" s="348" t="s">
        <v>1123</v>
      </c>
      <c r="D195" s="348"/>
    </row>
    <row r="196" spans="2:4" ht="15">
      <c r="B196" s="348" t="s">
        <v>1124</v>
      </c>
      <c r="D196" s="348"/>
    </row>
    <row r="197" spans="2:3" ht="15">
      <c r="B197" s="348" t="s">
        <v>1125</v>
      </c>
      <c r="C197" s="356"/>
    </row>
    <row r="198" spans="2:3" ht="15">
      <c r="B198" s="357"/>
      <c r="C198" s="356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2" t="s">
        <v>788</v>
      </c>
      <c r="B1" s="372"/>
      <c r="C1" s="372"/>
      <c r="D1" s="372"/>
    </row>
    <row r="2" spans="1:4" s="4" customFormat="1" ht="24" customHeight="1">
      <c r="A2" s="373" t="s">
        <v>151</v>
      </c>
      <c r="B2" s="373"/>
      <c r="C2" s="373"/>
      <c r="D2" s="373"/>
    </row>
    <row r="3" spans="1:4" s="6" customFormat="1" ht="18" customHeight="1">
      <c r="A3" s="374">
        <v>44227</v>
      </c>
      <c r="B3" s="374"/>
      <c r="C3" s="374"/>
      <c r="D3" s="374"/>
    </row>
    <row r="4" spans="1:4" s="8" customFormat="1" ht="15" customHeight="1">
      <c r="A4" s="375" t="s">
        <v>1</v>
      </c>
      <c r="B4" s="376"/>
      <c r="C4" s="376"/>
      <c r="D4" s="376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152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21668157.587</v>
      </c>
      <c r="C9" s="14">
        <v>3165834.559</v>
      </c>
      <c r="D9" s="14">
        <v>24833992.147</v>
      </c>
    </row>
    <row r="10" spans="1:7" s="17" customFormat="1" ht="9.75" customHeight="1">
      <c r="A10" s="18" t="s">
        <v>8</v>
      </c>
      <c r="B10" s="19">
        <v>3050018.295</v>
      </c>
      <c r="C10" s="19">
        <v>88794.342</v>
      </c>
      <c r="D10" s="19">
        <v>3138812.637</v>
      </c>
      <c r="G10" s="16"/>
    </row>
    <row r="11" spans="1:4" s="17" customFormat="1" ht="9.75" customHeight="1">
      <c r="A11" s="18" t="s">
        <v>9</v>
      </c>
      <c r="B11" s="19">
        <v>18591432.651</v>
      </c>
      <c r="C11" s="19">
        <v>3076652.721</v>
      </c>
      <c r="D11" s="19">
        <v>21668085.373</v>
      </c>
    </row>
    <row r="12" spans="1:4" s="17" customFormat="1" ht="9.75" customHeight="1">
      <c r="A12" s="18" t="s">
        <v>10</v>
      </c>
      <c r="B12" s="19">
        <v>26106.318</v>
      </c>
      <c r="C12" s="19">
        <v>154.348</v>
      </c>
      <c r="D12" s="19">
        <v>26260.667</v>
      </c>
    </row>
    <row r="13" spans="1:4" s="17" customFormat="1" ht="9.75" customHeight="1">
      <c r="A13" s="18" t="s">
        <v>11</v>
      </c>
      <c r="B13" s="19">
        <v>600.321</v>
      </c>
      <c r="C13" s="19">
        <v>233.147</v>
      </c>
      <c r="D13" s="19">
        <v>833.469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8149708.977</v>
      </c>
      <c r="C17" s="14">
        <v>230388.069</v>
      </c>
      <c r="D17" s="14">
        <v>8380097.047</v>
      </c>
    </row>
    <row r="18" spans="1:4" s="17" customFormat="1" ht="9.75" customHeight="1">
      <c r="A18" s="23" t="s">
        <v>14</v>
      </c>
      <c r="B18" s="19">
        <v>0</v>
      </c>
      <c r="C18" s="19">
        <v>93899.447</v>
      </c>
      <c r="D18" s="19">
        <v>93899.447</v>
      </c>
    </row>
    <row r="19" spans="1:4" s="17" customFormat="1" ht="9.75" customHeight="1">
      <c r="A19" s="23" t="s">
        <v>15</v>
      </c>
      <c r="B19" s="19">
        <v>5732192.133</v>
      </c>
      <c r="C19" s="19">
        <v>136488.622</v>
      </c>
      <c r="D19" s="19">
        <v>5868680.755</v>
      </c>
    </row>
    <row r="20" spans="1:7" s="17" customFormat="1" ht="9.75" customHeight="1">
      <c r="A20" s="23" t="s">
        <v>16</v>
      </c>
      <c r="B20" s="19">
        <v>2417516.844</v>
      </c>
      <c r="C20" s="19">
        <v>0</v>
      </c>
      <c r="D20" s="19">
        <v>2417516.844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7785145.256</v>
      </c>
      <c r="C24" s="14">
        <v>0</v>
      </c>
      <c r="D24" s="14">
        <v>7785145.256</v>
      </c>
      <c r="E24" s="89"/>
    </row>
    <row r="25" spans="1:5" s="17" customFormat="1" ht="9.75" customHeight="1">
      <c r="A25" s="24" t="s">
        <v>20</v>
      </c>
      <c r="B25" s="21">
        <v>8017124.27</v>
      </c>
      <c r="C25" s="21">
        <v>0</v>
      </c>
      <c r="D25" s="21">
        <v>8017124.27</v>
      </c>
      <c r="E25" s="16"/>
    </row>
    <row r="26" spans="1:5" s="17" customFormat="1" ht="9.75" customHeight="1">
      <c r="A26" s="18" t="s">
        <v>21</v>
      </c>
      <c r="B26" s="19">
        <v>190067.658</v>
      </c>
      <c r="C26" s="19">
        <v>0</v>
      </c>
      <c r="D26" s="19">
        <v>190067.658</v>
      </c>
      <c r="E26" s="16"/>
    </row>
    <row r="27" spans="1:4" s="17" customFormat="1" ht="9.75" customHeight="1">
      <c r="A27" s="18" t="s">
        <v>22</v>
      </c>
      <c r="B27" s="19">
        <v>510116.707</v>
      </c>
      <c r="C27" s="19">
        <v>0</v>
      </c>
      <c r="D27" s="19">
        <v>510116.707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5298737.641</v>
      </c>
      <c r="C30" s="19">
        <v>0</v>
      </c>
      <c r="D30" s="19">
        <v>5298737.641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325920.456</v>
      </c>
      <c r="C32" s="19">
        <v>0</v>
      </c>
      <c r="D32" s="19">
        <v>325920.456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1692281.805</v>
      </c>
      <c r="C34" s="19">
        <v>0</v>
      </c>
      <c r="D34" s="19">
        <v>1692281.805</v>
      </c>
    </row>
    <row r="35" spans="1:4" s="17" customFormat="1" ht="9.75" customHeight="1">
      <c r="A35" s="24" t="s">
        <v>30</v>
      </c>
      <c r="B35" s="21">
        <v>17513.36</v>
      </c>
      <c r="C35" s="21">
        <v>0</v>
      </c>
      <c r="D35" s="21">
        <v>17513.36</v>
      </c>
    </row>
    <row r="36" spans="1:4" s="17" customFormat="1" ht="9.75" customHeight="1">
      <c r="A36" s="24" t="s">
        <v>31</v>
      </c>
      <c r="B36" s="21">
        <v>162906.368</v>
      </c>
      <c r="C36" s="21">
        <v>2530.029</v>
      </c>
      <c r="D36" s="21">
        <v>165436.397</v>
      </c>
    </row>
    <row r="37" spans="1:4" s="17" customFormat="1" ht="9.75" customHeight="1">
      <c r="A37" s="18" t="s">
        <v>32</v>
      </c>
      <c r="B37" s="19">
        <v>140502.967</v>
      </c>
      <c r="C37" s="19">
        <v>632.61</v>
      </c>
      <c r="D37" s="19">
        <v>141135.578</v>
      </c>
    </row>
    <row r="38" spans="1:4" s="17" customFormat="1" ht="9.75" customHeight="1">
      <c r="A38" s="18" t="s">
        <v>33</v>
      </c>
      <c r="B38" s="19">
        <v>22403.4</v>
      </c>
      <c r="C38" s="19">
        <v>1897.418</v>
      </c>
      <c r="D38" s="19">
        <v>24300.818</v>
      </c>
    </row>
    <row r="39" spans="1:4" s="17" customFormat="1" ht="9.75" customHeight="1">
      <c r="A39" s="20" t="s">
        <v>34</v>
      </c>
      <c r="B39" s="21">
        <v>-408161.356</v>
      </c>
      <c r="C39" s="21">
        <v>-2530.029</v>
      </c>
      <c r="D39" s="21">
        <v>-410691.385</v>
      </c>
    </row>
    <row r="40" spans="1:4" s="17" customFormat="1" ht="9.75" customHeight="1">
      <c r="A40" s="20" t="s">
        <v>35</v>
      </c>
      <c r="B40" s="21">
        <v>-4237.385</v>
      </c>
      <c r="C40" s="21">
        <v>0</v>
      </c>
      <c r="D40" s="21">
        <v>-4237.385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339334.29</v>
      </c>
      <c r="C42" s="21">
        <v>1111.36</v>
      </c>
      <c r="D42" s="21">
        <v>340445.651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131927.048</v>
      </c>
      <c r="C44" s="14">
        <v>14.862</v>
      </c>
      <c r="D44" s="14">
        <v>131941.911</v>
      </c>
    </row>
    <row r="45" spans="1:4" s="17" customFormat="1" ht="9.75" customHeight="1">
      <c r="A45" s="26" t="s">
        <v>38</v>
      </c>
      <c r="B45" s="19">
        <v>84117.862</v>
      </c>
      <c r="C45" s="19">
        <v>14.862</v>
      </c>
      <c r="D45" s="19">
        <v>84132.725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47809.186</v>
      </c>
      <c r="C48" s="19">
        <v>0</v>
      </c>
      <c r="D48" s="19">
        <v>47809.186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609470.455</v>
      </c>
      <c r="C53" s="21">
        <v>0</v>
      </c>
      <c r="D53" s="21">
        <v>609470.455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686697.795</v>
      </c>
      <c r="C55" s="21">
        <v>4871.761</v>
      </c>
      <c r="D55" s="21">
        <v>691569.556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39370441.411</v>
      </c>
      <c r="C57" s="14">
        <v>3402220.613</v>
      </c>
      <c r="D57" s="14">
        <v>42772662.025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80"/>
      <c r="B62" s="380"/>
      <c r="C62" s="380"/>
      <c r="D62" s="380"/>
    </row>
    <row r="63" spans="1:4" s="4" customFormat="1" ht="24" customHeight="1">
      <c r="A63" s="373" t="s">
        <v>151</v>
      </c>
      <c r="B63" s="373"/>
      <c r="C63" s="373"/>
      <c r="D63" s="373"/>
    </row>
    <row r="64" spans="1:4" s="6" customFormat="1" ht="17.1" customHeight="1">
      <c r="A64" s="374">
        <v>44227</v>
      </c>
      <c r="B64" s="381"/>
      <c r="C64" s="381"/>
      <c r="D64" s="381"/>
    </row>
    <row r="65" spans="1:4" s="40" customFormat="1" ht="15" customHeight="1">
      <c r="A65" s="375" t="s">
        <v>1</v>
      </c>
      <c r="B65" s="376"/>
      <c r="C65" s="376"/>
      <c r="D65" s="376"/>
    </row>
    <row r="66" spans="1:4" ht="3.95" customHeight="1" thickBot="1">
      <c r="A66" s="41"/>
      <c r="B66" s="41"/>
      <c r="C66" s="41"/>
      <c r="D66" s="41"/>
    </row>
    <row r="67" spans="1:4" ht="14.1" customHeight="1">
      <c r="A67" s="377" t="s">
        <v>48</v>
      </c>
      <c r="B67" s="379" t="s">
        <v>152</v>
      </c>
      <c r="C67" s="379"/>
      <c r="D67" s="379"/>
    </row>
    <row r="68" spans="1:4" ht="14.1" customHeight="1">
      <c r="A68" s="378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33401539.831</v>
      </c>
      <c r="C70" s="14">
        <v>3360637.717</v>
      </c>
      <c r="D70" s="14">
        <v>36762177.549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15097164.983</v>
      </c>
      <c r="C72" s="21">
        <v>1341808.691</v>
      </c>
      <c r="D72" s="21">
        <v>16438973.675</v>
      </c>
    </row>
    <row r="73" spans="1:4" s="17" customFormat="1" ht="9.95" customHeight="1">
      <c r="A73" s="44" t="s">
        <v>51</v>
      </c>
      <c r="B73" s="21">
        <v>15484538.915</v>
      </c>
      <c r="C73" s="21">
        <v>141404.981</v>
      </c>
      <c r="D73" s="21">
        <v>15625943.897</v>
      </c>
    </row>
    <row r="74" spans="1:4" s="17" customFormat="1" ht="9.95" customHeight="1">
      <c r="A74" s="44" t="s">
        <v>52</v>
      </c>
      <c r="B74" s="21">
        <v>234910.073</v>
      </c>
      <c r="C74" s="21">
        <v>81503.382</v>
      </c>
      <c r="D74" s="21">
        <v>316413.455</v>
      </c>
    </row>
    <row r="75" spans="1:4" s="17" customFormat="1" ht="9.95" customHeight="1">
      <c r="A75" s="45" t="s">
        <v>53</v>
      </c>
      <c r="B75" s="19">
        <v>0</v>
      </c>
      <c r="C75" s="19">
        <v>5042.154</v>
      </c>
      <c r="D75" s="19">
        <v>5042.154</v>
      </c>
    </row>
    <row r="76" spans="1:4" s="17" customFormat="1" ht="9.95" customHeight="1">
      <c r="A76" s="45" t="s">
        <v>54</v>
      </c>
      <c r="B76" s="19">
        <v>151266.248</v>
      </c>
      <c r="C76" s="19">
        <v>54893.128</v>
      </c>
      <c r="D76" s="19">
        <v>206159.376</v>
      </c>
    </row>
    <row r="77" spans="1:4" s="17" customFormat="1" ht="9.95" customHeight="1">
      <c r="A77" s="45" t="s">
        <v>55</v>
      </c>
      <c r="B77" s="19">
        <v>83643.824</v>
      </c>
      <c r="C77" s="19">
        <v>21568.1</v>
      </c>
      <c r="D77" s="19">
        <v>105211.924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2350796.429</v>
      </c>
      <c r="C79" s="21">
        <v>1786442.724</v>
      </c>
      <c r="D79" s="21">
        <v>4137239.153</v>
      </c>
    </row>
    <row r="80" spans="1:4" s="17" customFormat="1" ht="9.95" customHeight="1">
      <c r="A80" s="44" t="s">
        <v>58</v>
      </c>
      <c r="B80" s="21">
        <v>234129.43</v>
      </c>
      <c r="C80" s="21">
        <v>9477.937</v>
      </c>
      <c r="D80" s="21">
        <v>243607.367</v>
      </c>
    </row>
    <row r="81" spans="1:4" s="17" customFormat="1" ht="9.95" customHeight="1">
      <c r="A81" s="45" t="s">
        <v>59</v>
      </c>
      <c r="B81" s="19">
        <v>234129.43</v>
      </c>
      <c r="C81" s="19">
        <v>9477.937</v>
      </c>
      <c r="D81" s="19">
        <v>243607.367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582861.114</v>
      </c>
      <c r="C84" s="14">
        <v>7850.278</v>
      </c>
      <c r="D84" s="14">
        <v>590711.393</v>
      </c>
    </row>
    <row r="85" spans="1:4" s="17" customFormat="1" ht="9.95" customHeight="1">
      <c r="A85" s="45" t="s">
        <v>62</v>
      </c>
      <c r="B85" s="19">
        <v>574753.234</v>
      </c>
      <c r="C85" s="19">
        <v>7850.278</v>
      </c>
      <c r="D85" s="19">
        <v>582603.512</v>
      </c>
    </row>
    <row r="86" spans="1:4" s="17" customFormat="1" ht="9.95" customHeight="1">
      <c r="A86" s="45" t="s">
        <v>63</v>
      </c>
      <c r="B86" s="19">
        <v>8107.88</v>
      </c>
      <c r="C86" s="19">
        <v>0</v>
      </c>
      <c r="D86" s="19">
        <v>8107.88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483262.402</v>
      </c>
      <c r="C100" s="21">
        <v>951.478</v>
      </c>
      <c r="D100" s="21">
        <v>484213.881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88724.721</v>
      </c>
      <c r="C102" s="14">
        <v>10700.318</v>
      </c>
      <c r="D102" s="14">
        <v>99425.04</v>
      </c>
    </row>
    <row r="103" spans="1:4" s="17" customFormat="1" ht="9.95" customHeight="1">
      <c r="A103" s="45" t="s">
        <v>74</v>
      </c>
      <c r="B103" s="19">
        <v>88724.721</v>
      </c>
      <c r="C103" s="19">
        <v>10547.298</v>
      </c>
      <c r="D103" s="19">
        <v>99272.02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153.019</v>
      </c>
      <c r="D108" s="19">
        <v>153.019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2078219.404</v>
      </c>
      <c r="C110" s="14">
        <v>1875.607</v>
      </c>
      <c r="D110" s="14">
        <v>2080095.012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93530.286</v>
      </c>
      <c r="C112" s="14">
        <v>23610.759</v>
      </c>
      <c r="D112" s="14">
        <v>117141.046</v>
      </c>
    </row>
    <row r="113" spans="1:4" s="17" customFormat="1" ht="9.95" customHeight="1">
      <c r="A113" s="23" t="s">
        <v>82</v>
      </c>
      <c r="B113" s="21">
        <v>8084.534</v>
      </c>
      <c r="C113" s="21">
        <v>10449.769</v>
      </c>
      <c r="D113" s="21">
        <v>18534.304</v>
      </c>
    </row>
    <row r="114" spans="1:4" s="17" customFormat="1" ht="9.95" customHeight="1">
      <c r="A114" s="23" t="s">
        <v>83</v>
      </c>
      <c r="B114" s="21">
        <v>85445.751</v>
      </c>
      <c r="C114" s="21">
        <v>13160.99</v>
      </c>
      <c r="D114" s="21">
        <v>98606.741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253359.03</v>
      </c>
      <c r="C116" s="48">
        <v>0</v>
      </c>
      <c r="D116" s="48">
        <v>253359.03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36981496.792</v>
      </c>
      <c r="C118" s="14">
        <v>3405626.161</v>
      </c>
      <c r="D118" s="14">
        <v>40387122.954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2385539.071</v>
      </c>
      <c r="C120" s="14">
        <v>0</v>
      </c>
      <c r="D120" s="14">
        <v>2385539.071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45838.777</v>
      </c>
      <c r="C124" s="19">
        <v>0</v>
      </c>
      <c r="D124" s="19">
        <v>45838.777</v>
      </c>
    </row>
    <row r="125" spans="1:4" s="17" customFormat="1" ht="9.95" customHeight="1">
      <c r="A125" s="45" t="s">
        <v>91</v>
      </c>
      <c r="B125" s="19">
        <v>666993.607</v>
      </c>
      <c r="C125" s="19">
        <v>0</v>
      </c>
      <c r="D125" s="19">
        <v>666993.607</v>
      </c>
    </row>
    <row r="126" spans="1:4" s="17" customFormat="1" ht="9.95" customHeight="1">
      <c r="A126" s="45" t="s">
        <v>92</v>
      </c>
      <c r="B126" s="19">
        <v>51246.042</v>
      </c>
      <c r="C126" s="19">
        <v>0</v>
      </c>
      <c r="D126" s="19">
        <v>51246.042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39367035.863</v>
      </c>
      <c r="C128" s="14">
        <v>3405626.161</v>
      </c>
      <c r="D128" s="14">
        <v>42772662.025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2484506.68</v>
      </c>
      <c r="C130" s="14">
        <v>879767.712</v>
      </c>
      <c r="D130" s="14">
        <v>3364274.393</v>
      </c>
    </row>
    <row r="131" spans="1:4" s="17" customFormat="1" ht="9.95" customHeight="1">
      <c r="A131" s="23" t="s">
        <v>95</v>
      </c>
      <c r="B131" s="19">
        <v>31959.021</v>
      </c>
      <c r="C131" s="19">
        <v>570685.649</v>
      </c>
      <c r="D131" s="19">
        <v>602644.67</v>
      </c>
    </row>
    <row r="132" spans="1:4" s="17" customFormat="1" ht="9.95" customHeight="1">
      <c r="A132" s="45" t="s">
        <v>96</v>
      </c>
      <c r="B132" s="19">
        <v>2452547.659</v>
      </c>
      <c r="C132" s="19">
        <v>309082.063</v>
      </c>
      <c r="D132" s="19">
        <v>2761629.722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2" t="s">
        <v>788</v>
      </c>
      <c r="B1" s="382"/>
      <c r="C1" s="382"/>
      <c r="D1" s="382"/>
    </row>
    <row r="2" spans="1:4" s="59" customFormat="1" ht="24" customHeight="1">
      <c r="A2" s="383" t="s">
        <v>154</v>
      </c>
      <c r="B2" s="383"/>
      <c r="C2" s="383"/>
      <c r="D2" s="383"/>
    </row>
    <row r="3" spans="1:4" s="60" customFormat="1" ht="15.95" customHeight="1">
      <c r="A3" s="384">
        <v>44227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152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113904.08464</v>
      </c>
      <c r="C9" s="71">
        <v>7602.0464</v>
      </c>
      <c r="D9" s="71">
        <v>121506.13104000001</v>
      </c>
      <c r="E9" s="72"/>
    </row>
    <row r="10" spans="1:4" s="50" customFormat="1" ht="8.45" customHeight="1">
      <c r="A10" s="73" t="s">
        <v>102</v>
      </c>
      <c r="B10" s="74">
        <v>11491.96617</v>
      </c>
      <c r="C10" s="74">
        <v>176.19444000000001</v>
      </c>
      <c r="D10" s="74">
        <v>11668.160609999999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19548.090949999998</v>
      </c>
      <c r="C12" s="74">
        <v>202.96272</v>
      </c>
      <c r="D12" s="74">
        <v>19751.05367</v>
      </c>
    </row>
    <row r="13" spans="1:4" s="50" customFormat="1" ht="8.45" customHeight="1">
      <c r="A13" s="18" t="s">
        <v>105</v>
      </c>
      <c r="B13" s="74">
        <v>78516.15763</v>
      </c>
      <c r="C13" s="74">
        <v>0</v>
      </c>
      <c r="D13" s="74">
        <v>78516.15763</v>
      </c>
    </row>
    <row r="14" spans="1:4" s="50" customFormat="1" ht="8.45" customHeight="1">
      <c r="A14" s="23" t="s">
        <v>106</v>
      </c>
      <c r="B14" s="74">
        <v>4347.86989</v>
      </c>
      <c r="C14" s="74">
        <v>4074.49851</v>
      </c>
      <c r="D14" s="74">
        <v>8422.368400000001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3148.39073</v>
      </c>
      <c r="D16" s="74">
        <v>3148.39073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5248.66222</v>
      </c>
      <c r="C20" s="71">
        <v>163.00332999999998</v>
      </c>
      <c r="D20" s="71">
        <v>5411.66555</v>
      </c>
    </row>
    <row r="21" spans="1:4" s="50" customFormat="1" ht="8.45" customHeight="1">
      <c r="A21" s="18" t="s">
        <v>111</v>
      </c>
      <c r="B21" s="74">
        <v>3561.9109</v>
      </c>
      <c r="C21" s="74">
        <v>163.00332999999998</v>
      </c>
      <c r="D21" s="74">
        <v>3724.91423</v>
      </c>
    </row>
    <row r="22" spans="1:4" s="50" customFormat="1" ht="8.45" customHeight="1">
      <c r="A22" s="18" t="s">
        <v>112</v>
      </c>
      <c r="B22" s="74">
        <v>0.08976</v>
      </c>
      <c r="C22" s="74">
        <v>0</v>
      </c>
      <c r="D22" s="74">
        <v>0.08976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</v>
      </c>
      <c r="C24" s="74">
        <v>0</v>
      </c>
      <c r="D24" s="74">
        <v>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1681.66156</v>
      </c>
      <c r="C26" s="74">
        <v>0</v>
      </c>
      <c r="D26" s="74">
        <v>1681.66156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108655.42242</v>
      </c>
      <c r="C34" s="71">
        <v>7439.043070000001</v>
      </c>
      <c r="D34" s="71">
        <v>116094.46548999999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-722.3251700000001</v>
      </c>
      <c r="C36" s="71">
        <v>0</v>
      </c>
      <c r="D36" s="71">
        <v>-722.3251700000001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109377.74759</v>
      </c>
      <c r="C38" s="71">
        <v>7439.043070000001</v>
      </c>
      <c r="D38" s="71">
        <v>116816.79066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56850.27701</v>
      </c>
      <c r="C40" s="71">
        <v>1093.76479</v>
      </c>
      <c r="D40" s="71">
        <v>57944.0418</v>
      </c>
    </row>
    <row r="41" spans="1:4" s="50" customFormat="1" ht="8.45" customHeight="1">
      <c r="A41" s="18" t="s">
        <v>124</v>
      </c>
      <c r="B41" s="74">
        <v>0</v>
      </c>
      <c r="C41" s="74">
        <v>37.74993</v>
      </c>
      <c r="D41" s="74">
        <v>37.74993</v>
      </c>
    </row>
    <row r="42" spans="1:4" s="50" customFormat="1" ht="8.45" customHeight="1">
      <c r="A42" s="18" t="s">
        <v>125</v>
      </c>
      <c r="B42" s="74">
        <v>8.49351</v>
      </c>
      <c r="C42" s="74">
        <v>215.58509</v>
      </c>
      <c r="D42" s="74">
        <v>224.0786</v>
      </c>
    </row>
    <row r="43" spans="1:4" s="50" customFormat="1" ht="8.45" customHeight="1">
      <c r="A43" s="18" t="s">
        <v>126</v>
      </c>
      <c r="B43" s="74">
        <v>339.47282</v>
      </c>
      <c r="C43" s="74">
        <v>167.10737</v>
      </c>
      <c r="D43" s="74">
        <v>506.58019</v>
      </c>
    </row>
    <row r="44" spans="1:4" s="50" customFormat="1" ht="8.45" customHeight="1">
      <c r="A44" s="18" t="s">
        <v>127</v>
      </c>
      <c r="B44" s="74">
        <v>56502.31068</v>
      </c>
      <c r="C44" s="74">
        <v>673.3224</v>
      </c>
      <c r="D44" s="74">
        <v>57175.63308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21408.824190000003</v>
      </c>
      <c r="C46" s="71">
        <v>2712.0729100000003</v>
      </c>
      <c r="D46" s="71">
        <v>24120.897100000002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50.64017</v>
      </c>
      <c r="C49" s="74">
        <v>22.79561</v>
      </c>
      <c r="D49" s="74">
        <v>73.43578</v>
      </c>
    </row>
    <row r="50" spans="1:4" s="50" customFormat="1" ht="8.45" customHeight="1">
      <c r="A50" s="18" t="s">
        <v>130</v>
      </c>
      <c r="B50" s="74">
        <v>21358.08715</v>
      </c>
      <c r="C50" s="74">
        <v>2689.2772999999997</v>
      </c>
      <c r="D50" s="74">
        <v>24047.36445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144819.20041</v>
      </c>
      <c r="C54" s="71">
        <v>5820.73495</v>
      </c>
      <c r="D54" s="71">
        <v>150639.93536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74785.07022</v>
      </c>
      <c r="C56" s="71">
        <v>0</v>
      </c>
      <c r="D56" s="71">
        <v>74785.07022</v>
      </c>
    </row>
    <row r="57" spans="1:4" s="50" customFormat="1" ht="8.45" customHeight="1">
      <c r="A57" s="18" t="s">
        <v>134</v>
      </c>
      <c r="B57" s="74">
        <v>48211.54808</v>
      </c>
      <c r="C57" s="74">
        <v>0</v>
      </c>
      <c r="D57" s="74">
        <v>48211.54808</v>
      </c>
    </row>
    <row r="58" spans="1:4" s="50" customFormat="1" ht="8.45" customHeight="1">
      <c r="A58" s="18" t="s">
        <v>135</v>
      </c>
      <c r="B58" s="74">
        <v>25.5</v>
      </c>
      <c r="C58" s="74">
        <v>0</v>
      </c>
      <c r="D58" s="74">
        <v>25.5</v>
      </c>
    </row>
    <row r="59" spans="1:4" s="50" customFormat="1" ht="8.45" customHeight="1">
      <c r="A59" s="18" t="s">
        <v>136</v>
      </c>
      <c r="B59" s="74">
        <v>19376.13332</v>
      </c>
      <c r="C59" s="74">
        <v>0</v>
      </c>
      <c r="D59" s="74">
        <v>19376.13332</v>
      </c>
    </row>
    <row r="60" spans="1:4" s="50" customFormat="1" ht="8.45" customHeight="1">
      <c r="A60" s="18" t="s">
        <v>137</v>
      </c>
      <c r="B60" s="74">
        <v>7171.88882</v>
      </c>
      <c r="C60" s="74">
        <v>0</v>
      </c>
      <c r="D60" s="74">
        <v>7171.88882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70034.13019</v>
      </c>
      <c r="C62" s="71">
        <v>5820.73495</v>
      </c>
      <c r="D62" s="71">
        <v>75854.86514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8229.49969</v>
      </c>
      <c r="C64" s="71">
        <v>159.7457</v>
      </c>
      <c r="D64" s="71">
        <v>8389.24539</v>
      </c>
    </row>
    <row r="65" spans="1:4" s="50" customFormat="1" ht="8.45" customHeight="1">
      <c r="A65" s="18" t="s">
        <v>140</v>
      </c>
      <c r="B65" s="74">
        <v>191.59089</v>
      </c>
      <c r="C65" s="74">
        <v>151.4054</v>
      </c>
      <c r="D65" s="74">
        <v>342.99629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-0.5002</v>
      </c>
      <c r="C67" s="74">
        <v>0</v>
      </c>
      <c r="D67" s="74">
        <v>-0.5002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2433.3087400000004</v>
      </c>
      <c r="C69" s="74">
        <v>8.3403</v>
      </c>
      <c r="D69" s="74">
        <v>2441.6490400000002</v>
      </c>
    </row>
    <row r="70" spans="1:4" s="50" customFormat="1" ht="8.45" customHeight="1">
      <c r="A70" s="18" t="s">
        <v>145</v>
      </c>
      <c r="B70" s="74">
        <v>4188.47347</v>
      </c>
      <c r="C70" s="74">
        <v>0</v>
      </c>
      <c r="D70" s="74">
        <v>4188.47347</v>
      </c>
    </row>
    <row r="71" spans="1:4" s="50" customFormat="1" ht="8.45" customHeight="1">
      <c r="A71" s="18" t="s">
        <v>146</v>
      </c>
      <c r="B71" s="74">
        <v>1416.62679</v>
      </c>
      <c r="C71" s="74">
        <v>0</v>
      </c>
      <c r="D71" s="74">
        <v>1416.62679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-673.71584</v>
      </c>
      <c r="C73" s="71">
        <v>12.24249</v>
      </c>
      <c r="D73" s="71">
        <v>-661.47335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61130.914659999995</v>
      </c>
      <c r="C75" s="71">
        <v>5673.23174</v>
      </c>
      <c r="D75" s="71">
        <v>66804.1464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15562.57891</v>
      </c>
      <c r="C77" s="74">
        <v>0</v>
      </c>
      <c r="D77" s="74">
        <v>15562.57891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45568.33575</v>
      </c>
      <c r="C79" s="75">
        <v>5673.23174</v>
      </c>
      <c r="D79" s="75">
        <v>51241.56749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72" t="s">
        <v>788</v>
      </c>
      <c r="B1" s="372"/>
      <c r="C1" s="372"/>
      <c r="D1" s="372"/>
    </row>
    <row r="2" spans="1:5" s="4" customFormat="1" ht="24" customHeight="1">
      <c r="A2" s="373" t="s">
        <v>155</v>
      </c>
      <c r="B2" s="373"/>
      <c r="C2" s="373"/>
      <c r="D2" s="373"/>
      <c r="E2" s="3"/>
    </row>
    <row r="3" spans="1:5" s="6" customFormat="1" ht="18" customHeight="1">
      <c r="A3" s="374">
        <v>44227</v>
      </c>
      <c r="B3" s="374"/>
      <c r="C3" s="374"/>
      <c r="D3" s="374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156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259933.348</v>
      </c>
      <c r="C9" s="14">
        <v>1668588.41</v>
      </c>
      <c r="D9" s="14">
        <v>1928521.759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259926.033</v>
      </c>
      <c r="C11" s="19">
        <v>530266.425</v>
      </c>
      <c r="D11" s="19">
        <v>790192.459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7.315</v>
      </c>
      <c r="C13" s="19">
        <v>1138321.985</v>
      </c>
      <c r="D13" s="19">
        <v>1138329.3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3054433.137</v>
      </c>
      <c r="C17" s="14">
        <v>2089375.641</v>
      </c>
      <c r="D17" s="14">
        <v>5143808.779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3057433.137</v>
      </c>
      <c r="C19" s="19">
        <v>2095928.839</v>
      </c>
      <c r="D19" s="19">
        <v>5153361.977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-6553.197</v>
      </c>
      <c r="D22" s="19">
        <v>-9553.197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3513445.016</v>
      </c>
      <c r="C24" s="14">
        <v>1762513.585</v>
      </c>
      <c r="D24" s="14">
        <v>5275958.601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3443217.9</v>
      </c>
      <c r="C25" s="21">
        <v>1672821.563</v>
      </c>
      <c r="D25" s="21">
        <v>5116039.463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3438465.092</v>
      </c>
      <c r="C30" s="19">
        <v>1672821.563</v>
      </c>
      <c r="D30" s="19">
        <v>5111286.656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4752.807</v>
      </c>
      <c r="C32" s="19">
        <v>0</v>
      </c>
      <c r="D32" s="19">
        <v>4752.807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530874.748</v>
      </c>
      <c r="C35" s="21">
        <v>52701.88</v>
      </c>
      <c r="D35" s="21">
        <v>583576.628</v>
      </c>
      <c r="E35" s="25"/>
      <c r="F35" s="16"/>
    </row>
    <row r="36" spans="1:6" s="17" customFormat="1" ht="9.75" customHeight="1">
      <c r="A36" s="24" t="s">
        <v>31</v>
      </c>
      <c r="B36" s="21">
        <v>8450.182</v>
      </c>
      <c r="C36" s="21">
        <v>631152.082</v>
      </c>
      <c r="D36" s="21">
        <v>639602.265</v>
      </c>
      <c r="E36" s="15"/>
      <c r="F36" s="16"/>
    </row>
    <row r="37" spans="1:6" s="17" customFormat="1" ht="9.75" customHeight="1">
      <c r="A37" s="18" t="s">
        <v>32</v>
      </c>
      <c r="B37" s="19">
        <v>7952.929</v>
      </c>
      <c r="C37" s="19">
        <v>631152.082</v>
      </c>
      <c r="D37" s="19">
        <v>639105.012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-469035.344</v>
      </c>
      <c r="C39" s="21">
        <v>-593941.341</v>
      </c>
      <c r="D39" s="21">
        <v>-1062976.685</v>
      </c>
      <c r="E39" s="15"/>
      <c r="F39" s="16"/>
    </row>
    <row r="40" spans="1:6" s="17" customFormat="1" ht="9.75" customHeight="1">
      <c r="A40" s="20" t="s">
        <v>35</v>
      </c>
      <c r="B40" s="21">
        <v>-62.47</v>
      </c>
      <c r="C40" s="21">
        <v>-220.599</v>
      </c>
      <c r="D40" s="21">
        <v>-283.07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41048.562</v>
      </c>
      <c r="C42" s="21">
        <v>5832.85</v>
      </c>
      <c r="D42" s="21">
        <v>46881.412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19381.155</v>
      </c>
      <c r="C44" s="14">
        <v>31140.033</v>
      </c>
      <c r="D44" s="14">
        <v>50521.189</v>
      </c>
      <c r="E44" s="15"/>
      <c r="F44" s="16"/>
    </row>
    <row r="45" spans="1:6" s="17" customFormat="1" ht="9.75" customHeight="1">
      <c r="A45" s="26" t="s">
        <v>38</v>
      </c>
      <c r="B45" s="19">
        <v>1.977</v>
      </c>
      <c r="C45" s="19">
        <v>18964.316</v>
      </c>
      <c r="D45" s="19">
        <v>18966.294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19379.174</v>
      </c>
      <c r="C48" s="19">
        <v>12175.716</v>
      </c>
      <c r="D48" s="19">
        <v>31554.891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4468.406</v>
      </c>
      <c r="C53" s="21">
        <v>0</v>
      </c>
      <c r="D53" s="21">
        <v>4468.406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23228.511</v>
      </c>
      <c r="C55" s="21">
        <v>14400.455</v>
      </c>
      <c r="D55" s="21">
        <v>37628.967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6915938.138</v>
      </c>
      <c r="C57" s="14">
        <v>5571850.977</v>
      </c>
      <c r="D57" s="14">
        <v>12487789.116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0"/>
      <c r="B62" s="380"/>
      <c r="C62" s="380"/>
      <c r="D62" s="380"/>
      <c r="F62" s="16"/>
    </row>
    <row r="63" spans="1:6" s="4" customFormat="1" ht="24" customHeight="1">
      <c r="A63" s="373" t="s">
        <v>155</v>
      </c>
      <c r="B63" s="373"/>
      <c r="C63" s="373"/>
      <c r="D63" s="373"/>
      <c r="E63" s="3"/>
      <c r="F63" s="16"/>
    </row>
    <row r="64" spans="1:6" s="6" customFormat="1" ht="17.1" customHeight="1">
      <c r="A64" s="374">
        <v>44227</v>
      </c>
      <c r="B64" s="381"/>
      <c r="C64" s="381"/>
      <c r="D64" s="381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156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33783.765</v>
      </c>
      <c r="C70" s="14">
        <v>1653.925</v>
      </c>
      <c r="D70" s="14">
        <v>35437.69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33783.765</v>
      </c>
      <c r="C79" s="21">
        <v>1653.925</v>
      </c>
      <c r="D79" s="21">
        <v>35437.69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168500</v>
      </c>
      <c r="C84" s="14">
        <v>0</v>
      </c>
      <c r="D84" s="14">
        <v>168500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168500</v>
      </c>
      <c r="C87" s="19">
        <v>0</v>
      </c>
      <c r="D87" s="19">
        <v>168500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2137585.289</v>
      </c>
      <c r="C91" s="14">
        <v>839608.675</v>
      </c>
      <c r="D91" s="14">
        <v>2977193.965</v>
      </c>
      <c r="E91" s="15"/>
      <c r="F91" s="16"/>
    </row>
    <row r="92" spans="1:6" s="17" customFormat="1" ht="9.95" customHeight="1">
      <c r="A92" s="45" t="s">
        <v>66</v>
      </c>
      <c r="B92" s="19">
        <v>2137585.289</v>
      </c>
      <c r="C92" s="19">
        <v>0</v>
      </c>
      <c r="D92" s="19">
        <v>2137585.289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839608.675</v>
      </c>
      <c r="D93" s="19">
        <v>839608.675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1450879.596</v>
      </c>
      <c r="C95" s="14">
        <v>3538735.939</v>
      </c>
      <c r="D95" s="14">
        <v>4989615.536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1450879.596</v>
      </c>
      <c r="C98" s="19">
        <v>3538735.939</v>
      </c>
      <c r="D98" s="19">
        <v>4989615.536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798605.315</v>
      </c>
      <c r="C100" s="21">
        <v>3452.736</v>
      </c>
      <c r="D100" s="21">
        <v>802058.051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30664.67</v>
      </c>
      <c r="C102" s="14">
        <v>38414.512</v>
      </c>
      <c r="D102" s="14">
        <v>69079.183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2547.42</v>
      </c>
      <c r="C104" s="19">
        <v>0</v>
      </c>
      <c r="D104" s="19">
        <v>2547.42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17253.371</v>
      </c>
      <c r="C106" s="19">
        <v>9275.871</v>
      </c>
      <c r="D106" s="19">
        <v>26529.242</v>
      </c>
      <c r="E106" s="15"/>
      <c r="F106" s="16"/>
    </row>
    <row r="107" spans="1:6" s="17" customFormat="1" ht="9.95" customHeight="1">
      <c r="A107" s="45" t="s">
        <v>78</v>
      </c>
      <c r="B107" s="19">
        <v>5145.054</v>
      </c>
      <c r="C107" s="19">
        <v>29138.64</v>
      </c>
      <c r="D107" s="19">
        <v>34283.695</v>
      </c>
      <c r="E107" s="15"/>
      <c r="F107" s="16"/>
    </row>
    <row r="108" spans="1:6" s="17" customFormat="1" ht="9.95" customHeight="1">
      <c r="A108" s="45" t="s">
        <v>79</v>
      </c>
      <c r="B108" s="19">
        <v>5718.369</v>
      </c>
      <c r="C108" s="19">
        <v>0</v>
      </c>
      <c r="D108" s="19">
        <v>5718.369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208988.305</v>
      </c>
      <c r="C110" s="14">
        <v>28548.103</v>
      </c>
      <c r="D110" s="14">
        <v>237536.409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7051.348</v>
      </c>
      <c r="C112" s="14">
        <v>33448.697</v>
      </c>
      <c r="D112" s="14">
        <v>40500.045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32440.694</v>
      </c>
      <c r="D113" s="19">
        <v>33077.849</v>
      </c>
      <c r="E113" s="15"/>
      <c r="F113" s="16"/>
    </row>
    <row r="114" spans="1:6" s="17" customFormat="1" ht="9.95" customHeight="1">
      <c r="A114" s="23" t="s">
        <v>83</v>
      </c>
      <c r="B114" s="19">
        <v>6414.192</v>
      </c>
      <c r="C114" s="19">
        <v>1008.003</v>
      </c>
      <c r="D114" s="19">
        <v>7422.195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1090050.107</v>
      </c>
      <c r="D116" s="48">
        <v>1090050.107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4836058.291</v>
      </c>
      <c r="C118" s="14">
        <v>5573912.698</v>
      </c>
      <c r="D118" s="14">
        <v>10409970.99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1957941.006</v>
      </c>
      <c r="C120" s="14">
        <v>119877.119</v>
      </c>
      <c r="D120" s="14">
        <v>2077818.125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21760.222</v>
      </c>
      <c r="C122" s="19">
        <v>0</v>
      </c>
      <c r="D122" s="19">
        <v>21760.222</v>
      </c>
      <c r="E122" s="15"/>
      <c r="F122" s="16"/>
    </row>
    <row r="123" spans="1:6" s="17" customFormat="1" ht="9.95" customHeight="1">
      <c r="A123" s="45" t="s">
        <v>89</v>
      </c>
      <c r="B123" s="19">
        <v>4789.3</v>
      </c>
      <c r="C123" s="19">
        <v>0</v>
      </c>
      <c r="D123" s="19">
        <v>4789.3</v>
      </c>
      <c r="E123" s="15"/>
      <c r="F123" s="16"/>
    </row>
    <row r="124" spans="1:6" s="17" customFormat="1" ht="9.95" customHeight="1">
      <c r="A124" s="45" t="s">
        <v>90</v>
      </c>
      <c r="B124" s="19">
        <v>2869.237</v>
      </c>
      <c r="C124" s="19">
        <v>119877.119</v>
      </c>
      <c r="D124" s="19">
        <v>122746.356</v>
      </c>
      <c r="E124" s="15"/>
      <c r="F124" s="16"/>
    </row>
    <row r="125" spans="1:6" s="17" customFormat="1" ht="9.95" customHeight="1">
      <c r="A125" s="45" t="s">
        <v>91</v>
      </c>
      <c r="B125" s="19">
        <v>20458.443</v>
      </c>
      <c r="C125" s="19">
        <v>0</v>
      </c>
      <c r="D125" s="19">
        <v>20458.443</v>
      </c>
      <c r="E125" s="15"/>
      <c r="F125" s="16"/>
    </row>
    <row r="126" spans="1:6" s="17" customFormat="1" ht="9.95" customHeight="1">
      <c r="A126" s="45" t="s">
        <v>92</v>
      </c>
      <c r="B126" s="19">
        <v>11776.612</v>
      </c>
      <c r="C126" s="19">
        <v>0</v>
      </c>
      <c r="D126" s="19">
        <v>11776.612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6793999.298</v>
      </c>
      <c r="C128" s="14">
        <v>5693789.817</v>
      </c>
      <c r="D128" s="14">
        <v>12487789.116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590559.306</v>
      </c>
      <c r="D130" s="14">
        <v>681581.465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72273.858</v>
      </c>
      <c r="D131" s="19">
        <v>163296.018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72780</v>
      </c>
      <c r="D132" s="19">
        <v>72780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133007.114</v>
      </c>
      <c r="D133" s="19">
        <v>133007.114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312498.332</v>
      </c>
      <c r="D134" s="19">
        <v>312498.332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2" t="s">
        <v>788</v>
      </c>
      <c r="B1" s="382"/>
      <c r="C1" s="382"/>
      <c r="D1" s="382"/>
    </row>
    <row r="2" spans="1:4" s="59" customFormat="1" ht="24" customHeight="1">
      <c r="A2" s="383" t="s">
        <v>157</v>
      </c>
      <c r="B2" s="383"/>
      <c r="C2" s="383"/>
      <c r="D2" s="383"/>
    </row>
    <row r="3" spans="1:4" s="60" customFormat="1" ht="15.95" customHeight="1">
      <c r="A3" s="384">
        <v>44227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156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18846.366329999997</v>
      </c>
      <c r="C9" s="71">
        <v>28576.85578</v>
      </c>
      <c r="D9" s="71">
        <v>47423.22211</v>
      </c>
      <c r="E9" s="72"/>
    </row>
    <row r="10" spans="1:4" s="50" customFormat="1" ht="8.45" customHeight="1">
      <c r="A10" s="73" t="s">
        <v>102</v>
      </c>
      <c r="B10" s="74">
        <v>13.71633</v>
      </c>
      <c r="C10" s="74">
        <v>1205.35424</v>
      </c>
      <c r="D10" s="74">
        <v>1219.07057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3656.3814500000003</v>
      </c>
      <c r="C12" s="74">
        <v>7303.63706</v>
      </c>
      <c r="D12" s="74">
        <v>10960.01851</v>
      </c>
    </row>
    <row r="13" spans="1:4" s="50" customFormat="1" ht="8.45" customHeight="1">
      <c r="A13" s="18" t="s">
        <v>105</v>
      </c>
      <c r="B13" s="74">
        <v>15177.44872</v>
      </c>
      <c r="C13" s="74">
        <v>7894.17304</v>
      </c>
      <c r="D13" s="74">
        <v>23071.62176</v>
      </c>
    </row>
    <row r="14" spans="1:4" s="50" customFormat="1" ht="8.45" customHeight="1">
      <c r="A14" s="23" t="s">
        <v>106</v>
      </c>
      <c r="B14" s="74">
        <v>-1.1801700000000002</v>
      </c>
      <c r="C14" s="74">
        <v>11611.27115</v>
      </c>
      <c r="D14" s="74">
        <v>11610.09098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562.42029</v>
      </c>
      <c r="D17" s="74">
        <v>562.42029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10595.24048</v>
      </c>
      <c r="C20" s="71">
        <v>30057.60172</v>
      </c>
      <c r="D20" s="71">
        <v>40652.84220000001</v>
      </c>
    </row>
    <row r="21" spans="1:4" s="50" customFormat="1" ht="8.45" customHeight="1">
      <c r="A21" s="18" t="s">
        <v>111</v>
      </c>
      <c r="B21" s="74">
        <v>4.2538</v>
      </c>
      <c r="C21" s="74">
        <v>0</v>
      </c>
      <c r="D21" s="74">
        <v>4.2538</v>
      </c>
    </row>
    <row r="22" spans="1:4" s="50" customFormat="1" ht="8.45" customHeight="1">
      <c r="A22" s="18" t="s">
        <v>112</v>
      </c>
      <c r="B22" s="74">
        <v>296.14019</v>
      </c>
      <c r="C22" s="74">
        <v>0</v>
      </c>
      <c r="D22" s="74">
        <v>296.14019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3788.66817</v>
      </c>
      <c r="C24" s="74">
        <v>2477.97565</v>
      </c>
      <c r="D24" s="74">
        <v>6266.64382</v>
      </c>
    </row>
    <row r="25" spans="1:4" s="50" customFormat="1" ht="8.45" customHeight="1">
      <c r="A25" s="18" t="s">
        <v>114</v>
      </c>
      <c r="B25" s="74">
        <v>6456.21198</v>
      </c>
      <c r="C25" s="74">
        <v>12980.4199</v>
      </c>
      <c r="D25" s="74">
        <v>19436.631879999997</v>
      </c>
    </row>
    <row r="26" spans="1:4" s="50" customFormat="1" ht="8.45" customHeight="1">
      <c r="A26" s="18" t="s">
        <v>115</v>
      </c>
      <c r="B26" s="74">
        <v>0</v>
      </c>
      <c r="C26" s="74">
        <v>4763.7171100000005</v>
      </c>
      <c r="D26" s="74">
        <v>4763.7171100000005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9319.0236</v>
      </c>
      <c r="D30" s="74">
        <v>9319.0236</v>
      </c>
    </row>
    <row r="31" spans="1:4" s="50" customFormat="1" ht="8.45" customHeight="1">
      <c r="A31" s="18" t="s">
        <v>119</v>
      </c>
      <c r="B31" s="74">
        <v>0</v>
      </c>
      <c r="C31" s="74">
        <v>516.46546</v>
      </c>
      <c r="D31" s="74">
        <v>516.46546</v>
      </c>
    </row>
    <row r="32" spans="1:4" s="50" customFormat="1" ht="8.45" customHeight="1">
      <c r="A32" s="18" t="s">
        <v>29</v>
      </c>
      <c r="B32" s="74">
        <v>49.966339999999995</v>
      </c>
      <c r="C32" s="74">
        <v>0</v>
      </c>
      <c r="D32" s="74">
        <v>49.966339999999995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8251.12585</v>
      </c>
      <c r="C34" s="71">
        <v>-1480.74594</v>
      </c>
      <c r="D34" s="71">
        <v>6770.379910000001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-2102.16112</v>
      </c>
      <c r="C36" s="71">
        <v>-5515.364509999999</v>
      </c>
      <c r="D36" s="71">
        <v>-7617.52563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10353.286970000001</v>
      </c>
      <c r="C38" s="71">
        <v>4034.6185699999996</v>
      </c>
      <c r="D38" s="71">
        <v>14387.90554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8009.62726</v>
      </c>
      <c r="C40" s="71">
        <v>461.16047</v>
      </c>
      <c r="D40" s="71">
        <v>8470.78773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46.54817</v>
      </c>
      <c r="C42" s="74">
        <v>83.03424000000001</v>
      </c>
      <c r="D42" s="74">
        <v>129.58241</v>
      </c>
    </row>
    <row r="43" spans="1:4" s="50" customFormat="1" ht="8.45" customHeight="1">
      <c r="A43" s="18" t="s">
        <v>126</v>
      </c>
      <c r="B43" s="74">
        <v>7951.625980000001</v>
      </c>
      <c r="C43" s="74">
        <v>378.12622999999996</v>
      </c>
      <c r="D43" s="74">
        <v>8329.75221</v>
      </c>
    </row>
    <row r="44" spans="1:4" s="50" customFormat="1" ht="8.45" customHeight="1">
      <c r="A44" s="18" t="s">
        <v>127</v>
      </c>
      <c r="B44" s="74">
        <v>11.45311</v>
      </c>
      <c r="C44" s="74">
        <v>0</v>
      </c>
      <c r="D44" s="74">
        <v>11.45311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2024.56453</v>
      </c>
      <c r="C46" s="71">
        <v>258.45395</v>
      </c>
      <c r="D46" s="71">
        <v>2283.01848</v>
      </c>
    </row>
    <row r="47" spans="1:4" s="50" customFormat="1" ht="8.45" customHeight="1">
      <c r="A47" s="18" t="s">
        <v>129</v>
      </c>
      <c r="B47" s="74">
        <v>690.8559300000001</v>
      </c>
      <c r="C47" s="74">
        <v>0</v>
      </c>
      <c r="D47" s="74">
        <v>690.8559300000001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1333.7086000000002</v>
      </c>
      <c r="C50" s="74">
        <v>258.45395</v>
      </c>
      <c r="D50" s="74">
        <v>1592.16255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16338.349699999999</v>
      </c>
      <c r="C54" s="71">
        <v>4237.32509</v>
      </c>
      <c r="D54" s="71">
        <v>20575.674789999997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4464.178650000001</v>
      </c>
      <c r="C56" s="71">
        <v>509.80865</v>
      </c>
      <c r="D56" s="71">
        <v>4973.9873</v>
      </c>
    </row>
    <row r="57" spans="1:4" s="50" customFormat="1" ht="8.45" customHeight="1">
      <c r="A57" s="18" t="s">
        <v>134</v>
      </c>
      <c r="B57" s="74">
        <v>2939.32329</v>
      </c>
      <c r="C57" s="74">
        <v>20.31507</v>
      </c>
      <c r="D57" s="74">
        <v>2959.63836</v>
      </c>
    </row>
    <row r="58" spans="1:4" s="50" customFormat="1" ht="8.45" customHeight="1">
      <c r="A58" s="18" t="s">
        <v>135</v>
      </c>
      <c r="B58" s="74">
        <v>101.91753999999999</v>
      </c>
      <c r="C58" s="74">
        <v>0</v>
      </c>
      <c r="D58" s="74">
        <v>101.91753999999999</v>
      </c>
    </row>
    <row r="59" spans="1:4" s="50" customFormat="1" ht="8.45" customHeight="1">
      <c r="A59" s="18" t="s">
        <v>136</v>
      </c>
      <c r="B59" s="74">
        <v>1062.2493200000001</v>
      </c>
      <c r="C59" s="74">
        <v>489.46608000000003</v>
      </c>
      <c r="D59" s="74">
        <v>1551.7153999999998</v>
      </c>
    </row>
    <row r="60" spans="1:4" s="50" customFormat="1" ht="8.45" customHeight="1">
      <c r="A60" s="18" t="s">
        <v>137</v>
      </c>
      <c r="B60" s="74">
        <v>360.6885</v>
      </c>
      <c r="C60" s="74">
        <v>0.0275</v>
      </c>
      <c r="D60" s="74">
        <v>360.716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11874.17105</v>
      </c>
      <c r="C62" s="71">
        <v>3727.51644</v>
      </c>
      <c r="D62" s="71">
        <v>15601.68749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269.23984</v>
      </c>
      <c r="C64" s="71">
        <v>44.33608</v>
      </c>
      <c r="D64" s="71">
        <v>313.57592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-75.40485000000001</v>
      </c>
      <c r="C67" s="74">
        <v>44.33422</v>
      </c>
      <c r="D67" s="74">
        <v>-31.07063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188.62167000000002</v>
      </c>
      <c r="C69" s="74">
        <v>0.00186</v>
      </c>
      <c r="D69" s="74">
        <v>188.62353</v>
      </c>
    </row>
    <row r="70" spans="1:4" s="50" customFormat="1" ht="8.45" customHeight="1">
      <c r="A70" s="18" t="s">
        <v>145</v>
      </c>
      <c r="B70" s="74">
        <v>85.95446000000001</v>
      </c>
      <c r="C70" s="74">
        <v>0</v>
      </c>
      <c r="D70" s="74">
        <v>85.95446000000001</v>
      </c>
    </row>
    <row r="71" spans="1:4" s="50" customFormat="1" ht="8.45" customHeight="1">
      <c r="A71" s="18" t="s">
        <v>146</v>
      </c>
      <c r="B71" s="74">
        <v>70.06855999999999</v>
      </c>
      <c r="C71" s="74">
        <v>0</v>
      </c>
      <c r="D71" s="74">
        <v>70.06855999999999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150.08035999999998</v>
      </c>
      <c r="C73" s="71">
        <v>-74.55592999999999</v>
      </c>
      <c r="D73" s="71">
        <v>75.52443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11755.01157</v>
      </c>
      <c r="C75" s="71">
        <v>3608.6244300000003</v>
      </c>
      <c r="D75" s="71">
        <v>15363.636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3587.02301</v>
      </c>
      <c r="C77" s="74">
        <v>0</v>
      </c>
      <c r="D77" s="74">
        <v>3587.02301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8167.98856</v>
      </c>
      <c r="C79" s="75">
        <v>3608.6244300000003</v>
      </c>
      <c r="D79" s="75">
        <v>11776.61299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2" t="s">
        <v>788</v>
      </c>
      <c r="B1" s="372"/>
      <c r="C1" s="372"/>
      <c r="D1" s="372"/>
    </row>
    <row r="2" spans="1:5" s="4" customFormat="1" ht="24" customHeight="1">
      <c r="A2" s="373" t="s">
        <v>0</v>
      </c>
      <c r="B2" s="373"/>
      <c r="C2" s="373"/>
      <c r="D2" s="373"/>
      <c r="E2" s="3"/>
    </row>
    <row r="3" spans="1:5" s="6" customFormat="1" ht="18" customHeight="1">
      <c r="A3" s="374">
        <v>44227</v>
      </c>
      <c r="B3" s="374"/>
      <c r="C3" s="374"/>
      <c r="D3" s="374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3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128216.806</v>
      </c>
      <c r="C9" s="14">
        <v>3714.833</v>
      </c>
      <c r="D9" s="14">
        <v>131931.639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127990.399</v>
      </c>
      <c r="C11" s="19">
        <v>1485.743</v>
      </c>
      <c r="D11" s="19">
        <v>129476.142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226.406</v>
      </c>
      <c r="C13" s="19">
        <v>2229.089</v>
      </c>
      <c r="D13" s="19">
        <v>2455.496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92909.374</v>
      </c>
      <c r="C24" s="14">
        <v>44277.756</v>
      </c>
      <c r="D24" s="14">
        <v>137187.131</v>
      </c>
      <c r="E24" s="15"/>
      <c r="F24" s="16"/>
    </row>
    <row r="25" spans="1:6" s="17" customFormat="1" ht="9.75" customHeight="1">
      <c r="A25" s="24" t="s">
        <v>20</v>
      </c>
      <c r="B25" s="21">
        <v>73195.069</v>
      </c>
      <c r="C25" s="21">
        <v>1219.785</v>
      </c>
      <c r="D25" s="21">
        <v>74414.854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71028.915</v>
      </c>
      <c r="C30" s="19">
        <v>1219.785</v>
      </c>
      <c r="D30" s="19">
        <v>72248.7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2166.154</v>
      </c>
      <c r="C34" s="19">
        <v>0</v>
      </c>
      <c r="D34" s="19">
        <v>2166.154</v>
      </c>
      <c r="E34" s="15"/>
      <c r="F34" s="16"/>
    </row>
    <row r="35" spans="1:6" s="17" customFormat="1" ht="9.75" customHeight="1">
      <c r="A35" s="24" t="s">
        <v>30</v>
      </c>
      <c r="B35" s="21">
        <v>4899.701</v>
      </c>
      <c r="C35" s="21">
        <v>8457.461</v>
      </c>
      <c r="D35" s="21">
        <v>13357.162</v>
      </c>
      <c r="E35" s="25"/>
      <c r="F35" s="16"/>
    </row>
    <row r="36" spans="1:6" s="17" customFormat="1" ht="9.75" customHeight="1">
      <c r="A36" s="24" t="s">
        <v>31</v>
      </c>
      <c r="B36" s="21">
        <v>322277.584</v>
      </c>
      <c r="C36" s="21">
        <v>374271.261</v>
      </c>
      <c r="D36" s="21">
        <v>696548.846</v>
      </c>
      <c r="E36" s="15"/>
      <c r="F36" s="16"/>
    </row>
    <row r="37" spans="1:6" s="17" customFormat="1" ht="9.75" customHeight="1">
      <c r="A37" s="18" t="s">
        <v>32</v>
      </c>
      <c r="B37" s="19">
        <v>139175.073</v>
      </c>
      <c r="C37" s="19">
        <v>77131.107</v>
      </c>
      <c r="D37" s="19">
        <v>216306.181</v>
      </c>
      <c r="E37" s="15"/>
      <c r="F37" s="16"/>
    </row>
    <row r="38" spans="1:6" s="17" customFormat="1" ht="9.75" customHeight="1">
      <c r="A38" s="18" t="s">
        <v>33</v>
      </c>
      <c r="B38" s="19">
        <v>183102.511</v>
      </c>
      <c r="C38" s="19">
        <v>297140.153</v>
      </c>
      <c r="D38" s="19">
        <v>480242.664</v>
      </c>
      <c r="E38" s="15"/>
      <c r="F38" s="16"/>
    </row>
    <row r="39" spans="1:6" s="17" customFormat="1" ht="9.75" customHeight="1">
      <c r="A39" s="20" t="s">
        <v>34</v>
      </c>
      <c r="B39" s="21">
        <v>-290546.896</v>
      </c>
      <c r="C39" s="21">
        <v>-319956.642</v>
      </c>
      <c r="D39" s="21">
        <v>-610503.538</v>
      </c>
      <c r="E39" s="15"/>
      <c r="F39" s="16"/>
    </row>
    <row r="40" spans="1:6" s="17" customFormat="1" ht="9.75" customHeight="1">
      <c r="A40" s="20" t="s">
        <v>35</v>
      </c>
      <c r="B40" s="21">
        <v>-16916.084</v>
      </c>
      <c r="C40" s="21">
        <v>-19714.109</v>
      </c>
      <c r="D40" s="21">
        <v>-36630.193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1543.304</v>
      </c>
      <c r="C42" s="21">
        <v>392.828</v>
      </c>
      <c r="D42" s="21">
        <v>1936.132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7208.434</v>
      </c>
      <c r="C44" s="14">
        <v>4.847</v>
      </c>
      <c r="D44" s="14">
        <v>7213.281</v>
      </c>
      <c r="E44" s="15"/>
      <c r="F44" s="16"/>
    </row>
    <row r="45" spans="1:6" s="17" customFormat="1" ht="9.75" customHeight="1">
      <c r="A45" s="26" t="s">
        <v>38</v>
      </c>
      <c r="B45" s="19">
        <v>155.955</v>
      </c>
      <c r="C45" s="19">
        <v>0.317</v>
      </c>
      <c r="D45" s="19">
        <v>156.272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7052.479</v>
      </c>
      <c r="C48" s="19">
        <v>4.529</v>
      </c>
      <c r="D48" s="19">
        <v>7057.008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137.075</v>
      </c>
      <c r="C51" s="21">
        <v>0</v>
      </c>
      <c r="D51" s="21">
        <v>137.075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5782.708</v>
      </c>
      <c r="C53" s="21">
        <v>0</v>
      </c>
      <c r="D53" s="21">
        <v>5782.708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24479.878</v>
      </c>
      <c r="C55" s="21">
        <v>116.858</v>
      </c>
      <c r="D55" s="21">
        <v>24596.736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260277.581</v>
      </c>
      <c r="C57" s="14">
        <v>48507.124</v>
      </c>
      <c r="D57" s="14">
        <v>308784.706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0"/>
      <c r="B62" s="380"/>
      <c r="C62" s="380"/>
      <c r="D62" s="380"/>
      <c r="F62" s="16"/>
    </row>
    <row r="63" spans="1:6" s="4" customFormat="1" ht="24" customHeight="1">
      <c r="A63" s="373" t="s">
        <v>0</v>
      </c>
      <c r="B63" s="373"/>
      <c r="C63" s="373"/>
      <c r="D63" s="373"/>
      <c r="E63" s="3"/>
      <c r="F63" s="16"/>
    </row>
    <row r="64" spans="1:6" s="6" customFormat="1" ht="17.1" customHeight="1">
      <c r="A64" s="374">
        <v>44227</v>
      </c>
      <c r="B64" s="381"/>
      <c r="C64" s="381"/>
      <c r="D64" s="381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3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82285.714</v>
      </c>
      <c r="C91" s="14">
        <v>29040.426</v>
      </c>
      <c r="D91" s="14">
        <v>111326.14</v>
      </c>
      <c r="E91" s="15"/>
      <c r="F91" s="16"/>
    </row>
    <row r="92" spans="1:6" s="17" customFormat="1" ht="9.95" customHeight="1">
      <c r="A92" s="45" t="s">
        <v>66</v>
      </c>
      <c r="B92" s="19">
        <v>82285.714</v>
      </c>
      <c r="C92" s="19">
        <v>29040.426</v>
      </c>
      <c r="D92" s="19">
        <v>111326.14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14859.208</v>
      </c>
      <c r="C100" s="21">
        <v>87.217</v>
      </c>
      <c r="D100" s="21">
        <v>14946.426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619.369</v>
      </c>
      <c r="C102" s="14">
        <v>2229.089</v>
      </c>
      <c r="D102" s="14">
        <v>2848.458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573.508</v>
      </c>
      <c r="C106" s="19">
        <v>0</v>
      </c>
      <c r="D106" s="19">
        <v>573.508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2229.089</v>
      </c>
      <c r="D108" s="19">
        <v>2274.95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784.878</v>
      </c>
      <c r="C110" s="14">
        <v>562.122</v>
      </c>
      <c r="D110" s="14">
        <v>1347.001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7827.243</v>
      </c>
      <c r="C112" s="14">
        <v>633.359</v>
      </c>
      <c r="D112" s="14">
        <v>8460.602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7827.243</v>
      </c>
      <c r="C114" s="21">
        <v>633.359</v>
      </c>
      <c r="D114" s="21">
        <v>8460.602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106376.413</v>
      </c>
      <c r="C118" s="14">
        <v>32552.215</v>
      </c>
      <c r="D118" s="14">
        <v>138928.628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169856.077</v>
      </c>
      <c r="C120" s="14">
        <v>0</v>
      </c>
      <c r="D120" s="14">
        <v>169856.077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-4010.432</v>
      </c>
      <c r="C126" s="19">
        <v>0</v>
      </c>
      <c r="D126" s="19">
        <v>-4010.432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276232.491</v>
      </c>
      <c r="C128" s="14">
        <v>32552.215</v>
      </c>
      <c r="D128" s="14">
        <v>308784.706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2" t="s">
        <v>788</v>
      </c>
      <c r="B1" s="382"/>
      <c r="C1" s="382"/>
      <c r="D1" s="382"/>
    </row>
    <row r="2" spans="1:4" s="59" customFormat="1" ht="24" customHeight="1">
      <c r="A2" s="383" t="s">
        <v>100</v>
      </c>
      <c r="B2" s="383"/>
      <c r="C2" s="383"/>
      <c r="D2" s="383"/>
    </row>
    <row r="3" spans="1:4" s="60" customFormat="1" ht="15.95" customHeight="1">
      <c r="A3" s="384">
        <v>44227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3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1686.0855900000001</v>
      </c>
      <c r="C9" s="71">
        <v>80.24098</v>
      </c>
      <c r="D9" s="71">
        <v>1766.3265700000002</v>
      </c>
      <c r="E9" s="72"/>
    </row>
    <row r="10" spans="1:4" s="50" customFormat="1" ht="8.45" customHeight="1">
      <c r="A10" s="73" t="s">
        <v>102</v>
      </c>
      <c r="B10" s="74">
        <v>40.271800000000006</v>
      </c>
      <c r="C10" s="74">
        <v>0.015439999999999999</v>
      </c>
      <c r="D10" s="74">
        <v>40.28724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1645.81379</v>
      </c>
      <c r="C13" s="74">
        <v>1.4005</v>
      </c>
      <c r="D13" s="74">
        <v>1647.2142900000001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78.82503999999999</v>
      </c>
      <c r="D16" s="74">
        <v>78.82503999999999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573.50821</v>
      </c>
      <c r="C20" s="71">
        <v>-2.78081</v>
      </c>
      <c r="D20" s="71">
        <v>570.7274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573.50821</v>
      </c>
      <c r="C24" s="74">
        <v>-2.78081</v>
      </c>
      <c r="D24" s="74">
        <v>570.7274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1112.57738</v>
      </c>
      <c r="C34" s="71">
        <v>83.02179</v>
      </c>
      <c r="D34" s="71">
        <v>1195.59917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2189.4171499999998</v>
      </c>
      <c r="C36" s="71">
        <v>123.71785000000001</v>
      </c>
      <c r="D36" s="71">
        <v>2313.135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-1076.83977</v>
      </c>
      <c r="C38" s="71">
        <v>-40.696059999999996</v>
      </c>
      <c r="D38" s="71">
        <v>-1117.53583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995.2704200000001</v>
      </c>
      <c r="C40" s="71">
        <v>0</v>
      </c>
      <c r="D40" s="71">
        <v>995.2704200000001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806.73353</v>
      </c>
      <c r="C43" s="74">
        <v>0</v>
      </c>
      <c r="D43" s="74">
        <v>806.73353</v>
      </c>
    </row>
    <row r="44" spans="1:4" s="50" customFormat="1" ht="8.45" customHeight="1">
      <c r="A44" s="18" t="s">
        <v>127</v>
      </c>
      <c r="B44" s="74">
        <v>188.53689000000003</v>
      </c>
      <c r="C44" s="74">
        <v>0</v>
      </c>
      <c r="D44" s="74">
        <v>188.53689000000003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82.42889</v>
      </c>
      <c r="C46" s="71">
        <v>0.61383</v>
      </c>
      <c r="D46" s="71">
        <v>83.04272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82.42889</v>
      </c>
      <c r="C50" s="74">
        <v>0.61383</v>
      </c>
      <c r="D50" s="74">
        <v>83.04272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-163.99823999999998</v>
      </c>
      <c r="C54" s="71">
        <v>-41.30989</v>
      </c>
      <c r="D54" s="71">
        <v>-205.30813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2979.56234</v>
      </c>
      <c r="C56" s="71">
        <v>242.63074</v>
      </c>
      <c r="D56" s="71">
        <v>3222.19308</v>
      </c>
    </row>
    <row r="57" spans="1:4" s="50" customFormat="1" ht="8.45" customHeight="1">
      <c r="A57" s="18" t="s">
        <v>134</v>
      </c>
      <c r="B57" s="74">
        <v>2056.28222</v>
      </c>
      <c r="C57" s="74">
        <v>0</v>
      </c>
      <c r="D57" s="74">
        <v>2056.28222</v>
      </c>
    </row>
    <row r="58" spans="1:4" s="50" customFormat="1" ht="8.45" customHeight="1">
      <c r="A58" s="18" t="s">
        <v>135</v>
      </c>
      <c r="B58" s="74">
        <v>47.5</v>
      </c>
      <c r="C58" s="74">
        <v>0</v>
      </c>
      <c r="D58" s="74">
        <v>47.5</v>
      </c>
    </row>
    <row r="59" spans="1:4" s="50" customFormat="1" ht="8.45" customHeight="1">
      <c r="A59" s="18" t="s">
        <v>136</v>
      </c>
      <c r="B59" s="74">
        <v>826.9249</v>
      </c>
      <c r="C59" s="74">
        <v>242.63074</v>
      </c>
      <c r="D59" s="74">
        <v>1069.5556399999998</v>
      </c>
    </row>
    <row r="60" spans="1:4" s="50" customFormat="1" ht="8.45" customHeight="1">
      <c r="A60" s="18" t="s">
        <v>137</v>
      </c>
      <c r="B60" s="74">
        <v>48.85522</v>
      </c>
      <c r="C60" s="74">
        <v>0</v>
      </c>
      <c r="D60" s="74">
        <v>48.85522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-3143.5605800000003</v>
      </c>
      <c r="C62" s="71">
        <v>-283.94063</v>
      </c>
      <c r="D62" s="71">
        <v>-3427.50121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501.0169</v>
      </c>
      <c r="C64" s="71">
        <v>2.39854</v>
      </c>
      <c r="D64" s="71">
        <v>503.41544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36.882</v>
      </c>
      <c r="C67" s="74">
        <v>2.39854</v>
      </c>
      <c r="D67" s="74">
        <v>39.28054</v>
      </c>
    </row>
    <row r="68" spans="1:4" s="50" customFormat="1" ht="8.45" customHeight="1">
      <c r="A68" s="18" t="s">
        <v>143</v>
      </c>
      <c r="B68" s="74">
        <v>6.16776</v>
      </c>
      <c r="C68" s="74">
        <v>0</v>
      </c>
      <c r="D68" s="74">
        <v>6.16776</v>
      </c>
    </row>
    <row r="69" spans="1:4" s="50" customFormat="1" ht="8.45" customHeight="1">
      <c r="A69" s="18" t="s">
        <v>144</v>
      </c>
      <c r="B69" s="74">
        <v>262.32256</v>
      </c>
      <c r="C69" s="74">
        <v>0</v>
      </c>
      <c r="D69" s="74">
        <v>262.32256</v>
      </c>
    </row>
    <row r="70" spans="1:4" s="50" customFormat="1" ht="8.45" customHeight="1">
      <c r="A70" s="18" t="s">
        <v>145</v>
      </c>
      <c r="B70" s="74">
        <v>167.05372</v>
      </c>
      <c r="C70" s="74">
        <v>0</v>
      </c>
      <c r="D70" s="74">
        <v>167.05372</v>
      </c>
    </row>
    <row r="71" spans="1:4" s="50" customFormat="1" ht="8.45" customHeight="1">
      <c r="A71" s="18" t="s">
        <v>146</v>
      </c>
      <c r="B71" s="74">
        <v>28.59086</v>
      </c>
      <c r="C71" s="74">
        <v>0</v>
      </c>
      <c r="D71" s="74">
        <v>28.59086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-79.51572</v>
      </c>
      <c r="C73" s="71">
        <v>0</v>
      </c>
      <c r="D73" s="71">
        <v>-79.51572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-3724.0932000000003</v>
      </c>
      <c r="C75" s="71">
        <v>-286.33916999999997</v>
      </c>
      <c r="D75" s="71">
        <v>-4010.43237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-3724.0932000000003</v>
      </c>
      <c r="C79" s="75">
        <v>-286.33916999999997</v>
      </c>
      <c r="D79" s="75">
        <v>-4010.43237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Roberto Aurelio Chambi Manrique</cp:lastModifiedBy>
  <dcterms:created xsi:type="dcterms:W3CDTF">2021-08-16T15:29:56Z</dcterms:created>
  <dcterms:modified xsi:type="dcterms:W3CDTF">2022-07-20T18:35:42Z</dcterms:modified>
  <cp:category/>
  <cp:version/>
  <cp:contentType/>
  <cp:contentStatus/>
</cp:coreProperties>
</file>