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10" yWindow="230" windowWidth="12510" windowHeight="11690" activeTab="0"/>
  </bookViews>
  <sheets>
    <sheet name="ACTIVO" sheetId="1" r:id="rId1"/>
    <sheet name="PASIVO" sheetId="2" r:id="rId2"/>
    <sheet name="G y P" sheetId="3" r:id="rId3"/>
  </sheets>
  <definedNames>
    <definedName name="_xlnm.Print_Area" localSheetId="0">'ACTIVO'!$A$1:$D$34</definedName>
    <definedName name="_xlnm.Print_Area" localSheetId="2">'G y P'!$A:$IV</definedName>
  </definedNames>
  <calcPr fullCalcOnLoad="1"/>
</workbook>
</file>

<file path=xl/sharedStrings.xml><?xml version="1.0" encoding="utf-8"?>
<sst xmlns="http://schemas.openxmlformats.org/spreadsheetml/2006/main" count="110" uniqueCount="86">
  <si>
    <t>BALANCE   DE   LOS   ALMACENES   GENERALES   DE   DEPOSITO</t>
  </si>
  <si>
    <t>(En Miles de Nuevos Soles)</t>
  </si>
  <si>
    <t>A   C   T   I   V   O</t>
  </si>
  <si>
    <t>P   A   S   I   V   O</t>
  </si>
  <si>
    <t xml:space="preserve">   TOTAL  PASIVO  Y  PATRIMONIO</t>
  </si>
  <si>
    <t xml:space="preserve">  CUENTAS  DE  ORDEN  DEUDORAS</t>
  </si>
  <si>
    <t>ESTADO  DE  GANANCIAS  Y  PERDIDAS  DE  LOS  ALMACENES  GENERALES  DE  DEPOSITO</t>
  </si>
  <si>
    <t>Alma-Perú</t>
  </si>
  <si>
    <t>Existencias</t>
  </si>
  <si>
    <t>Valores Negociables</t>
  </si>
  <si>
    <t>Clientes (Neto)</t>
  </si>
  <si>
    <t>Cuentas por Cobrar Accionistas y Personal</t>
  </si>
  <si>
    <t>Cuentas por Cobrar Diversas (Neto)</t>
  </si>
  <si>
    <t>Otros Activos Corrientes</t>
  </si>
  <si>
    <t xml:space="preserve">   TOTAL  ACTIVO  CORRIENTE</t>
  </si>
  <si>
    <t>Inversiones en Valores</t>
  </si>
  <si>
    <t>Inmuebles, Maquinarias y Equipo</t>
  </si>
  <si>
    <t>(-) Depreciacion Acumulada</t>
  </si>
  <si>
    <t xml:space="preserve">    TOTAL  ACTIVO  NO  CORRIENTE</t>
  </si>
  <si>
    <t xml:space="preserve">     T O T A L      A C T I V O</t>
  </si>
  <si>
    <t xml:space="preserve">    CUENTAS  DE  ORDEN  DEUDORAS</t>
  </si>
  <si>
    <t>Proveedores</t>
  </si>
  <si>
    <t>Sobregiros</t>
  </si>
  <si>
    <t>Tributos por Pagar</t>
  </si>
  <si>
    <t>Remuneraciones y Participaciones por Pagar</t>
  </si>
  <si>
    <t>Cuentas por Pagar Diversas</t>
  </si>
  <si>
    <t>Dividendos por Pagar</t>
  </si>
  <si>
    <t>Ganancias Diferidas</t>
  </si>
  <si>
    <t xml:space="preserve">   TOTAL  PASIVO  CORRIENTE</t>
  </si>
  <si>
    <t>Provisiones Diversas</t>
  </si>
  <si>
    <t xml:space="preserve">    TOTAL  PASIVO  NO  CORRIENTE</t>
  </si>
  <si>
    <t xml:space="preserve">     T O T A L      P A S I V O</t>
  </si>
  <si>
    <t>PATRIMONIO</t>
  </si>
  <si>
    <t>Reservas</t>
  </si>
  <si>
    <t>Capital Social</t>
  </si>
  <si>
    <t>Capital Adicional</t>
  </si>
  <si>
    <t>Resultados Acumulados</t>
  </si>
  <si>
    <t>Resultado del Ejercicio</t>
  </si>
  <si>
    <t xml:space="preserve">    TOTAL  PATRIMONIO</t>
  </si>
  <si>
    <t>Propio</t>
  </si>
  <si>
    <t>Campo</t>
  </si>
  <si>
    <t>Aduanero</t>
  </si>
  <si>
    <t>Otros</t>
  </si>
  <si>
    <t>Almacenaje Financiero:</t>
  </si>
  <si>
    <t>Almacenaje Simple:</t>
  </si>
  <si>
    <t>Fianza Bancaria</t>
  </si>
  <si>
    <t xml:space="preserve">    T  O  T  A  L</t>
  </si>
  <si>
    <t>Mercaderia Adjudicada</t>
  </si>
  <si>
    <t>Deuda a Largo Plazo</t>
  </si>
  <si>
    <t>Porción Corriente Deuda a Largo Plazo</t>
  </si>
  <si>
    <t>INGRESOS</t>
  </si>
  <si>
    <t>Por Servicio de Almacenaje</t>
  </si>
  <si>
    <t>Ingresos Financieros</t>
  </si>
  <si>
    <t>Gastos de Personal</t>
  </si>
  <si>
    <t>Tributos y Contribuciones</t>
  </si>
  <si>
    <t>Compras</t>
  </si>
  <si>
    <t>Ingresos Extraordinarios</t>
  </si>
  <si>
    <t>Ganancias de Ejercicios Anteriores</t>
  </si>
  <si>
    <t>Gastos Extraordinarios</t>
  </si>
  <si>
    <t>D E S C R I P C I O N</t>
  </si>
  <si>
    <t>Impuesto a la Renta</t>
  </si>
  <si>
    <t>UTILIDAD  OPERATIVA</t>
  </si>
  <si>
    <t>Pérdidas de Ejercicios Anteriores</t>
  </si>
  <si>
    <t>RESULTADO  DEL  EJERCICIO</t>
  </si>
  <si>
    <t>UTILIDAD ANTES DEL REI, PARTICIPACIONES E IMPUESTO A LA RENTA</t>
  </si>
  <si>
    <t>Servicios Recibidos de Terceros</t>
  </si>
  <si>
    <t>Cargas Diversas Gestión</t>
  </si>
  <si>
    <t>Ingresos Diversos</t>
  </si>
  <si>
    <t>Participaciones</t>
  </si>
  <si>
    <t>Cargas Excepcionales</t>
  </si>
  <si>
    <t>Otros Activos No Corrientes</t>
  </si>
  <si>
    <t>MAS:</t>
  </si>
  <si>
    <t>MENOS:</t>
  </si>
  <si>
    <t>Provisiones del ejercicio</t>
  </si>
  <si>
    <t>Cargas Diferidas</t>
  </si>
  <si>
    <t>Beneficios Sociales de los Trabajadores</t>
  </si>
  <si>
    <t>Cargas Financieras</t>
  </si>
  <si>
    <t>Caja y Bancos</t>
  </si>
  <si>
    <t>Inversiones Intangibles (Neto)</t>
  </si>
  <si>
    <t>Total</t>
  </si>
  <si>
    <t>EGRESOS</t>
  </si>
  <si>
    <t xml:space="preserve"> Resultados no realizados</t>
  </si>
  <si>
    <t>Almafin</t>
  </si>
  <si>
    <t xml:space="preserve"> Excedente de Revaluación</t>
  </si>
  <si>
    <t>-</t>
  </si>
  <si>
    <t>Al 31 de Julio de 2021</t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</si>
</sst>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S/.&quot;* #,##0_);_(&quot;S/.&quot;* \(#,##0\);_(&quot;S/.&quot;* &quot;-&quot;_);_(@_)"/>
    <numFmt numFmtId="167" formatCode="_(&quot;S/.&quot;* #,##0.00_);_(&quot;S/.&quot;* \(#,##0.00\);_(&quot;S/.&quot;* &quot;-&quot;??_);_(@_)"/>
    <numFmt numFmtId="168" formatCode="_(* #,##0_);_(* \(#,##0\);_(* &quot;-&quot;??_);_(@_)"/>
    <numFmt numFmtId="169" formatCode="0.00000"/>
    <numFmt numFmtId="170" formatCode="_(* #,##0.0_);_(* \(#,##0.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6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4" fontId="5" fillId="0" borderId="14" xfId="5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164" fontId="5" fillId="0" borderId="12" xfId="50" applyNumberFormat="1" applyFont="1" applyFill="1" applyBorder="1" applyAlignment="1">
      <alignment horizontal="right"/>
    </xf>
    <xf numFmtId="164" fontId="5" fillId="0" borderId="12" xfId="50" applyFont="1" applyFill="1" applyBorder="1" applyAlignment="1">
      <alignment horizontal="right"/>
    </xf>
    <xf numFmtId="164" fontId="6" fillId="0" borderId="13" xfId="50" applyFont="1" applyFill="1" applyBorder="1" applyAlignment="1">
      <alignment horizontal="right"/>
    </xf>
    <xf numFmtId="164" fontId="6" fillId="0" borderId="12" xfId="50" applyFont="1" applyFill="1" applyBorder="1" applyAlignment="1">
      <alignment horizontal="right"/>
    </xf>
    <xf numFmtId="37" fontId="5" fillId="0" borderId="12" xfId="0" applyNumberFormat="1" applyFont="1" applyFill="1" applyBorder="1" applyAlignment="1">
      <alignment horizontal="right"/>
    </xf>
    <xf numFmtId="168" fontId="5" fillId="0" borderId="0" xfId="49" applyNumberFormat="1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5" fillId="0" borderId="16" xfId="0" applyFont="1" applyFill="1" applyBorder="1" applyAlignment="1">
      <alignment horizontal="left" indent="1"/>
    </xf>
    <xf numFmtId="164" fontId="6" fillId="0" borderId="18" xfId="50" applyNumberFormat="1" applyFont="1" applyFill="1" applyBorder="1" applyAlignment="1">
      <alignment/>
    </xf>
    <xf numFmtId="164" fontId="5" fillId="0" borderId="0" xfId="5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164" fontId="6" fillId="0" borderId="20" xfId="50" applyNumberFormat="1" applyFont="1" applyFill="1" applyBorder="1" applyAlignment="1">
      <alignment horizontal="right"/>
    </xf>
    <xf numFmtId="0" fontId="6" fillId="0" borderId="17" xfId="0" applyFont="1" applyFill="1" applyBorder="1" applyAlignment="1" quotePrefix="1">
      <alignment horizontal="left"/>
    </xf>
    <xf numFmtId="164" fontId="6" fillId="0" borderId="14" xfId="5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164" fontId="6" fillId="0" borderId="12" xfId="50" applyNumberFormat="1" applyFont="1" applyFill="1" applyBorder="1" applyAlignment="1">
      <alignment horizontal="right"/>
    </xf>
    <xf numFmtId="164" fontId="6" fillId="0" borderId="21" xfId="50" applyNumberFormat="1" applyFont="1" applyFill="1" applyBorder="1" applyAlignment="1">
      <alignment/>
    </xf>
    <xf numFmtId="169" fontId="6" fillId="0" borderId="0" xfId="0" applyNumberFormat="1" applyFont="1" applyFill="1" applyAlignment="1">
      <alignment/>
    </xf>
    <xf numFmtId="0" fontId="6" fillId="0" borderId="22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 indent="1"/>
    </xf>
    <xf numFmtId="164" fontId="6" fillId="0" borderId="18" xfId="5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indent="2"/>
    </xf>
    <xf numFmtId="164" fontId="5" fillId="0" borderId="0" xfId="0" applyNumberFormat="1" applyFont="1" applyFill="1" applyBorder="1" applyAlignment="1">
      <alignment/>
    </xf>
    <xf numFmtId="0" fontId="6" fillId="0" borderId="23" xfId="0" applyFont="1" applyFill="1" applyBorder="1" applyAlignment="1">
      <alignment horizontal="left" indent="1"/>
    </xf>
    <xf numFmtId="164" fontId="6" fillId="0" borderId="24" xfId="50" applyFont="1" applyFill="1" applyBorder="1" applyAlignment="1">
      <alignment/>
    </xf>
    <xf numFmtId="0" fontId="5" fillId="0" borderId="12" xfId="0" applyFont="1" applyFill="1" applyBorder="1" applyAlignment="1" quotePrefix="1">
      <alignment horizontal="left"/>
    </xf>
    <xf numFmtId="0" fontId="5" fillId="0" borderId="12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vertical="justify" indent="1"/>
    </xf>
    <xf numFmtId="0" fontId="6" fillId="0" borderId="23" xfId="0" applyFont="1" applyFill="1" applyBorder="1" applyAlignment="1">
      <alignment horizontal="left" vertical="justify" indent="1"/>
    </xf>
    <xf numFmtId="0" fontId="6" fillId="0" borderId="13" xfId="0" applyFont="1" applyFill="1" applyBorder="1" applyAlignment="1">
      <alignment horizontal="left" indent="1"/>
    </xf>
    <xf numFmtId="164" fontId="6" fillId="0" borderId="21" xfId="50" applyFont="1" applyFill="1" applyBorder="1" applyAlignment="1">
      <alignment/>
    </xf>
    <xf numFmtId="0" fontId="7" fillId="0" borderId="0" xfId="0" applyFont="1" applyFill="1" applyAlignment="1" quotePrefix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6" xfId="0" applyFont="1" applyFill="1" applyBorder="1" applyAlignment="1" quotePrefix="1">
      <alignment horizontal="center"/>
    </xf>
    <xf numFmtId="168" fontId="5" fillId="0" borderId="0" xfId="49" applyNumberFormat="1" applyFont="1" applyFill="1" applyBorder="1" applyAlignment="1">
      <alignment/>
    </xf>
    <xf numFmtId="0" fontId="6" fillId="0" borderId="19" xfId="0" applyFont="1" applyFill="1" applyBorder="1" applyAlignment="1" quotePrefix="1">
      <alignment horizontal="left"/>
    </xf>
    <xf numFmtId="0" fontId="4" fillId="0" borderId="17" xfId="0" applyFont="1" applyFill="1" applyBorder="1" applyAlignment="1" quotePrefix="1">
      <alignment horizontal="left"/>
    </xf>
    <xf numFmtId="0" fontId="6" fillId="0" borderId="16" xfId="0" applyFont="1" applyFill="1" applyBorder="1" applyAlignment="1" quotePrefix="1">
      <alignment horizontal="left" indent="1"/>
    </xf>
    <xf numFmtId="0" fontId="5" fillId="0" borderId="16" xfId="0" applyFont="1" applyFill="1" applyBorder="1" applyAlignment="1">
      <alignment horizontal="left" indent="2"/>
    </xf>
    <xf numFmtId="0" fontId="5" fillId="0" borderId="16" xfId="0" applyFont="1" applyFill="1" applyBorder="1" applyAlignment="1" quotePrefix="1">
      <alignment horizontal="left" indent="2"/>
    </xf>
    <xf numFmtId="0" fontId="6" fillId="0" borderId="16" xfId="0" applyFont="1" applyFill="1" applyBorder="1" applyAlignment="1" quotePrefix="1">
      <alignment horizontal="left"/>
    </xf>
    <xf numFmtId="0" fontId="5" fillId="0" borderId="16" xfId="0" applyFont="1" applyFill="1" applyBorder="1" applyAlignment="1" quotePrefix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indent="1"/>
    </xf>
    <xf numFmtId="0" fontId="6" fillId="0" borderId="17" xfId="0" applyFont="1" applyFill="1" applyBorder="1" applyAlignment="1">
      <alignment horizontal="left" indent="1"/>
    </xf>
    <xf numFmtId="3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centerContinuous" wrapText="1"/>
    </xf>
    <xf numFmtId="0" fontId="5" fillId="0" borderId="0" xfId="0" applyFont="1" applyFill="1" applyAlignment="1">
      <alignment horizontal="centerContinuous" wrapText="1"/>
    </xf>
    <xf numFmtId="0" fontId="6" fillId="0" borderId="0" xfId="0" applyFont="1" applyFill="1" applyAlignment="1">
      <alignment horizontal="centerContinuous" wrapText="1"/>
    </xf>
    <xf numFmtId="168" fontId="5" fillId="0" borderId="14" xfId="49" applyNumberFormat="1" applyFont="1" applyFill="1" applyBorder="1" applyAlignment="1">
      <alignment/>
    </xf>
    <xf numFmtId="168" fontId="5" fillId="0" borderId="12" xfId="49" applyNumberFormat="1" applyFont="1" applyFill="1" applyBorder="1" applyAlignment="1">
      <alignment horizontal="right"/>
    </xf>
    <xf numFmtId="168" fontId="6" fillId="0" borderId="12" xfId="49" applyNumberFormat="1" applyFont="1" applyFill="1" applyBorder="1" applyAlignment="1">
      <alignment horizontal="right"/>
    </xf>
    <xf numFmtId="168" fontId="6" fillId="0" borderId="13" xfId="49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40.8515625" style="4" customWidth="1"/>
    <col min="2" max="3" width="15.7109375" style="4" customWidth="1"/>
    <col min="4" max="4" width="15.7109375" style="22" customWidth="1"/>
    <col min="5" max="5" width="11.421875" style="4" customWidth="1"/>
    <col min="6" max="6" width="12.57421875" style="4" bestFit="1" customWidth="1"/>
    <col min="7" max="16384" width="11.421875" style="4" customWidth="1"/>
  </cols>
  <sheetData>
    <row r="2" spans="1:4" ht="24.75" customHeight="1">
      <c r="A2" s="20" t="s">
        <v>0</v>
      </c>
      <c r="B2" s="20"/>
      <c r="C2" s="20"/>
      <c r="D2" s="20"/>
    </row>
    <row r="3" spans="1:4" ht="17.25" customHeight="1">
      <c r="A3" s="21" t="s">
        <v>85</v>
      </c>
      <c r="B3" s="6"/>
      <c r="C3" s="6"/>
      <c r="D3" s="13"/>
    </row>
    <row r="4" spans="1:4" ht="12.75">
      <c r="A4" s="13" t="s">
        <v>1</v>
      </c>
      <c r="B4" s="6"/>
      <c r="C4" s="6"/>
      <c r="D4" s="13"/>
    </row>
    <row r="6" spans="1:4" ht="12.75">
      <c r="A6" s="23"/>
      <c r="B6" s="2"/>
      <c r="C6" s="3"/>
      <c r="D6" s="24"/>
    </row>
    <row r="7" spans="1:4" ht="12.75">
      <c r="A7" s="25" t="s">
        <v>2</v>
      </c>
      <c r="B7" s="5" t="s">
        <v>7</v>
      </c>
      <c r="C7" s="7" t="s">
        <v>82</v>
      </c>
      <c r="D7" s="26" t="s">
        <v>79</v>
      </c>
    </row>
    <row r="8" spans="1:4" ht="12.75">
      <c r="A8" s="27"/>
      <c r="B8" s="28"/>
      <c r="C8" s="8"/>
      <c r="D8" s="29"/>
    </row>
    <row r="9" spans="1:4" ht="12.75">
      <c r="A9" s="30"/>
      <c r="B9" s="1"/>
      <c r="C9" s="1"/>
      <c r="D9" s="31"/>
    </row>
    <row r="10" spans="1:4" ht="24.75" customHeight="1">
      <c r="A10" s="32" t="s">
        <v>77</v>
      </c>
      <c r="B10" s="14">
        <v>883.3649999999998</v>
      </c>
      <c r="C10" s="19">
        <v>293.18717849456806</v>
      </c>
      <c r="D10" s="33">
        <f>SUM(B10:C10)</f>
        <v>1176.552178494568</v>
      </c>
    </row>
    <row r="11" spans="1:4" ht="24.75" customHeight="1">
      <c r="A11" s="32" t="s">
        <v>9</v>
      </c>
      <c r="B11" s="34">
        <v>0</v>
      </c>
      <c r="C11" s="19">
        <v>0</v>
      </c>
      <c r="D11" s="33">
        <f aca="true" t="shared" si="0" ref="D11:D32">SUM(B11:C11)</f>
        <v>0</v>
      </c>
    </row>
    <row r="12" spans="1:4" ht="24.75" customHeight="1">
      <c r="A12" s="32" t="s">
        <v>10</v>
      </c>
      <c r="B12" s="14">
        <v>6023.338000000001</v>
      </c>
      <c r="C12" s="19">
        <v>3981.728</v>
      </c>
      <c r="D12" s="33">
        <f t="shared" si="0"/>
        <v>10005.066</v>
      </c>
    </row>
    <row r="13" spans="1:4" ht="24.75" customHeight="1">
      <c r="A13" s="32" t="s">
        <v>11</v>
      </c>
      <c r="B13" s="14">
        <v>261.88800000000003</v>
      </c>
      <c r="C13" s="19">
        <v>0</v>
      </c>
      <c r="D13" s="33">
        <f t="shared" si="0"/>
        <v>261.88800000000003</v>
      </c>
    </row>
    <row r="14" spans="1:4" ht="24.75" customHeight="1">
      <c r="A14" s="32" t="s">
        <v>12</v>
      </c>
      <c r="B14" s="14">
        <v>366.0170000000006</v>
      </c>
      <c r="C14" s="19">
        <v>437.675</v>
      </c>
      <c r="D14" s="33">
        <f t="shared" si="0"/>
        <v>803.6920000000007</v>
      </c>
    </row>
    <row r="15" spans="1:4" ht="24.75" customHeight="1">
      <c r="A15" s="32" t="s">
        <v>47</v>
      </c>
      <c r="B15" s="14" t="s">
        <v>84</v>
      </c>
      <c r="C15" s="19">
        <v>0</v>
      </c>
      <c r="D15" s="33">
        <f t="shared" si="0"/>
        <v>0</v>
      </c>
    </row>
    <row r="16" spans="1:4" ht="24.75" customHeight="1">
      <c r="A16" s="32" t="s">
        <v>8</v>
      </c>
      <c r="B16" s="34" t="s">
        <v>84</v>
      </c>
      <c r="C16" s="19">
        <v>0</v>
      </c>
      <c r="D16" s="33">
        <f t="shared" si="0"/>
        <v>0</v>
      </c>
    </row>
    <row r="17" spans="1:4" ht="24.75" customHeight="1">
      <c r="A17" s="32" t="s">
        <v>13</v>
      </c>
      <c r="B17" s="34">
        <v>3176.691</v>
      </c>
      <c r="C17" s="19">
        <v>215.738</v>
      </c>
      <c r="D17" s="33">
        <f t="shared" si="0"/>
        <v>3392.4289999999996</v>
      </c>
    </row>
    <row r="18" spans="1:4" ht="9.75" customHeight="1">
      <c r="A18" s="30"/>
      <c r="B18" s="34" t="s">
        <v>84</v>
      </c>
      <c r="C18" s="19">
        <v>0</v>
      </c>
      <c r="D18" s="33"/>
    </row>
    <row r="19" spans="1:4" s="22" customFormat="1" ht="24.75" customHeight="1">
      <c r="A19" s="35" t="s">
        <v>14</v>
      </c>
      <c r="B19" s="36">
        <v>10711.299</v>
      </c>
      <c r="C19" s="19">
        <v>4928.328178494568</v>
      </c>
      <c r="D19" s="33">
        <f t="shared" si="0"/>
        <v>15639.62717849457</v>
      </c>
    </row>
    <row r="20" spans="1:4" ht="9.75" customHeight="1">
      <c r="A20" s="30"/>
      <c r="B20" s="34"/>
      <c r="C20" s="19">
        <v>0</v>
      </c>
      <c r="D20" s="33"/>
    </row>
    <row r="21" spans="1:4" ht="24.75" customHeight="1">
      <c r="A21" s="32" t="s">
        <v>15</v>
      </c>
      <c r="B21" s="34">
        <v>90373.61</v>
      </c>
      <c r="C21" s="19">
        <v>64649.716</v>
      </c>
      <c r="D21" s="33">
        <f t="shared" si="0"/>
        <v>155023.326</v>
      </c>
    </row>
    <row r="22" spans="1:5" ht="24.75" customHeight="1">
      <c r="A22" s="32" t="s">
        <v>16</v>
      </c>
      <c r="B22" s="34">
        <v>3062.513</v>
      </c>
      <c r="C22" s="19">
        <v>9930.56406</v>
      </c>
      <c r="D22" s="33">
        <f t="shared" si="0"/>
        <v>12993.07706</v>
      </c>
      <c r="E22" s="10"/>
    </row>
    <row r="23" spans="1:4" ht="24.75" customHeight="1">
      <c r="A23" s="32" t="s">
        <v>17</v>
      </c>
      <c r="B23" s="34">
        <v>-2613.063</v>
      </c>
      <c r="C23" s="19">
        <v>-716.6228400000001</v>
      </c>
      <c r="D23" s="33">
        <f t="shared" si="0"/>
        <v>-3329.68584</v>
      </c>
    </row>
    <row r="24" spans="1:6" ht="24.75" customHeight="1">
      <c r="A24" s="32" t="s">
        <v>78</v>
      </c>
      <c r="B24" s="34">
        <v>112.65699999999993</v>
      </c>
      <c r="C24" s="19">
        <v>216.152</v>
      </c>
      <c r="D24" s="33">
        <f t="shared" si="0"/>
        <v>328.8089999999999</v>
      </c>
      <c r="F24" s="10"/>
    </row>
    <row r="25" spans="1:4" ht="24.75" customHeight="1">
      <c r="A25" s="32" t="s">
        <v>74</v>
      </c>
      <c r="B25" s="34" t="s">
        <v>84</v>
      </c>
      <c r="C25" s="19">
        <v>4540.207</v>
      </c>
      <c r="D25" s="33">
        <f t="shared" si="0"/>
        <v>4540.207</v>
      </c>
    </row>
    <row r="26" spans="1:4" ht="24.75" customHeight="1">
      <c r="A26" s="32" t="s">
        <v>70</v>
      </c>
      <c r="B26" s="34">
        <v>16071.856</v>
      </c>
      <c r="C26" s="19">
        <v>0</v>
      </c>
      <c r="D26" s="33">
        <f t="shared" si="0"/>
        <v>16071.856</v>
      </c>
    </row>
    <row r="27" spans="1:4" ht="9.75" customHeight="1">
      <c r="A27" s="30"/>
      <c r="B27" s="34"/>
      <c r="C27" s="19">
        <v>0</v>
      </c>
      <c r="D27" s="33">
        <f t="shared" si="0"/>
        <v>0</v>
      </c>
    </row>
    <row r="28" spans="1:4" s="22" customFormat="1" ht="24.75" customHeight="1">
      <c r="A28" s="35" t="s">
        <v>18</v>
      </c>
      <c r="B28" s="36">
        <v>107007.57300000002</v>
      </c>
      <c r="C28" s="19">
        <v>78620.01622</v>
      </c>
      <c r="D28" s="33">
        <f t="shared" si="0"/>
        <v>185627.58922000002</v>
      </c>
    </row>
    <row r="29" spans="1:4" ht="9.75" customHeight="1">
      <c r="A29" s="30"/>
      <c r="B29" s="34"/>
      <c r="C29" s="19">
        <v>0</v>
      </c>
      <c r="D29" s="33"/>
    </row>
    <row r="30" spans="1:4" s="22" customFormat="1" ht="24.75" customHeight="1">
      <c r="A30" s="37" t="s">
        <v>19</v>
      </c>
      <c r="B30" s="38">
        <v>117718.87200000002</v>
      </c>
      <c r="C30" s="19">
        <v>83548.34439849458</v>
      </c>
      <c r="D30" s="33">
        <f t="shared" si="0"/>
        <v>201267.2163984946</v>
      </c>
    </row>
    <row r="31" spans="1:4" ht="9.75" customHeight="1">
      <c r="A31" s="30"/>
      <c r="B31" s="34"/>
      <c r="C31" s="19">
        <v>0</v>
      </c>
      <c r="D31" s="33"/>
    </row>
    <row r="32" spans="1:4" s="22" customFormat="1" ht="24.75" customHeight="1">
      <c r="A32" s="39" t="s">
        <v>20</v>
      </c>
      <c r="B32" s="40">
        <v>1067737.32</v>
      </c>
      <c r="C32" s="19">
        <v>439681.46512999997</v>
      </c>
      <c r="D32" s="33">
        <f t="shared" si="0"/>
        <v>1507418.78513</v>
      </c>
    </row>
    <row r="33" spans="1:4" ht="19.5" customHeight="1">
      <c r="A33" s="29"/>
      <c r="B33" s="9"/>
      <c r="C33" s="9"/>
      <c r="D33" s="41"/>
    </row>
    <row r="34" ht="18.75" customHeight="1">
      <c r="C34" s="10"/>
    </row>
    <row r="35" ht="12.75">
      <c r="C35" s="10"/>
    </row>
    <row r="37" ht="12.75">
      <c r="D37" s="42"/>
    </row>
  </sheetData>
  <sheetProtection/>
  <mergeCells count="1">
    <mergeCell ref="A2:D2"/>
  </mergeCells>
  <printOptions horizontalCentered="1" verticalCentered="1"/>
  <pageMargins left="0.7874015748031497" right="0.7874015748031497" top="0.5905511811023623" bottom="0.5905511811023623" header="0" footer="0"/>
  <pageSetup horizontalDpi="600" verticalDpi="600" orientation="portrait" paperSize="9" scale="8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0"/>
  <sheetViews>
    <sheetView zoomScale="75" zoomScaleNormal="75" zoomScalePageLayoutView="0" workbookViewId="0" topLeftCell="A1">
      <selection activeCell="B9" sqref="B9:D57"/>
    </sheetView>
  </sheetViews>
  <sheetFormatPr defaultColWidth="11.421875" defaultRowHeight="12.75"/>
  <cols>
    <col min="1" max="1" width="43.421875" style="4" bestFit="1" customWidth="1"/>
    <col min="2" max="3" width="15.7109375" style="4" customWidth="1"/>
    <col min="4" max="4" width="15.7109375" style="22" customWidth="1"/>
    <col min="5" max="16384" width="11.421875" style="4" customWidth="1"/>
  </cols>
  <sheetData>
    <row r="2" spans="1:4" ht="21" customHeight="1">
      <c r="A2" s="60" t="s">
        <v>0</v>
      </c>
      <c r="B2" s="6"/>
      <c r="C2" s="6"/>
      <c r="D2" s="13"/>
    </row>
    <row r="3" spans="1:4" ht="18">
      <c r="A3" s="61" t="str">
        <f>+ACTIVO!A3</f>
        <v>Al 31 de Julio de 2021</v>
      </c>
      <c r="B3" s="11"/>
      <c r="C3" s="11"/>
      <c r="D3" s="62"/>
    </row>
    <row r="4" spans="1:4" ht="12.75">
      <c r="A4" s="62" t="s">
        <v>1</v>
      </c>
      <c r="B4" s="11"/>
      <c r="C4" s="11"/>
      <c r="D4" s="62"/>
    </row>
    <row r="5" spans="1:4" ht="12.75">
      <c r="A5" s="1"/>
      <c r="B5" s="1"/>
      <c r="C5" s="1"/>
      <c r="D5" s="49"/>
    </row>
    <row r="6" spans="1:5" ht="12.75">
      <c r="A6" s="23"/>
      <c r="B6" s="2"/>
      <c r="C6" s="3"/>
      <c r="D6" s="24"/>
      <c r="E6" s="1"/>
    </row>
    <row r="7" spans="1:5" ht="12.75">
      <c r="A7" s="63" t="s">
        <v>3</v>
      </c>
      <c r="B7" s="5" t="s">
        <v>7</v>
      </c>
      <c r="C7" s="7" t="s">
        <v>82</v>
      </c>
      <c r="D7" s="26" t="s">
        <v>79</v>
      </c>
      <c r="E7" s="1"/>
    </row>
    <row r="8" spans="1:5" ht="12.75">
      <c r="A8" s="27"/>
      <c r="B8" s="28"/>
      <c r="C8" s="8"/>
      <c r="D8" s="29"/>
      <c r="E8" s="1"/>
    </row>
    <row r="9" spans="1:5" ht="6" customHeight="1">
      <c r="A9" s="30"/>
      <c r="B9" s="3"/>
      <c r="C9" s="2"/>
      <c r="D9" s="43"/>
      <c r="E9" s="1"/>
    </row>
    <row r="10" spans="1:5" ht="15" customHeight="1">
      <c r="A10" s="32" t="s">
        <v>22</v>
      </c>
      <c r="B10" s="81" t="s">
        <v>84</v>
      </c>
      <c r="C10" s="64">
        <v>0</v>
      </c>
      <c r="D10" s="33">
        <f>SUM(B10:C10)</f>
        <v>0</v>
      </c>
      <c r="E10" s="1"/>
    </row>
    <row r="11" spans="1:5" ht="15" customHeight="1">
      <c r="A11" s="32" t="s">
        <v>23</v>
      </c>
      <c r="B11" s="81">
        <v>436.06500000000005</v>
      </c>
      <c r="C11" s="64">
        <v>112.15668000000001</v>
      </c>
      <c r="D11" s="33">
        <f aca="true" t="shared" si="0" ref="D11:D57">SUM(B11:C11)</f>
        <v>548.2216800000001</v>
      </c>
      <c r="E11" s="1"/>
    </row>
    <row r="12" spans="1:5" ht="15" customHeight="1">
      <c r="A12" s="32" t="s">
        <v>24</v>
      </c>
      <c r="B12" s="81">
        <v>958.177</v>
      </c>
      <c r="C12" s="64">
        <v>479.284</v>
      </c>
      <c r="D12" s="33">
        <f t="shared" si="0"/>
        <v>1437.461</v>
      </c>
      <c r="E12" s="1"/>
    </row>
    <row r="13" spans="1:5" ht="15" customHeight="1">
      <c r="A13" s="32" t="s">
        <v>21</v>
      </c>
      <c r="B13" s="81">
        <v>1654.134</v>
      </c>
      <c r="C13" s="64">
        <v>4044.271</v>
      </c>
      <c r="D13" s="33">
        <f t="shared" si="0"/>
        <v>5698.405000000001</v>
      </c>
      <c r="E13" s="1"/>
    </row>
    <row r="14" spans="1:5" ht="15" customHeight="1">
      <c r="A14" s="32" t="s">
        <v>26</v>
      </c>
      <c r="B14" s="81">
        <v>0</v>
      </c>
      <c r="C14" s="64">
        <v>0</v>
      </c>
      <c r="D14" s="33">
        <f t="shared" si="0"/>
        <v>0</v>
      </c>
      <c r="E14" s="1"/>
    </row>
    <row r="15" spans="1:5" ht="15" customHeight="1">
      <c r="A15" s="32" t="s">
        <v>25</v>
      </c>
      <c r="B15" s="81">
        <v>250.13400000000001</v>
      </c>
      <c r="C15" s="64">
        <v>1867.867</v>
      </c>
      <c r="D15" s="33">
        <f t="shared" si="0"/>
        <v>2118.001</v>
      </c>
      <c r="E15" s="1"/>
    </row>
    <row r="16" spans="1:5" ht="15" customHeight="1">
      <c r="A16" s="32" t="s">
        <v>75</v>
      </c>
      <c r="B16" s="81">
        <v>211.792</v>
      </c>
      <c r="C16" s="64">
        <v>41.45</v>
      </c>
      <c r="D16" s="33">
        <f t="shared" si="0"/>
        <v>253.24200000000002</v>
      </c>
      <c r="E16" s="1"/>
    </row>
    <row r="17" spans="1:5" ht="15" customHeight="1">
      <c r="A17" s="32" t="s">
        <v>29</v>
      </c>
      <c r="B17" s="81">
        <v>903.4299999999998</v>
      </c>
      <c r="C17" s="64">
        <v>838.664</v>
      </c>
      <c r="D17" s="33">
        <f t="shared" si="0"/>
        <v>1742.0939999999998</v>
      </c>
      <c r="E17" s="1"/>
    </row>
    <row r="18" spans="1:5" ht="15" customHeight="1">
      <c r="A18" s="32" t="s">
        <v>27</v>
      </c>
      <c r="B18" s="81" t="s">
        <v>84</v>
      </c>
      <c r="C18" s="64">
        <v>0</v>
      </c>
      <c r="D18" s="33">
        <f t="shared" si="0"/>
        <v>0</v>
      </c>
      <c r="E18" s="1"/>
    </row>
    <row r="19" spans="1:5" ht="15" customHeight="1">
      <c r="A19" s="32" t="s">
        <v>49</v>
      </c>
      <c r="B19" s="81">
        <v>0</v>
      </c>
      <c r="C19" s="64">
        <v>5000.053</v>
      </c>
      <c r="D19" s="33">
        <f t="shared" si="0"/>
        <v>5000.053</v>
      </c>
      <c r="E19" s="1"/>
    </row>
    <row r="20" spans="1:5" ht="4.5" customHeight="1">
      <c r="A20" s="30"/>
      <c r="B20" s="81" t="s">
        <v>84</v>
      </c>
      <c r="C20" s="64">
        <v>0</v>
      </c>
      <c r="D20" s="33"/>
      <c r="E20" s="1"/>
    </row>
    <row r="21" spans="1:5" s="22" customFormat="1" ht="19.5" customHeight="1">
      <c r="A21" s="65" t="s">
        <v>28</v>
      </c>
      <c r="B21" s="82">
        <v>4413.732</v>
      </c>
      <c r="C21" s="64">
        <v>12383.74568</v>
      </c>
      <c r="D21" s="33">
        <f t="shared" si="0"/>
        <v>16797.47768</v>
      </c>
      <c r="E21" s="49"/>
    </row>
    <row r="22" spans="1:5" ht="4.5" customHeight="1">
      <c r="A22" s="30"/>
      <c r="B22" s="81"/>
      <c r="C22" s="64">
        <v>0</v>
      </c>
      <c r="D22" s="33">
        <f t="shared" si="0"/>
        <v>0</v>
      </c>
      <c r="E22" s="1"/>
    </row>
    <row r="23" spans="1:5" ht="15" customHeight="1">
      <c r="A23" s="32" t="s">
        <v>48</v>
      </c>
      <c r="B23" s="81">
        <v>0</v>
      </c>
      <c r="C23" s="64">
        <v>5311.996</v>
      </c>
      <c r="D23" s="33">
        <f t="shared" si="0"/>
        <v>5311.996</v>
      </c>
      <c r="E23" s="1"/>
    </row>
    <row r="24" spans="1:5" ht="15" customHeight="1">
      <c r="A24" s="32" t="s">
        <v>25</v>
      </c>
      <c r="B24" s="81">
        <v>17.662534999999934</v>
      </c>
      <c r="C24" s="64">
        <v>0</v>
      </c>
      <c r="D24" s="33">
        <f t="shared" si="0"/>
        <v>17.662534999999934</v>
      </c>
      <c r="E24" s="1"/>
    </row>
    <row r="25" spans="1:5" ht="15" customHeight="1">
      <c r="A25" s="32" t="s">
        <v>75</v>
      </c>
      <c r="B25" s="81">
        <v>0</v>
      </c>
      <c r="C25" s="64">
        <v>0</v>
      </c>
      <c r="D25" s="33">
        <f t="shared" si="0"/>
        <v>0</v>
      </c>
      <c r="E25" s="1"/>
    </row>
    <row r="26" spans="1:5" ht="15" customHeight="1">
      <c r="A26" s="32" t="s">
        <v>29</v>
      </c>
      <c r="B26" s="81">
        <v>319.645</v>
      </c>
      <c r="C26" s="64">
        <v>0</v>
      </c>
      <c r="D26" s="33">
        <f t="shared" si="0"/>
        <v>319.645</v>
      </c>
      <c r="E26" s="1"/>
    </row>
    <row r="27" spans="1:5" ht="6" customHeight="1">
      <c r="A27" s="30"/>
      <c r="B27" s="81" t="s">
        <v>84</v>
      </c>
      <c r="C27" s="64">
        <v>0</v>
      </c>
      <c r="D27" s="33"/>
      <c r="E27" s="1"/>
    </row>
    <row r="28" spans="1:5" s="22" customFormat="1" ht="19.5" customHeight="1">
      <c r="A28" s="35" t="s">
        <v>30</v>
      </c>
      <c r="B28" s="82">
        <v>337.3075349999999</v>
      </c>
      <c r="C28" s="64">
        <v>5311.996</v>
      </c>
      <c r="D28" s="33">
        <f t="shared" si="0"/>
        <v>5649.303535</v>
      </c>
      <c r="E28" s="49"/>
    </row>
    <row r="29" spans="1:5" ht="6" customHeight="1">
      <c r="A29" s="30"/>
      <c r="B29" s="81" t="s">
        <v>84</v>
      </c>
      <c r="C29" s="64">
        <v>0</v>
      </c>
      <c r="D29" s="33">
        <f t="shared" si="0"/>
        <v>0</v>
      </c>
      <c r="E29" s="1"/>
    </row>
    <row r="30" spans="1:5" s="22" customFormat="1" ht="19.5" customHeight="1">
      <c r="A30" s="66" t="s">
        <v>31</v>
      </c>
      <c r="B30" s="82">
        <v>4751.039535</v>
      </c>
      <c r="C30" s="64">
        <v>17695.74168</v>
      </c>
      <c r="D30" s="33">
        <f t="shared" si="0"/>
        <v>22446.781215</v>
      </c>
      <c r="E30" s="49"/>
    </row>
    <row r="31" spans="1:5" ht="6" customHeight="1">
      <c r="A31" s="30"/>
      <c r="B31" s="81"/>
      <c r="C31" s="64">
        <v>0</v>
      </c>
      <c r="D31" s="33"/>
      <c r="E31" s="1"/>
    </row>
    <row r="32" spans="1:5" ht="19.5" customHeight="1">
      <c r="A32" s="67" t="s">
        <v>32</v>
      </c>
      <c r="B32" s="81"/>
      <c r="C32" s="64">
        <v>0</v>
      </c>
      <c r="D32" s="33"/>
      <c r="E32" s="1"/>
    </row>
    <row r="33" spans="1:5" ht="15" customHeight="1">
      <c r="A33" s="68" t="s">
        <v>34</v>
      </c>
      <c r="B33" s="81">
        <v>85105.49</v>
      </c>
      <c r="C33" s="64">
        <v>74612.09401</v>
      </c>
      <c r="D33" s="33">
        <f t="shared" si="0"/>
        <v>159717.58401</v>
      </c>
      <c r="E33" s="1"/>
    </row>
    <row r="34" spans="1:5" ht="15" customHeight="1">
      <c r="A34" s="68" t="s">
        <v>35</v>
      </c>
      <c r="B34" s="81">
        <v>0</v>
      </c>
      <c r="C34" s="64">
        <v>0</v>
      </c>
      <c r="D34" s="33">
        <f t="shared" si="0"/>
        <v>0</v>
      </c>
      <c r="E34" s="1"/>
    </row>
    <row r="35" spans="1:5" ht="15" customHeight="1">
      <c r="A35" s="68" t="s">
        <v>83</v>
      </c>
      <c r="B35" s="81" t="s">
        <v>84</v>
      </c>
      <c r="C35" s="64">
        <v>0</v>
      </c>
      <c r="D35" s="33">
        <f t="shared" si="0"/>
        <v>0</v>
      </c>
      <c r="E35" s="1"/>
    </row>
    <row r="36" spans="1:5" ht="15" customHeight="1">
      <c r="A36" s="69" t="s">
        <v>33</v>
      </c>
      <c r="B36" s="81">
        <v>18833.87</v>
      </c>
      <c r="C36" s="64">
        <v>804.4900600000001</v>
      </c>
      <c r="D36" s="33">
        <f t="shared" si="0"/>
        <v>19638.36006</v>
      </c>
      <c r="E36" s="1"/>
    </row>
    <row r="37" spans="1:5" ht="15" customHeight="1">
      <c r="A37" s="68" t="s">
        <v>36</v>
      </c>
      <c r="B37" s="81">
        <v>5861.289</v>
      </c>
      <c r="C37" s="64">
        <v>-8649.522690000002</v>
      </c>
      <c r="D37" s="33">
        <f t="shared" si="0"/>
        <v>-2788.233690000002</v>
      </c>
      <c r="E37" s="1"/>
    </row>
    <row r="38" spans="1:5" ht="15" customHeight="1">
      <c r="A38" s="68" t="s">
        <v>81</v>
      </c>
      <c r="B38" s="81">
        <v>0</v>
      </c>
      <c r="C38" s="64">
        <v>0</v>
      </c>
      <c r="D38" s="33">
        <f t="shared" si="0"/>
        <v>0</v>
      </c>
      <c r="E38" s="1"/>
    </row>
    <row r="39" spans="1:5" ht="15" customHeight="1">
      <c r="A39" s="68" t="s">
        <v>37</v>
      </c>
      <c r="B39" s="81">
        <v>3167.1450000000004</v>
      </c>
      <c r="C39" s="64">
        <v>-914.4586163666667</v>
      </c>
      <c r="D39" s="33">
        <f t="shared" si="0"/>
        <v>2252.6863836333337</v>
      </c>
      <c r="E39" s="51"/>
    </row>
    <row r="40" spans="1:5" ht="3.75" customHeight="1">
      <c r="A40" s="30"/>
      <c r="B40" s="81"/>
      <c r="C40" s="64">
        <v>0</v>
      </c>
      <c r="D40" s="33"/>
      <c r="E40" s="1"/>
    </row>
    <row r="41" spans="1:5" s="22" customFormat="1" ht="19.5" customHeight="1">
      <c r="A41" s="70" t="s">
        <v>38</v>
      </c>
      <c r="B41" s="82">
        <v>112967.79400000001</v>
      </c>
      <c r="C41" s="64">
        <v>65852.60276363335</v>
      </c>
      <c r="D41" s="33">
        <f t="shared" si="0"/>
        <v>178820.39676363335</v>
      </c>
      <c r="E41" s="49"/>
    </row>
    <row r="42" spans="1:5" ht="4.5" customHeight="1">
      <c r="A42" s="71"/>
      <c r="B42" s="81"/>
      <c r="C42" s="64">
        <v>0</v>
      </c>
      <c r="D42" s="33"/>
      <c r="E42" s="1"/>
    </row>
    <row r="43" spans="1:5" s="22" customFormat="1" ht="19.5" customHeight="1">
      <c r="A43" s="72" t="s">
        <v>4</v>
      </c>
      <c r="B43" s="82">
        <v>117718.83353500001</v>
      </c>
      <c r="C43" s="64">
        <v>83548.34444363335</v>
      </c>
      <c r="D43" s="33">
        <f t="shared" si="0"/>
        <v>201267.17797863338</v>
      </c>
      <c r="E43" s="49"/>
    </row>
    <row r="44" spans="1:5" ht="4.5" customHeight="1">
      <c r="A44" s="73"/>
      <c r="B44" s="81"/>
      <c r="C44" s="64">
        <v>0</v>
      </c>
      <c r="D44" s="33"/>
      <c r="E44" s="1"/>
    </row>
    <row r="45" spans="1:5" ht="19.5" customHeight="1">
      <c r="A45" s="73" t="s">
        <v>5</v>
      </c>
      <c r="B45" s="81"/>
      <c r="C45" s="64">
        <v>0</v>
      </c>
      <c r="D45" s="33"/>
      <c r="E45" s="1"/>
    </row>
    <row r="46" spans="1:5" s="22" customFormat="1" ht="19.5" customHeight="1">
      <c r="A46" s="74" t="s">
        <v>43</v>
      </c>
      <c r="B46" s="82">
        <v>1048396.5</v>
      </c>
      <c r="C46" s="64">
        <v>422049.83404000005</v>
      </c>
      <c r="D46" s="33">
        <f t="shared" si="0"/>
        <v>1470446.33404</v>
      </c>
      <c r="E46" s="49"/>
    </row>
    <row r="47" spans="1:5" ht="15" customHeight="1">
      <c r="A47" s="68" t="s">
        <v>39</v>
      </c>
      <c r="B47" s="81">
        <v>26172.11</v>
      </c>
      <c r="C47" s="64">
        <v>5407.34687</v>
      </c>
      <c r="D47" s="33">
        <f t="shared" si="0"/>
        <v>31579.45687</v>
      </c>
      <c r="E47" s="1"/>
    </row>
    <row r="48" spans="1:5" ht="15" customHeight="1">
      <c r="A48" s="68" t="s">
        <v>40</v>
      </c>
      <c r="B48" s="81">
        <v>968797</v>
      </c>
      <c r="C48" s="64">
        <v>385982.17098</v>
      </c>
      <c r="D48" s="33">
        <f t="shared" si="0"/>
        <v>1354779.17098</v>
      </c>
      <c r="E48" s="1"/>
    </row>
    <row r="49" spans="1:5" ht="15" customHeight="1">
      <c r="A49" s="69" t="s">
        <v>41</v>
      </c>
      <c r="B49" s="81">
        <v>53427.39</v>
      </c>
      <c r="C49" s="64">
        <v>30660.31619</v>
      </c>
      <c r="D49" s="33">
        <f t="shared" si="0"/>
        <v>84087.70619</v>
      </c>
      <c r="E49" s="51"/>
    </row>
    <row r="50" spans="1:5" s="22" customFormat="1" ht="19.5" customHeight="1">
      <c r="A50" s="74" t="s">
        <v>44</v>
      </c>
      <c r="B50" s="82">
        <v>19340.82</v>
      </c>
      <c r="C50" s="64">
        <v>17245.83109</v>
      </c>
      <c r="D50" s="33">
        <f t="shared" si="0"/>
        <v>36586.65109</v>
      </c>
      <c r="E50" s="49"/>
    </row>
    <row r="51" spans="1:5" ht="15" customHeight="1">
      <c r="A51" s="68" t="s">
        <v>39</v>
      </c>
      <c r="B51" s="81">
        <v>19340.82</v>
      </c>
      <c r="C51" s="64">
        <v>9230.34443</v>
      </c>
      <c r="D51" s="33">
        <f t="shared" si="0"/>
        <v>28571.164429999997</v>
      </c>
      <c r="E51" s="1"/>
    </row>
    <row r="52" spans="1:5" ht="15" customHeight="1">
      <c r="A52" s="68" t="s">
        <v>40</v>
      </c>
      <c r="B52" s="81">
        <v>0</v>
      </c>
      <c r="C52" s="64">
        <v>0</v>
      </c>
      <c r="D52" s="33">
        <f t="shared" si="0"/>
        <v>0</v>
      </c>
      <c r="E52" s="1"/>
    </row>
    <row r="53" spans="1:5" ht="15" customHeight="1">
      <c r="A53" s="68" t="s">
        <v>41</v>
      </c>
      <c r="B53" s="81">
        <v>0</v>
      </c>
      <c r="C53" s="64">
        <v>8015.4866600000005</v>
      </c>
      <c r="D53" s="33">
        <f t="shared" si="0"/>
        <v>8015.4866600000005</v>
      </c>
      <c r="E53" s="51"/>
    </row>
    <row r="54" spans="1:5" s="22" customFormat="1" ht="19.5" customHeight="1">
      <c r="A54" s="74" t="s">
        <v>45</v>
      </c>
      <c r="B54" s="82">
        <v>0</v>
      </c>
      <c r="C54" s="64">
        <v>385.8</v>
      </c>
      <c r="D54" s="33">
        <f t="shared" si="0"/>
        <v>385.8</v>
      </c>
      <c r="E54" s="49"/>
    </row>
    <row r="55" spans="1:5" s="22" customFormat="1" ht="19.5" customHeight="1">
      <c r="A55" s="74" t="s">
        <v>42</v>
      </c>
      <c r="B55" s="82">
        <v>0</v>
      </c>
      <c r="C55" s="64">
        <v>0</v>
      </c>
      <c r="D55" s="33">
        <f t="shared" si="0"/>
        <v>0</v>
      </c>
      <c r="E55" s="49"/>
    </row>
    <row r="56" spans="1:5" ht="4.5" customHeight="1">
      <c r="A56" s="30"/>
      <c r="B56" s="81"/>
      <c r="C56" s="64">
        <v>0</v>
      </c>
      <c r="D56" s="33"/>
      <c r="E56" s="1"/>
    </row>
    <row r="57" spans="1:5" s="22" customFormat="1" ht="19.5" customHeight="1">
      <c r="A57" s="75" t="s">
        <v>46</v>
      </c>
      <c r="B57" s="83">
        <v>1067737.32</v>
      </c>
      <c r="C57" s="80">
        <v>439681.46512999997</v>
      </c>
      <c r="D57" s="41">
        <f t="shared" si="0"/>
        <v>1507418.78513</v>
      </c>
      <c r="E57" s="49"/>
    </row>
    <row r="58" spans="2:7" ht="12.75">
      <c r="B58" s="10"/>
      <c r="D58" s="76"/>
      <c r="E58" s="12"/>
      <c r="F58" s="12"/>
      <c r="G58" s="12"/>
    </row>
    <row r="59" spans="2:6" ht="12.75">
      <c r="B59" s="12"/>
      <c r="C59" s="12"/>
      <c r="D59" s="76"/>
      <c r="E59" s="12"/>
      <c r="F59" s="12"/>
    </row>
    <row r="60" ht="12.75">
      <c r="B60" s="19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4"/>
  <sheetViews>
    <sheetView zoomScale="75" zoomScaleNormal="75" zoomScalePageLayoutView="0" workbookViewId="0" topLeftCell="A4">
      <selection activeCell="C4" sqref="C4"/>
    </sheetView>
  </sheetViews>
  <sheetFormatPr defaultColWidth="11.421875" defaultRowHeight="12.75"/>
  <cols>
    <col min="1" max="1" width="36.57421875" style="4" customWidth="1"/>
    <col min="2" max="3" width="15.7109375" style="4" customWidth="1"/>
    <col min="4" max="4" width="15.7109375" style="22" customWidth="1"/>
    <col min="5" max="16384" width="11.421875" style="4" customWidth="1"/>
  </cols>
  <sheetData>
    <row r="2" spans="1:4" ht="36" customHeight="1">
      <c r="A2" s="77" t="s">
        <v>6</v>
      </c>
      <c r="B2" s="78"/>
      <c r="C2" s="78"/>
      <c r="D2" s="79"/>
    </row>
    <row r="3" spans="1:4" ht="18">
      <c r="A3" s="21" t="str">
        <f>+PASIVO!A3</f>
        <v>Al 31 de Julio de 2021</v>
      </c>
      <c r="B3" s="6"/>
      <c r="C3" s="6"/>
      <c r="D3" s="13"/>
    </row>
    <row r="4" spans="1:4" ht="12.75">
      <c r="A4" s="13" t="s">
        <v>1</v>
      </c>
      <c r="B4" s="6"/>
      <c r="C4" s="6"/>
      <c r="D4" s="13"/>
    </row>
    <row r="6" spans="1:5" ht="12.75">
      <c r="A6" s="23"/>
      <c r="B6" s="2"/>
      <c r="C6" s="2"/>
      <c r="D6" s="43"/>
      <c r="E6" s="1"/>
    </row>
    <row r="7" spans="1:5" ht="18" customHeight="1">
      <c r="A7" s="25" t="s">
        <v>59</v>
      </c>
      <c r="B7" s="5" t="s">
        <v>7</v>
      </c>
      <c r="C7" s="5" t="s">
        <v>82</v>
      </c>
      <c r="D7" s="44" t="s">
        <v>79</v>
      </c>
      <c r="E7" s="1"/>
    </row>
    <row r="8" spans="1:5" ht="12.75">
      <c r="A8" s="27"/>
      <c r="B8" s="1"/>
      <c r="C8" s="1"/>
      <c r="D8" s="45"/>
      <c r="E8" s="1"/>
    </row>
    <row r="9" spans="1:5" ht="12.75">
      <c r="A9" s="46"/>
      <c r="B9" s="3"/>
      <c r="C9" s="3"/>
      <c r="D9" s="43"/>
      <c r="E9" s="1"/>
    </row>
    <row r="10" spans="1:5" s="22" customFormat="1" ht="19.5" customHeight="1">
      <c r="A10" s="47" t="s">
        <v>50</v>
      </c>
      <c r="B10" s="17">
        <v>16735.44</v>
      </c>
      <c r="C10" s="17">
        <v>3817.4396399999996</v>
      </c>
      <c r="D10" s="48">
        <f>SUM(B10:C10)</f>
        <v>20552.87964</v>
      </c>
      <c r="E10" s="49"/>
    </row>
    <row r="11" spans="1:5" ht="19.5" customHeight="1">
      <c r="A11" s="50" t="s">
        <v>51</v>
      </c>
      <c r="B11" s="18">
        <v>15949.08</v>
      </c>
      <c r="C11" s="18">
        <v>3817.4396399999996</v>
      </c>
      <c r="D11" s="48">
        <f>SUM(B11:C11)</f>
        <v>19766.51964</v>
      </c>
      <c r="E11" s="1"/>
    </row>
    <row r="12" spans="1:5" ht="19.5" customHeight="1">
      <c r="A12" s="50" t="s">
        <v>67</v>
      </c>
      <c r="B12" s="18">
        <v>786.36</v>
      </c>
      <c r="C12" s="18">
        <v>0</v>
      </c>
      <c r="D12" s="48">
        <f>SUM(B12:C12)</f>
        <v>786.36</v>
      </c>
      <c r="E12" s="1"/>
    </row>
    <row r="13" spans="1:5" ht="19.5" customHeight="1">
      <c r="A13" s="46"/>
      <c r="B13" s="15"/>
      <c r="C13" s="15">
        <v>0</v>
      </c>
      <c r="D13" s="48"/>
      <c r="E13" s="1"/>
    </row>
    <row r="14" spans="1:5" s="22" customFormat="1" ht="19.5" customHeight="1">
      <c r="A14" s="47" t="s">
        <v>80</v>
      </c>
      <c r="B14" s="17">
        <v>12761.999999999998</v>
      </c>
      <c r="C14" s="17">
        <v>4495.2677</v>
      </c>
      <c r="D14" s="48">
        <f aca="true" t="shared" si="0" ref="D14:D21">SUM(B14:C14)</f>
        <v>17257.267699999997</v>
      </c>
      <c r="E14" s="49"/>
    </row>
    <row r="15" spans="1:6" ht="19.5" customHeight="1">
      <c r="A15" s="50" t="s">
        <v>55</v>
      </c>
      <c r="B15" s="15">
        <v>0</v>
      </c>
      <c r="C15" s="15">
        <v>0</v>
      </c>
      <c r="D15" s="48">
        <f t="shared" si="0"/>
        <v>0</v>
      </c>
      <c r="E15" s="1"/>
      <c r="F15" s="10"/>
    </row>
    <row r="16" spans="1:6" ht="19.5" customHeight="1">
      <c r="A16" s="50" t="s">
        <v>53</v>
      </c>
      <c r="B16" s="18">
        <v>2896.5</v>
      </c>
      <c r="C16" s="18">
        <v>1865.1569299999999</v>
      </c>
      <c r="D16" s="48">
        <f t="shared" si="0"/>
        <v>4761.65693</v>
      </c>
      <c r="E16" s="1"/>
      <c r="F16" s="10"/>
    </row>
    <row r="17" spans="1:6" ht="19.5" customHeight="1">
      <c r="A17" s="50" t="s">
        <v>65</v>
      </c>
      <c r="B17" s="18">
        <v>6901.39</v>
      </c>
      <c r="C17" s="18">
        <v>2193.54574</v>
      </c>
      <c r="D17" s="48">
        <f t="shared" si="0"/>
        <v>9094.93574</v>
      </c>
      <c r="E17" s="1"/>
      <c r="F17" s="10"/>
    </row>
    <row r="18" spans="1:6" ht="19.5" customHeight="1">
      <c r="A18" s="50" t="s">
        <v>54</v>
      </c>
      <c r="B18" s="18">
        <v>232.21</v>
      </c>
      <c r="C18" s="18">
        <v>27.32227</v>
      </c>
      <c r="D18" s="48">
        <f t="shared" si="0"/>
        <v>259.53227</v>
      </c>
      <c r="E18" s="1"/>
      <c r="F18" s="10"/>
    </row>
    <row r="19" spans="1:6" ht="19.5" customHeight="1">
      <c r="A19" s="50" t="s">
        <v>66</v>
      </c>
      <c r="B19" s="18">
        <v>1016.33</v>
      </c>
      <c r="C19" s="18">
        <v>211.83015</v>
      </c>
      <c r="D19" s="48">
        <f t="shared" si="0"/>
        <v>1228.1601500000002</v>
      </c>
      <c r="E19" s="51"/>
      <c r="F19" s="10"/>
    </row>
    <row r="20" spans="1:6" ht="19.5" customHeight="1">
      <c r="A20" s="50" t="s">
        <v>69</v>
      </c>
      <c r="B20" s="15">
        <v>116.71</v>
      </c>
      <c r="C20" s="15">
        <v>0</v>
      </c>
      <c r="D20" s="48">
        <f t="shared" si="0"/>
        <v>116.71</v>
      </c>
      <c r="E20" s="1"/>
      <c r="F20" s="10"/>
    </row>
    <row r="21" spans="1:6" ht="19.5" customHeight="1">
      <c r="A21" s="50" t="s">
        <v>73</v>
      </c>
      <c r="B21" s="18">
        <v>1598.86</v>
      </c>
      <c r="C21" s="18">
        <v>197.41260999999997</v>
      </c>
      <c r="D21" s="48">
        <f t="shared" si="0"/>
        <v>1796.27261</v>
      </c>
      <c r="E21" s="1"/>
      <c r="F21" s="10"/>
    </row>
    <row r="22" spans="1:5" ht="19.5" customHeight="1">
      <c r="A22" s="46"/>
      <c r="B22" s="15"/>
      <c r="C22" s="15">
        <v>0</v>
      </c>
      <c r="D22" s="48"/>
      <c r="E22" s="1"/>
    </row>
    <row r="23" spans="1:5" ht="19.5" customHeight="1">
      <c r="A23" s="52" t="s">
        <v>61</v>
      </c>
      <c r="B23" s="17">
        <v>3973.4400000000005</v>
      </c>
      <c r="C23" s="17">
        <v>-677.8280600000005</v>
      </c>
      <c r="D23" s="53">
        <f>SUM(B23:C23)</f>
        <v>3295.61194</v>
      </c>
      <c r="E23" s="1"/>
    </row>
    <row r="24" spans="1:5" ht="19.5" customHeight="1">
      <c r="A24" s="54"/>
      <c r="B24" s="15"/>
      <c r="C24" s="15">
        <v>0</v>
      </c>
      <c r="D24" s="48"/>
      <c r="E24" s="1"/>
    </row>
    <row r="25" spans="1:5" ht="19.5" customHeight="1">
      <c r="A25" s="47" t="s">
        <v>71</v>
      </c>
      <c r="B25" s="15"/>
      <c r="C25" s="15">
        <v>0</v>
      </c>
      <c r="D25" s="48"/>
      <c r="E25" s="1"/>
    </row>
    <row r="26" spans="1:10" ht="19.5" customHeight="1">
      <c r="A26" s="50" t="s">
        <v>52</v>
      </c>
      <c r="B26" s="15">
        <v>3695.87</v>
      </c>
      <c r="C26" s="15">
        <v>0.10623</v>
      </c>
      <c r="D26" s="48">
        <f>SUM(B26:C26)</f>
        <v>3695.9762299999998</v>
      </c>
      <c r="E26" s="1"/>
      <c r="F26" s="10"/>
      <c r="G26" s="10"/>
      <c r="H26" s="10"/>
      <c r="I26" s="10"/>
      <c r="J26" s="10"/>
    </row>
    <row r="27" spans="1:6" ht="19.5" customHeight="1">
      <c r="A27" s="50" t="s">
        <v>56</v>
      </c>
      <c r="B27" s="15"/>
      <c r="C27" s="15">
        <v>214.69343999999998</v>
      </c>
      <c r="D27" s="48">
        <f>SUM(B27:C27)</f>
        <v>214.69343999999998</v>
      </c>
      <c r="E27" s="1"/>
      <c r="F27" s="10"/>
    </row>
    <row r="28" spans="1:9" ht="19.5" customHeight="1">
      <c r="A28" s="50" t="s">
        <v>57</v>
      </c>
      <c r="B28" s="15"/>
      <c r="C28" s="15">
        <v>0</v>
      </c>
      <c r="D28" s="48">
        <f>SUM(B28:C28)</f>
        <v>0</v>
      </c>
      <c r="E28" s="1"/>
      <c r="F28" s="10"/>
      <c r="G28" s="10"/>
      <c r="H28" s="10"/>
      <c r="I28" s="10"/>
    </row>
    <row r="29" spans="1:5" ht="19.5" customHeight="1">
      <c r="A29" s="55"/>
      <c r="B29" s="15"/>
      <c r="C29" s="15">
        <v>0</v>
      </c>
      <c r="D29" s="48"/>
      <c r="E29" s="1"/>
    </row>
    <row r="30" spans="1:5" ht="19.5" customHeight="1">
      <c r="A30" s="47" t="s">
        <v>72</v>
      </c>
      <c r="B30" s="15"/>
      <c r="C30" s="15">
        <v>0</v>
      </c>
      <c r="D30" s="48"/>
      <c r="E30" s="1"/>
    </row>
    <row r="31" spans="1:5" ht="19.5" customHeight="1">
      <c r="A31" s="50" t="s">
        <v>76</v>
      </c>
      <c r="B31" s="15">
        <v>3173.7</v>
      </c>
      <c r="C31" s="15">
        <v>446.55702</v>
      </c>
      <c r="D31" s="48">
        <f>SUM(B31:C31)</f>
        <v>3620.25702</v>
      </c>
      <c r="E31" s="1"/>
    </row>
    <row r="32" spans="1:5" ht="19.5" customHeight="1">
      <c r="A32" s="50" t="s">
        <v>58</v>
      </c>
      <c r="B32" s="15">
        <v>0</v>
      </c>
      <c r="C32" s="15">
        <v>327.47495000000004</v>
      </c>
      <c r="D32" s="48">
        <f>SUM(B32:C32)</f>
        <v>327.47495000000004</v>
      </c>
      <c r="E32" s="1"/>
    </row>
    <row r="33" spans="1:5" ht="19.5" customHeight="1">
      <c r="A33" s="50" t="s">
        <v>62</v>
      </c>
      <c r="B33" s="15"/>
      <c r="C33" s="15">
        <v>0</v>
      </c>
      <c r="D33" s="48">
        <f>SUM(B33:C33)</f>
        <v>0</v>
      </c>
      <c r="E33" s="1"/>
    </row>
    <row r="34" spans="1:5" ht="19.5" customHeight="1">
      <c r="A34" s="54"/>
      <c r="B34" s="15"/>
      <c r="C34" s="15">
        <v>0</v>
      </c>
      <c r="D34" s="48"/>
      <c r="E34" s="1"/>
    </row>
    <row r="35" spans="1:5" ht="19.5" customHeight="1">
      <c r="A35" s="56" t="s">
        <v>64</v>
      </c>
      <c r="B35" s="17"/>
      <c r="C35" s="17"/>
      <c r="D35" s="48"/>
      <c r="E35" s="1"/>
    </row>
    <row r="36" spans="1:8" ht="19.5" customHeight="1">
      <c r="A36" s="57"/>
      <c r="B36" s="17">
        <v>4495.610000000001</v>
      </c>
      <c r="C36" s="17">
        <v>-1237.0603600000006</v>
      </c>
      <c r="D36" s="53">
        <f>SUM(B36:C36)</f>
        <v>3258.54964</v>
      </c>
      <c r="E36" s="1"/>
      <c r="H36" s="10"/>
    </row>
    <row r="37" spans="1:6" ht="19.5" customHeight="1">
      <c r="A37" s="46"/>
      <c r="B37" s="15"/>
      <c r="C37" s="15">
        <v>0</v>
      </c>
      <c r="D37" s="48"/>
      <c r="E37" s="1"/>
      <c r="F37" s="10"/>
    </row>
    <row r="38" spans="1:5" ht="19.5" customHeight="1">
      <c r="A38" s="55" t="s">
        <v>68</v>
      </c>
      <c r="B38" s="15"/>
      <c r="C38" s="15">
        <v>0</v>
      </c>
      <c r="D38" s="48">
        <f>SUM(B38:C38)</f>
        <v>0</v>
      </c>
      <c r="E38" s="1"/>
    </row>
    <row r="39" spans="1:5" ht="19.5" customHeight="1">
      <c r="A39" s="55" t="s">
        <v>60</v>
      </c>
      <c r="B39" s="15">
        <v>1328.465</v>
      </c>
      <c r="C39" s="15">
        <v>-322.601743633333</v>
      </c>
      <c r="D39" s="48">
        <f>SUM(B39:C39)</f>
        <v>1005.863256366667</v>
      </c>
      <c r="E39" s="1"/>
    </row>
    <row r="40" spans="1:5" ht="19.5" customHeight="1">
      <c r="A40" s="46"/>
      <c r="B40" s="15"/>
      <c r="C40" s="15">
        <v>0</v>
      </c>
      <c r="D40" s="48"/>
      <c r="E40" s="1"/>
    </row>
    <row r="41" spans="1:5" ht="19.5" customHeight="1">
      <c r="A41" s="58" t="s">
        <v>63</v>
      </c>
      <c r="B41" s="16">
        <v>3167.1450000000004</v>
      </c>
      <c r="C41" s="16">
        <v>-914.4586163666676</v>
      </c>
      <c r="D41" s="59">
        <f>+D36-D38-D39</f>
        <v>2252.686383633333</v>
      </c>
      <c r="E41" s="51"/>
    </row>
    <row r="42" spans="1:5" ht="7.5" customHeight="1">
      <c r="A42" s="1"/>
      <c r="B42" s="1"/>
      <c r="C42" s="1"/>
      <c r="D42" s="49"/>
      <c r="E42" s="1"/>
    </row>
    <row r="43" spans="2:5" ht="12.75">
      <c r="B43" s="10"/>
      <c r="C43" s="10"/>
      <c r="D43" s="10"/>
      <c r="E43" s="10"/>
    </row>
    <row r="44" spans="2:3" ht="12.75">
      <c r="B44" s="10"/>
      <c r="C44" s="10"/>
    </row>
  </sheetData>
  <sheetProtection/>
  <mergeCells count="1">
    <mergeCell ref="A35:A36"/>
  </mergeCells>
  <printOptions horizontalCentered="1" verticalCentered="1"/>
  <pageMargins left="0.5905511811023623" right="0.5905511811023623" top="0.7874015748031497" bottom="0.7874015748031497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Económicos y Estadístic</dc:creator>
  <cp:keywords/>
  <dc:description/>
  <cp:lastModifiedBy>Maria Alejandra Robles Mora</cp:lastModifiedBy>
  <cp:lastPrinted>2006-08-08T16:33:26Z</cp:lastPrinted>
  <dcterms:created xsi:type="dcterms:W3CDTF">1998-08-03T14:50:27Z</dcterms:created>
  <dcterms:modified xsi:type="dcterms:W3CDTF">2021-11-19T21:37:28Z</dcterms:modified>
  <cp:category/>
  <cp:version/>
  <cp:contentType/>
  <cp:contentStatus/>
</cp:coreProperties>
</file>