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ST" sheetId="18" r:id="rId1"/>
    <sheet name="Índice" sheetId="1" r:id="rId2"/>
    <sheet name="Agregación EEFF " sheetId="19" r:id="rId3"/>
    <sheet name="1" sheetId="4" r:id="rId4"/>
    <sheet name="2" sheetId="5" r:id="rId5"/>
    <sheet name="3" sheetId="6" r:id="rId6"/>
    <sheet name="4" sheetId="7" r:id="rId7"/>
    <sheet name="5" sheetId="2" r:id="rId8"/>
    <sheet name="6" sheetId="3" r:id="rId9"/>
    <sheet name="7" sheetId="8" r:id="rId10"/>
    <sheet name="8" sheetId="9" r:id="rId11"/>
    <sheet name="9" sheetId="17" r:id="rId12"/>
    <sheet name="10" sheetId="13" r:id="rId13"/>
    <sheet name="11" sheetId="14" r:id="rId14"/>
    <sheet name="12" sheetId="12" r:id="rId15"/>
    <sheet name="13" sheetId="16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<sst xmlns="http://schemas.openxmlformats.org/spreadsheetml/2006/main" count="2062" uniqueCount="1135">
  <si>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</si>
  <si>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</si>
  <si>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</si>
  <si>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</si>
  <si>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</si>
  <si>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</si>
  <si>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</si>
  <si>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</si>
  <si>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</si>
  <si>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</si>
  <si>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</si>
  <si>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</si>
  <si>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</si>
  <si>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</si>
  <si>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</si>
  <si>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</si>
  <si>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</si>
  <si>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</si>
  <si>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</si>
  <si>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</si>
  <si>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</si>
  <si>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</si>
  <si>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</si>
  <si>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</si>
  <si>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</si>
  <si>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</si>
  <si>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</si>
  <si>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</si>
  <si>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</si>
  <si>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</si>
  <si>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</si>
  <si>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</si>
  <si>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</si>
  <si>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</si>
  <si>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</si>
  <si>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</si>
  <si>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</si>
  <si>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</si>
  <si>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</si>
  <si>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</si>
  <si>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</si>
  <si>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</si>
  <si>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</si>
  <si>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</si>
  <si>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</si>
  <si>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</si>
  <si>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</si>
  <si>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3.818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</si>
  <si>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</si>
  <si>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</si>
  <si>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</si>
  <si>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</si>
  <si>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</si>
  <si>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</si>
  <si>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</si>
  <si>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</si>
  <si>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</si>
  <si>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</si>
  <si>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</si>
  <si>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</si>
  <si>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</si>
  <si>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</si>
  <si>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</si>
  <si>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</si>
  <si>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</si>
  <si>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</si>
  <si>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</si>
  <si>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</si>
  <si>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</si>
  <si>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</si>
  <si>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</si>
  <si>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</si>
  <si>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</si>
  <si>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</si>
  <si>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</si>
  <si>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</si>
  <si>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</si>
  <si>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</si>
  <si>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</si>
  <si>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</si>
  <si>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</si>
  <si>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</si>
  <si>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</si>
  <si>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</si>
  <si>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</si>
  <si>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</si>
  <si>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</si>
  <si>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</si>
  <si>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</si>
  <si>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</si>
  <si>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</si>
  <si>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</si>
  <si>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</si>
  <si>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</si>
  <si>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</si>
  <si>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</si>
  <si>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</si>
  <si>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</si>
  <si>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</si>
  <si>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</si>
  <si>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</si>
  <si>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</si>
  <si>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</si>
  <si>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</si>
  <si>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</si>
  <si>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</si>
  <si>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</si>
  <si>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</si>
  <si>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</si>
  <si>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</si>
  <si>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</si>
  <si>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</si>
  <si>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</si>
  <si>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</si>
  <si>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</si>
  <si>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</si>
  <si>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</si>
  <si>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</si>
  <si>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</si>
  <si>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</si>
  <si>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</si>
  <si>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</si>
  <si>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</si>
  <si>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</si>
  <si>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</si>
  <si>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</si>
  <si>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</si>
  <si>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</si>
  <si>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</si>
  <si>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</si>
  <si>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</si>
  <si>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</si>
  <si>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</si>
  <si>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</si>
  <si>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</si>
  <si>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</si>
  <si>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</si>
  <si>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</si>
  <si>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</si>
  <si>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</si>
  <si>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</si>
  <si>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</si>
  <si>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</si>
  <si>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</si>
  <si>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</si>
  <si>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</si>
  <si>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</si>
  <si>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</si>
  <si>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</si>
  <si>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</si>
  <si>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</si>
  <si>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la Nación</t>
  </si>
  <si>
    <t>Nación</t>
  </si>
  <si>
    <t/>
  </si>
  <si>
    <t>Estado de Ganancias y Pérdidas del Banco de la Nación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</si>
  <si>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</si>
  <si>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</si>
  <si>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</si>
  <si>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</si>
  <si>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</si>
  <si>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</si>
  <si>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</si>
  <si>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</si>
  <si>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</si>
  <si>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</si>
  <si>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</si>
  <si>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</si>
  <si>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</si>
  <si>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</si>
  <si>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</si>
  <si>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</si>
  <si>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</si>
  <si>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</si>
  <si>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</si>
  <si>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</si>
  <si>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</si>
  <si>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</si>
  <si>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</si>
  <si>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</si>
  <si>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</si>
  <si>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</si>
  <si>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</si>
  <si>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</si>
  <si>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</si>
  <si>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</si>
  <si>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</si>
  <si>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</si>
  <si>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</si>
  <si>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</si>
  <si>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</si>
  <si>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</si>
  <si>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</si>
  <si>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</si>
  <si>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</si>
  <si>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</si>
  <si>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</si>
  <si>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</si>
  <si>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</si>
  <si>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</si>
  <si>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</si>
  <si>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</si>
  <si>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</si>
  <si>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</si>
  <si>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</si>
  <si>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</si>
  <si>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</si>
  <si>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</si>
  <si>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</si>
  <si>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</si>
  <si>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</si>
  <si>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</si>
  <si>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</si>
  <si>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</si>
  <si>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</si>
  <si>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</si>
  <si>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</si>
  <si>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</si>
  <si>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</si>
  <si>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</si>
  <si>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</si>
  <si>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</si>
  <si>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</si>
  <si>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</si>
  <si>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</si>
  <si>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</si>
  <si>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</si>
  <si>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</si>
  <si>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</si>
  <si>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</si>
  <si>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</si>
  <si>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</si>
  <si>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</si>
  <si>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</si>
  <si>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</si>
  <si>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</si>
  <si>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</si>
  <si>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</si>
  <si>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</si>
  <si>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</si>
  <si>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</si>
  <si>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</si>
  <si>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</si>
  <si>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</si>
  <si>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</si>
  <si>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</si>
  <si>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</si>
  <si>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</si>
  <si>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</si>
  <si>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</si>
  <si>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</si>
  <si>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</si>
  <si>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</si>
  <si>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</si>
  <si>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</si>
  <si>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</si>
  <si>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</si>
  <si>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</si>
  <si>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</si>
  <si>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</si>
  <si>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</si>
  <si>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</si>
  <si>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</si>
  <si>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</si>
  <si>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</si>
  <si>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</si>
  <si>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</si>
  <si>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</si>
  <si>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</si>
  <si>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</si>
  <si>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</si>
  <si>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</si>
  <si>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</si>
  <si>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</si>
  <si>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</si>
  <si>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</si>
  <si>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</si>
  <si>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</si>
  <si>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</si>
  <si>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</si>
  <si>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</si>
  <si>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</si>
  <si>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</si>
  <si>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</si>
  <si>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</si>
  <si>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</si>
  <si>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</si>
  <si>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</si>
  <si>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</si>
  <si>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</si>
  <si>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</si>
  <si>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</si>
  <si>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</si>
  <si>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</si>
  <si>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</si>
  <si>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</si>
  <si>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</si>
  <si>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</si>
  <si>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</si>
  <si>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</si>
  <si>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</si>
  <si>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</si>
  <si>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</si>
  <si>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</si>
  <si>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</si>
  <si>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</si>
  <si>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</si>
  <si>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</si>
  <si>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</si>
  <si>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</si>
  <si>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</si>
  <si>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</si>
  <si>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</si>
  <si>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</si>
  <si>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</si>
  <si>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</si>
  <si>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</si>
  <si>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</si>
  <si>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</si>
  <si>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</si>
  <si>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</si>
  <si>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</si>
  <si>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</si>
  <si>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</si>
  <si>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</si>
  <si>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</si>
  <si>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</si>
  <si>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</si>
  <si>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</si>
  <si>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</si>
  <si>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</si>
  <si>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</si>
  <si>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</si>
  <si>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</si>
  <si>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</si>
  <si>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</si>
  <si>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</si>
  <si>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</si>
  <si>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</si>
  <si>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</si>
  <si>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</si>
  <si>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</si>
  <si>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</si>
  <si>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</si>
  <si>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</si>
  <si>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</si>
  <si>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</si>
  <si>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</si>
  <si>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</si>
  <si>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</si>
  <si>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</si>
  <si>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</si>
  <si>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</si>
  <si>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</si>
  <si>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</si>
  <si>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</si>
  <si>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</si>
  <si>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</si>
  <si>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</si>
  <si>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</si>
  <si>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</si>
  <si>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</si>
  <si>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</si>
  <si>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</si>
  <si>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</si>
  <si>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</si>
  <si>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</si>
  <si>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</si>
  <si>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</si>
  <si>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</si>
  <si>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</si>
  <si>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</si>
  <si>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</si>
  <si>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</si>
  <si>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</si>
  <si>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</si>
  <si>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</si>
  <si>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</si>
  <si>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</si>
  <si>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</si>
  <si>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</si>
  <si>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</si>
  <si>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</si>
  <si>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</si>
  <si>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</si>
  <si>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</si>
  <si>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</si>
  <si>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</si>
  <si>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</si>
  <si>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</si>
  <si>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</si>
  <si>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</si>
  <si>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</si>
  <si>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</si>
  <si>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</si>
  <si>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</si>
  <si>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</si>
  <si>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</si>
  <si>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</si>
  <si>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</si>
  <si>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</si>
  <si>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</si>
  <si>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</si>
  <si>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</si>
  <si>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</si>
  <si>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</si>
  <si>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</si>
  <si>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</si>
  <si>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</si>
  <si>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</si>
  <si>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</si>
  <si>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</si>
  <si>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</si>
  <si>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</si>
  <si>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</si>
  <si>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</si>
  <si>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</si>
  <si>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</si>
  <si>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</si>
  <si>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</si>
  <si>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</si>
  <si>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</si>
  <si>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</si>
  <si>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</si>
  <si>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</si>
  <si>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</si>
  <si>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</si>
  <si>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</si>
  <si>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</si>
  <si>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</si>
  <si>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</si>
  <si>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</si>
  <si>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</si>
  <si>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</si>
  <si>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</si>
  <si>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</si>
  <si>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</si>
  <si>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</si>
  <si>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</si>
  <si>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</si>
  <si>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</si>
  <si>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</si>
  <si>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</si>
  <si>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</si>
  <si>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</si>
  <si>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</si>
  <si>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</si>
  <si>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</si>
  <si>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</si>
  <si>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</si>
  <si>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</si>
  <si>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</si>
  <si>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</si>
  <si>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</si>
  <si>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</si>
  <si>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</si>
  <si>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</si>
  <si>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</si>
  <si>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</si>
  <si>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</si>
  <si>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</si>
  <si>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</si>
  <si>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</si>
  <si>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</si>
  <si>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</si>
  <si>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</si>
  <si>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</si>
  <si>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</si>
  <si>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</si>
  <si>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</si>
  <si>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</si>
  <si>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</si>
  <si>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</si>
  <si>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</si>
  <si>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</si>
  <si>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</si>
  <si>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</si>
  <si>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</si>
  <si>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</si>
  <si>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</si>
  <si>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</si>
  <si>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</si>
  <si>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</si>
  <si>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</si>
  <si>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</si>
  <si>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</si>
  <si>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</si>
  <si>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</si>
  <si>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</si>
  <si>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</si>
  <si>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</si>
  <si>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</si>
  <si>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</si>
  <si>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</si>
  <si>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</si>
  <si>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</si>
  <si>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</si>
  <si>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</si>
  <si>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</si>
  <si>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</si>
  <si>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</si>
  <si>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</si>
  <si>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</si>
  <si>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</si>
  <si>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</si>
  <si>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</si>
  <si>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</si>
  <si>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</si>
  <si>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</si>
  <si>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</si>
  <si>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</si>
  <si>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</si>
  <si>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</si>
  <si>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</si>
  <si>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</si>
  <si>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</si>
  <si>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</si>
  <si>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</si>
  <si>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</si>
  <si>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</si>
  <si>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</si>
  <si>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</si>
  <si>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</si>
  <si>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</si>
  <si>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</si>
  <si>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</si>
  <si>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</si>
  <si>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</si>
  <si>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</si>
  <si>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</si>
  <si>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</si>
  <si>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</si>
  <si>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</si>
  <si>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</si>
  <si>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</si>
  <si>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</si>
  <si>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</si>
  <si>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</si>
  <si>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</si>
  <si>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</si>
  <si>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</si>
  <si>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</si>
  <si>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</si>
  <si>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</si>
  <si>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</si>
  <si>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</si>
  <si>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</si>
  <si>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</si>
  <si>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</si>
  <si>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</si>
  <si>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</si>
  <si>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</si>
  <si>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</si>
  <si>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</si>
  <si>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</si>
  <si>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</si>
  <si>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</si>
  <si>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</si>
  <si>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</si>
  <si>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</si>
  <si>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</si>
  <si>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</si>
  <si>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</si>
  <si>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</si>
  <si>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</si>
  <si>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</si>
  <si>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</si>
  <si>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</si>
  <si>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</si>
  <si>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</si>
  <si>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</si>
  <si>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</si>
  <si>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</si>
  <si>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</si>
  <si>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</si>
  <si>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</si>
  <si>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</si>
  <si>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</si>
  <si>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</si>
  <si>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</si>
  <si>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</si>
  <si>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</si>
  <si>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</si>
  <si>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</si>
  <si>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</si>
  <si>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</si>
  <si>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</si>
  <si>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</si>
  <si>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</si>
  <si>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</si>
  <si>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</si>
  <si>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</si>
  <si>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</si>
  <si>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</si>
  <si>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</si>
  <si>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</si>
  <si>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</si>
  <si>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</si>
  <si>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</si>
  <si>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</si>
  <si>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</si>
  <si>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</si>
  <si>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</si>
  <si>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</si>
  <si>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</si>
  <si>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</si>
  <si>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</si>
  <si>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</si>
  <si>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</si>
  <si>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</si>
  <si>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</si>
  <si>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</si>
  <si>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</si>
  <si>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</si>
  <si>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</si>
  <si>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</si>
  <si>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</si>
  <si>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</si>
  <si>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</si>
  <si>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</si>
  <si>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</si>
  <si>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</si>
  <si>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</si>
  <si>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</si>
  <si>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</si>
  <si>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</si>
  <si>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</si>
  <si>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</si>
  <si>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</si>
  <si>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</si>
  <si>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</si>
  <si>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</si>
  <si>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</si>
  <si>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</si>
  <si>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</si>
  <si>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</si>
  <si>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</si>
  <si>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</si>
  <si>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</si>
  <si>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</si>
  <si>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</si>
  <si>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</si>
  <si>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</si>
  <si>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</si>
  <si>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</si>
  <si>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</si>
  <si>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</si>
  <si>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</si>
  <si>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</si>
  <si>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</si>
  <si>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</si>
  <si>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</si>
  <si>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</si>
  <si>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</si>
  <si>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</si>
  <si>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</si>
  <si>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</si>
  <si>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</si>
  <si>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</si>
  <si>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</si>
  <si>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</si>
  <si>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</si>
  <si>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</si>
  <si>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</si>
  <si>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</si>
  <si>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</si>
  <si>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</si>
  <si>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</si>
  <si>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</si>
  <si>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</si>
  <si>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</si>
  <si>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</si>
  <si>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</si>
  <si>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</si>
  <si>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</si>
  <si>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</si>
  <si>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</si>
  <si>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</si>
  <si>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</si>
  <si>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</si>
  <si>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</si>
  <si>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</si>
  <si>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</si>
  <si>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</si>
  <si>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</si>
  <si>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</si>
  <si>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</si>
  <si>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</si>
  <si>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</si>
  <si>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</si>
  <si>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</si>
  <si>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</si>
  <si>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</si>
  <si>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</si>
  <si>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</si>
  <si>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</si>
  <si>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</si>
  <si>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</si>
  <si>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</si>
  <si>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</si>
  <si>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</si>
  <si>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</si>
  <si>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</si>
  <si>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</si>
  <si>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</si>
  <si>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</si>
  <si>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</si>
  <si>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</si>
  <si>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</si>
  <si>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</si>
  <si>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</si>
  <si>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</si>
  <si>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</si>
  <si>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</si>
  <si>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</si>
  <si>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</si>
  <si>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</si>
  <si>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</si>
  <si>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</si>
  <si>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</si>
  <si>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</si>
  <si>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</si>
  <si>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</si>
  <si>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</si>
  <si>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</si>
  <si>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</si>
  <si>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</si>
  <si>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</si>
  <si>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</si>
  <si>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</si>
  <si>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</si>
  <si>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</si>
  <si>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</si>
  <si>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</si>
  <si>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</si>
  <si>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</si>
  <si>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</si>
  <si>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</si>
  <si>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</si>
  <si>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</si>
  <si>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</si>
  <si>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</si>
  <si>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</si>
  <si>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t>ACTIVOS Y CONTINGENTES PONDERADOS POR RIESGO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</si>
  <si>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</si>
  <si>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</si>
  <si>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</si>
  <si>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</si>
  <si>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</si>
  <si>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</si>
  <si>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</si>
  <si>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</si>
  <si>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</si>
  <si>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</si>
  <si>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</si>
  <si>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</si>
  <si>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</si>
  <si>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</si>
  <si>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</si>
  <si>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</si>
  <si>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</si>
  <si>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</si>
  <si>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COFIDE</t>
  </si>
  <si>
    <t>NACIÓN</t>
  </si>
  <si>
    <t>1/ Mediante DU N° 037-2021 se modificó el límite global de 10 % a 8 % por el periodo de Abril 2021 a Marzo 2022; por lo que los requerimientos de patrimonio efectivo por riesgos de crédito y de mercado son menores durante dicho periodo. COFIDE se encuentra fuera del alcance del dicho DU.</t>
  </si>
  <si>
    <t xml:space="preserve">2/ El Ratio de Capital Global considera el Patrimonio Efectivo como porcentaje de los activos y contingentes ponderados por riesgo de crédito, riesgo de mercado y riesgo operacional. </t>
  </si>
  <si>
    <t>Fuente: Reportes 2 Requerimiento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</si>
  <si>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</si>
  <si>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</si>
  <si>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</si>
  <si>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</si>
  <si>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30/04/2021)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</si>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</sst>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\A\l\ \ dd\ &quot;de&quot;\ mmmm\ &quot;de&quot;\ yyyy"/>
    <numFmt numFmtId="178" formatCode="_(* ###,##0_______);_(* \(###,##0\)\ ;* &quot;-&quot;?????;_(@_)"/>
    <numFmt numFmtId="179" formatCode="_(* #\ #,###,##0.00___________________________);_(* \(#\ ###\ ###\);_(* &quot;-&quot;?????????????_);_(@_)"/>
    <numFmt numFmtId="180" formatCode="&quot;Publicado el&quot;\ dd/mm/yyyy"/>
    <numFmt numFmtId="181" formatCode="_(* #,##0.00_____________);_(* \(#,##0.00\)_____________ ;_(* &quot;-&quot;???????_);_(@_)"/>
    <numFmt numFmtId="182" formatCode="_(* #,##0_____________);_(* \(#,##0\)_____________ ;_(* &quot;-&quot;???????_);_(@_)"/>
    <numFmt numFmtId="183" formatCode="_(* #,##0_____________);_(* \(#,##0\)_____________ ;_(* &quot;-&quot;???????,_);_(@_)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medium"/>
      <bottom style="hair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9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51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167" fontId="19" fillId="0" borderId="0" xfId="20" applyNumberFormat="1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19" fillId="0" borderId="0" xfId="20" applyFont="1" applyBorder="1" applyAlignment="1">
      <alignment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5" fillId="0" borderId="0" xfId="24" applyNumberFormat="1" applyFont="1" applyFill="1"/>
    <xf numFmtId="171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72" fontId="15" fillId="0" borderId="0" xfId="21" applyNumberFormat="1" applyFont="1" applyFill="1">
      <alignment/>
      <protection/>
    </xf>
    <xf numFmtId="164" fontId="15" fillId="0" borderId="0" xfId="24" applyFont="1" applyFill="1"/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7" fillId="0" borderId="0" xfId="20" applyNumberFormat="1" applyFont="1" applyBorder="1" applyAlignment="1">
      <alignment horizontal="right" vertical="center"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4" fontId="15" fillId="0" borderId="0" xfId="24" applyFont="1" applyFill="1" applyAlignment="1">
      <alignment horizontal="right"/>
    </xf>
    <xf numFmtId="166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Fill="1" applyBorder="1" applyAlignment="1">
      <alignment vertical="center"/>
    </xf>
    <xf numFmtId="0" fontId="2" fillId="0" borderId="0" xfId="25" applyFont="1" applyAlignment="1">
      <alignment vertical="center"/>
      <protection/>
    </xf>
    <xf numFmtId="0" fontId="29" fillId="0" borderId="0" xfId="25" applyFont="1" applyAlignment="1">
      <alignment vertical="center"/>
      <protection/>
    </xf>
    <xf numFmtId="0" fontId="30" fillId="0" borderId="0" xfId="25" applyFont="1" applyAlignment="1">
      <alignment vertical="center"/>
      <protection/>
    </xf>
    <xf numFmtId="0" fontId="3" fillId="0" borderId="0" xfId="25" applyFont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8" fillId="0" borderId="0" xfId="25" applyFont="1" applyAlignment="1">
      <alignment vertical="center"/>
      <protection/>
    </xf>
    <xf numFmtId="0" fontId="31" fillId="0" borderId="0" xfId="25" applyFont="1" applyAlignment="1">
      <alignment horizontal="center" vertical="center"/>
      <protection/>
    </xf>
    <xf numFmtId="0" fontId="1" fillId="0" borderId="0" xfId="25" applyAlignment="1">
      <alignment vertical="center"/>
      <protection/>
    </xf>
    <xf numFmtId="0" fontId="32" fillId="0" borderId="0" xfId="25" applyFont="1" applyBorder="1" applyAlignment="1">
      <alignment vertical="center"/>
      <protection/>
    </xf>
    <xf numFmtId="0" fontId="33" fillId="0" borderId="0" xfId="25" applyFont="1" applyBorder="1" applyAlignment="1">
      <alignment horizontal="center" vertical="center" wrapText="1"/>
      <protection/>
    </xf>
    <xf numFmtId="2" fontId="32" fillId="0" borderId="0" xfId="25" applyNumberFormat="1" applyFont="1" applyBorder="1" applyAlignment="1">
      <alignment horizontal="center" vertical="center" wrapText="1"/>
      <protection/>
    </xf>
    <xf numFmtId="2" fontId="34" fillId="0" borderId="0" xfId="25" applyNumberFormat="1" applyFont="1" applyBorder="1" applyAlignment="1">
      <alignment horizontal="center" vertical="center" wrapText="1"/>
      <protection/>
    </xf>
    <xf numFmtId="0" fontId="12" fillId="0" borderId="0" xfId="25" applyFont="1" applyFill="1" applyBorder="1" applyAlignment="1">
      <alignment horizontal="left" vertical="center" wrapText="1"/>
      <protection/>
    </xf>
    <xf numFmtId="2" fontId="12" fillId="0" borderId="0" xfId="25" applyNumberFormat="1" applyFont="1" applyFill="1" applyBorder="1" applyAlignment="1">
      <alignment horizontal="center" vertical="center" wrapText="1"/>
      <protection/>
    </xf>
    <xf numFmtId="3" fontId="12" fillId="0" borderId="0" xfId="25" applyNumberFormat="1" applyFont="1" applyFill="1" applyBorder="1" applyAlignment="1">
      <alignment horizontal="center" vertical="center" wrapText="1"/>
      <protection/>
    </xf>
    <xf numFmtId="170" fontId="12" fillId="0" borderId="0" xfId="26" applyNumberFormat="1" applyFont="1" applyFill="1" applyBorder="1" applyAlignment="1">
      <alignment vertical="center"/>
    </xf>
    <xf numFmtId="0" fontId="12" fillId="0" borderId="0" xfId="25" applyFont="1" applyFill="1" applyBorder="1" applyAlignment="1">
      <alignment vertical="center"/>
      <protection/>
    </xf>
    <xf numFmtId="0" fontId="12" fillId="0" borderId="8" xfId="25" applyFont="1" applyFill="1" applyBorder="1" applyAlignment="1">
      <alignment horizontal="left" vertical="center" wrapText="1"/>
      <protection/>
    </xf>
    <xf numFmtId="2" fontId="12" fillId="0" borderId="8" xfId="25" applyNumberFormat="1" applyFont="1" applyFill="1" applyBorder="1" applyAlignment="1">
      <alignment horizontal="center" vertical="center" wrapText="1"/>
      <protection/>
    </xf>
    <xf numFmtId="3" fontId="12" fillId="0" borderId="8" xfId="25" applyNumberFormat="1" applyFont="1" applyFill="1" applyBorder="1" applyAlignment="1">
      <alignment horizontal="center" vertical="center" wrapText="1"/>
      <protection/>
    </xf>
    <xf numFmtId="0" fontId="19" fillId="0" borderId="0" xfId="25" applyFont="1" applyFill="1" applyAlignment="1">
      <alignment vertical="center"/>
      <protection/>
    </xf>
    <xf numFmtId="0" fontId="14" fillId="0" borderId="0" xfId="25" applyFont="1" applyFill="1" applyAlignment="1">
      <alignment vertical="center"/>
      <protection/>
    </xf>
    <xf numFmtId="0" fontId="14" fillId="0" borderId="0" xfId="25" applyFont="1" applyAlignment="1">
      <alignment vertical="center"/>
      <protection/>
    </xf>
    <xf numFmtId="0" fontId="20" fillId="0" borderId="0" xfId="25" applyFont="1" applyAlignment="1">
      <alignment vertical="center"/>
      <protection/>
    </xf>
    <xf numFmtId="3" fontId="14" fillId="0" borderId="0" xfId="25" applyNumberFormat="1" applyFont="1" applyFill="1" applyBorder="1" applyAlignment="1">
      <alignment horizontal="center" vertical="center"/>
      <protection/>
    </xf>
    <xf numFmtId="2" fontId="1" fillId="0" borderId="0" xfId="25" applyNumberFormat="1">
      <alignment/>
      <protection/>
    </xf>
    <xf numFmtId="0" fontId="1" fillId="0" borderId="0" xfId="25">
      <alignment/>
      <protection/>
    </xf>
    <xf numFmtId="0" fontId="9" fillId="0" borderId="0" xfId="25" applyFont="1" applyFill="1" applyBorder="1" applyProtection="1">
      <alignment/>
      <protection locked="0"/>
    </xf>
    <xf numFmtId="0" fontId="11" fillId="0" borderId="0" xfId="25" applyFont="1" applyFill="1" applyBorder="1" applyAlignment="1" applyProtection="1">
      <alignment vertical="center"/>
      <protection locked="0"/>
    </xf>
    <xf numFmtId="0" fontId="35" fillId="0" borderId="0" xfId="25" applyFont="1" applyFill="1" applyBorder="1" applyAlignment="1" applyProtection="1">
      <alignment vertical="center"/>
      <protection locked="0"/>
    </xf>
    <xf numFmtId="0" fontId="7" fillId="0" borderId="0" xfId="25" applyFont="1" applyFill="1" applyAlignment="1" applyProtection="1">
      <alignment horizontal="centerContinuous" vertical="center"/>
      <protection locked="0"/>
    </xf>
    <xf numFmtId="0" fontId="10" fillId="0" borderId="0" xfId="25" applyFont="1" applyFill="1" applyAlignment="1" applyProtection="1">
      <alignment horizontal="centerContinuous" vertical="center"/>
      <protection locked="0"/>
    </xf>
    <xf numFmtId="0" fontId="10" fillId="0" borderId="0" xfId="25" applyFont="1" applyFill="1" applyBorder="1" applyAlignment="1" applyProtection="1">
      <alignment vertical="center"/>
      <protection locked="0"/>
    </xf>
    <xf numFmtId="0" fontId="9" fillId="0" borderId="0" xfId="25" applyFont="1" applyFill="1" applyAlignment="1" applyProtection="1">
      <alignment vertical="center"/>
      <protection locked="0"/>
    </xf>
    <xf numFmtId="0" fontId="9" fillId="0" borderId="0" xfId="25" applyFont="1" applyFill="1" applyBorder="1" applyAlignment="1" applyProtection="1">
      <alignment vertical="center"/>
      <protection locked="0"/>
    </xf>
    <xf numFmtId="0" fontId="11" fillId="0" borderId="6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Continuous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 wrapText="1"/>
      <protection locked="0"/>
    </xf>
    <xf numFmtId="0" fontId="9" fillId="0" borderId="3" xfId="25" applyFont="1" applyFill="1" applyBorder="1" applyAlignment="1" applyProtection="1">
      <alignment horizontal="center" vertical="center"/>
      <protection locked="0"/>
    </xf>
    <xf numFmtId="0" fontId="9" fillId="0" borderId="3" xfId="25" applyFont="1" applyFill="1" applyBorder="1" applyAlignment="1" applyProtection="1">
      <alignment horizontal="center" vertical="center" wrapText="1"/>
      <protection locked="0"/>
    </xf>
    <xf numFmtId="0" fontId="9" fillId="0" borderId="4" xfId="25" applyFont="1" applyFill="1" applyBorder="1" applyAlignment="1" applyProtection="1">
      <alignment horizontal="center" vertical="center"/>
      <protection locked="0"/>
    </xf>
    <xf numFmtId="0" fontId="9" fillId="0" borderId="4" xfId="25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/>
      <protection locked="0"/>
    </xf>
    <xf numFmtId="0" fontId="24" fillId="0" borderId="0" xfId="25" applyFont="1" applyFill="1" applyBorder="1" applyAlignment="1" applyProtection="1">
      <alignment vertical="center"/>
      <protection locked="0"/>
    </xf>
    <xf numFmtId="0" fontId="36" fillId="0" borderId="0" xfId="25" applyFont="1" applyFill="1" applyBorder="1" applyAlignment="1" applyProtection="1">
      <alignment vertical="center"/>
      <protection locked="0"/>
    </xf>
    <xf numFmtId="0" fontId="12" fillId="0" borderId="0" xfId="25" applyFont="1" applyBorder="1" applyAlignment="1">
      <alignment horizontal="left" wrapText="1"/>
      <protection/>
    </xf>
    <xf numFmtId="175" fontId="12" fillId="0" borderId="0" xfId="27" applyNumberFormat="1" applyFont="1" applyFill="1" applyBorder="1" applyAlignment="1" applyProtection="1">
      <alignment horizontal="left" vertical="center"/>
      <protection locked="0"/>
    </xf>
    <xf numFmtId="175" fontId="14" fillId="0" borderId="0" xfId="27" applyNumberFormat="1" applyFont="1" applyFill="1" applyBorder="1" applyAlignment="1" applyProtection="1">
      <alignment horizontal="left" vertical="center"/>
      <protection locked="0"/>
    </xf>
    <xf numFmtId="0" fontId="12" fillId="0" borderId="0" xfId="25" applyFont="1" applyFill="1" applyBorder="1" applyAlignment="1" applyProtection="1">
      <alignment vertical="center"/>
      <protection locked="0"/>
    </xf>
    <xf numFmtId="0" fontId="12" fillId="0" borderId="7" xfId="25" applyFont="1" applyBorder="1" applyAlignment="1">
      <alignment horizontal="left" wrapText="1"/>
      <protection/>
    </xf>
    <xf numFmtId="175" fontId="12" fillId="0" borderId="7" xfId="27" applyNumberFormat="1" applyFont="1" applyFill="1" applyBorder="1" applyAlignment="1" applyProtection="1">
      <alignment horizontal="left" vertical="center"/>
      <protection locked="0"/>
    </xf>
    <xf numFmtId="175" fontId="14" fillId="0" borderId="7" xfId="27" applyNumberFormat="1" applyFont="1" applyFill="1" applyBorder="1" applyAlignment="1" applyProtection="1">
      <alignment horizontal="left" vertical="center"/>
      <protection locked="0"/>
    </xf>
    <xf numFmtId="0" fontId="12" fillId="0" borderId="0" xfId="25" applyFont="1" applyFill="1" applyAlignment="1" applyProtection="1">
      <alignment vertical="center"/>
      <protection locked="0"/>
    </xf>
    <xf numFmtId="175" fontId="12" fillId="0" borderId="0" xfId="25" applyNumberFormat="1" applyFont="1" applyFill="1" applyAlignment="1" applyProtection="1">
      <alignment vertical="center"/>
      <protection locked="0"/>
    </xf>
    <xf numFmtId="170" fontId="12" fillId="0" borderId="0" xfId="26" applyNumberFormat="1" applyFont="1" applyFill="1" applyAlignment="1" applyProtection="1">
      <alignment vertical="center"/>
      <protection locked="0"/>
    </xf>
    <xf numFmtId="175" fontId="9" fillId="0" borderId="0" xfId="25" applyNumberFormat="1" applyFont="1" applyFill="1" applyAlignment="1" applyProtection="1">
      <alignment vertical="center"/>
      <protection locked="0"/>
    </xf>
    <xf numFmtId="0" fontId="37" fillId="0" borderId="0" xfId="25" applyFont="1" applyAlignment="1">
      <alignment vertical="center"/>
      <protection/>
    </xf>
    <xf numFmtId="0" fontId="9" fillId="0" borderId="0" xfId="25" applyFont="1" applyFill="1" applyProtection="1">
      <alignment/>
      <protection locked="0"/>
    </xf>
    <xf numFmtId="0" fontId="38" fillId="0" borderId="0" xfId="28">
      <alignment/>
      <protection/>
    </xf>
    <xf numFmtId="0" fontId="39" fillId="0" borderId="0" xfId="25" applyFont="1" applyFill="1" applyAlignment="1">
      <alignment horizontal="centerContinuous" vertical="center"/>
      <protection/>
    </xf>
    <xf numFmtId="0" fontId="40" fillId="0" borderId="0" xfId="25" applyFont="1">
      <alignment/>
      <protection/>
    </xf>
    <xf numFmtId="0" fontId="41" fillId="0" borderId="0" xfId="28" applyFont="1">
      <alignment/>
      <protection/>
    </xf>
    <xf numFmtId="0" fontId="41" fillId="0" borderId="0" xfId="28" applyFont="1" applyBorder="1">
      <alignment/>
      <protection/>
    </xf>
    <xf numFmtId="0" fontId="7" fillId="0" borderId="0" xfId="28" applyFont="1" applyBorder="1" applyAlignment="1">
      <alignment horizontal="center"/>
      <protection/>
    </xf>
    <xf numFmtId="0" fontId="7" fillId="0" borderId="7" xfId="28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" fillId="0" borderId="12" xfId="25" applyBorder="1">
      <alignment/>
      <protection/>
    </xf>
    <xf numFmtId="0" fontId="1" fillId="0" borderId="12" xfId="25" applyBorder="1" applyAlignment="1">
      <alignment horizontal="center"/>
      <protection/>
    </xf>
    <xf numFmtId="170" fontId="1" fillId="0" borderId="12" xfId="25" applyNumberFormat="1" applyFill="1" applyBorder="1">
      <alignment/>
      <protection/>
    </xf>
    <xf numFmtId="170" fontId="1" fillId="0" borderId="13" xfId="25" applyNumberFormat="1" applyFill="1" applyBorder="1">
      <alignment/>
      <protection/>
    </xf>
    <xf numFmtId="170" fontId="1" fillId="0" borderId="14" xfId="25" applyNumberFormat="1" applyFill="1" applyBorder="1">
      <alignment/>
      <protection/>
    </xf>
    <xf numFmtId="0" fontId="38" fillId="0" borderId="0" xfId="28" applyFont="1">
      <alignment/>
      <protection/>
    </xf>
    <xf numFmtId="0" fontId="1" fillId="0" borderId="15" xfId="25" applyBorder="1">
      <alignment/>
      <protection/>
    </xf>
    <xf numFmtId="0" fontId="1" fillId="0" borderId="16" xfId="25" applyBorder="1" applyAlignment="1">
      <alignment horizontal="center"/>
      <protection/>
    </xf>
    <xf numFmtId="170" fontId="1" fillId="0" borderId="16" xfId="25" applyNumberFormat="1" applyFill="1" applyBorder="1">
      <alignment/>
      <protection/>
    </xf>
    <xf numFmtId="170" fontId="1" fillId="0" borderId="0" xfId="25" applyNumberFormat="1" applyFill="1">
      <alignment/>
      <protection/>
    </xf>
    <xf numFmtId="170" fontId="1" fillId="0" borderId="17" xfId="25" applyNumberFormat="1" applyFill="1" applyBorder="1">
      <alignment/>
      <protection/>
    </xf>
    <xf numFmtId="0" fontId="1" fillId="0" borderId="18" xfId="25" applyFill="1" applyBorder="1" applyAlignment="1">
      <alignment horizontal="center"/>
      <protection/>
    </xf>
    <xf numFmtId="0" fontId="1" fillId="0" borderId="19" xfId="25" applyFill="1" applyBorder="1" applyAlignment="1">
      <alignment horizontal="center"/>
      <protection/>
    </xf>
    <xf numFmtId="170" fontId="1" fillId="0" borderId="18" xfId="25" applyNumberFormat="1" applyFill="1" applyBorder="1">
      <alignment/>
      <protection/>
    </xf>
    <xf numFmtId="170" fontId="1" fillId="0" borderId="20" xfId="25" applyNumberFormat="1" applyFill="1" applyBorder="1">
      <alignment/>
      <protection/>
    </xf>
    <xf numFmtId="170" fontId="1" fillId="0" borderId="21" xfId="25" applyNumberFormat="1" applyFill="1" applyBorder="1">
      <alignment/>
      <protection/>
    </xf>
    <xf numFmtId="0" fontId="2" fillId="0" borderId="0" xfId="25" applyFont="1" applyAlignment="1">
      <alignment/>
      <protection/>
    </xf>
    <xf numFmtId="0" fontId="2" fillId="0" borderId="0" xfId="25" applyFont="1">
      <alignment/>
      <protection/>
    </xf>
    <xf numFmtId="0" fontId="42" fillId="0" borderId="0" xfId="25" applyFont="1">
      <alignment/>
      <protection/>
    </xf>
    <xf numFmtId="0" fontId="3" fillId="0" borderId="0" xfId="25" applyFont="1">
      <alignment/>
      <protection/>
    </xf>
    <xf numFmtId="0" fontId="43" fillId="0" borderId="0" xfId="25" applyFont="1">
      <alignment/>
      <protection/>
    </xf>
    <xf numFmtId="0" fontId="5" fillId="0" borderId="0" xfId="25" applyFont="1">
      <alignment/>
      <protection/>
    </xf>
    <xf numFmtId="0" fontId="44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0" fontId="24" fillId="0" borderId="0" xfId="25" applyFont="1" applyBorder="1">
      <alignment/>
      <protection/>
    </xf>
    <xf numFmtId="0" fontId="9" fillId="0" borderId="0" xfId="25" applyFont="1" applyBorder="1" applyAlignment="1">
      <alignment/>
      <protection/>
    </xf>
    <xf numFmtId="0" fontId="9" fillId="0" borderId="0" xfId="25" applyFont="1" applyBorder="1">
      <alignment/>
      <protection/>
    </xf>
    <xf numFmtId="0" fontId="10" fillId="0" borderId="22" xfId="25" applyFont="1" applyBorder="1" applyAlignment="1">
      <alignment horizontal="center" vertical="center"/>
      <protection/>
    </xf>
    <xf numFmtId="0" fontId="45" fillId="0" borderId="22" xfId="25" applyFont="1" applyBorder="1" applyAlignment="1">
      <alignment horizontal="center" vertical="center" wrapText="1"/>
      <protection/>
    </xf>
    <xf numFmtId="0" fontId="28" fillId="0" borderId="22" xfId="25" applyFont="1" applyBorder="1" applyAlignment="1">
      <alignment horizontal="center" vertical="center" wrapText="1"/>
      <protection/>
    </xf>
    <xf numFmtId="178" fontId="9" fillId="0" borderId="0" xfId="25" applyNumberFormat="1" applyFont="1" applyBorder="1" applyAlignment="1">
      <alignment/>
      <protection/>
    </xf>
    <xf numFmtId="0" fontId="46" fillId="0" borderId="0" xfId="25" applyFont="1" applyBorder="1" applyAlignment="1">
      <alignment vertical="center"/>
      <protection/>
    </xf>
    <xf numFmtId="0" fontId="11" fillId="0" borderId="0" xfId="25" applyFont="1" applyBorder="1" applyAlignment="1">
      <alignment vertical="center" wrapText="1"/>
      <protection/>
    </xf>
    <xf numFmtId="3" fontId="9" fillId="0" borderId="0" xfId="25" applyNumberFormat="1" applyFont="1" applyBorder="1" applyAlignment="1">
      <alignment horizontal="center" vertical="center" shrinkToFit="1"/>
      <protection/>
    </xf>
    <xf numFmtId="0" fontId="12" fillId="0" borderId="0" xfId="25" applyFont="1" applyBorder="1">
      <alignment/>
      <protection/>
    </xf>
    <xf numFmtId="0" fontId="47" fillId="0" borderId="5" xfId="25" applyFont="1" applyBorder="1" applyAlignment="1">
      <alignment/>
      <protection/>
    </xf>
    <xf numFmtId="178" fontId="47" fillId="0" borderId="5" xfId="25" applyNumberFormat="1" applyFont="1" applyBorder="1" applyAlignment="1">
      <alignment/>
      <protection/>
    </xf>
    <xf numFmtId="0" fontId="21" fillId="0" borderId="0" xfId="25" applyFont="1" applyBorder="1" applyAlignment="1">
      <alignment/>
      <protection/>
    </xf>
    <xf numFmtId="0" fontId="48" fillId="0" borderId="0" xfId="25" applyFont="1" applyBorder="1">
      <alignment/>
      <protection/>
    </xf>
    <xf numFmtId="0" fontId="49" fillId="0" borderId="0" xfId="25" applyFont="1" applyBorder="1" applyAlignment="1">
      <alignment/>
      <protection/>
    </xf>
    <xf numFmtId="178" fontId="20" fillId="0" borderId="0" xfId="25" applyNumberFormat="1" applyFont="1" applyBorder="1" applyAlignment="1">
      <alignment/>
      <protection/>
    </xf>
    <xf numFmtId="0" fontId="20" fillId="0" borderId="0" xfId="25" applyFont="1" applyBorder="1">
      <alignment/>
      <protection/>
    </xf>
    <xf numFmtId="0" fontId="11" fillId="0" borderId="1" xfId="25" applyFont="1" applyBorder="1" applyAlignment="1">
      <alignment horizontal="left" vertical="center"/>
      <protection/>
    </xf>
    <xf numFmtId="3" fontId="50" fillId="0" borderId="1" xfId="25" applyNumberFormat="1" applyFont="1" applyBorder="1" applyAlignment="1">
      <alignment horizontal="center" vertical="center" wrapText="1"/>
      <protection/>
    </xf>
    <xf numFmtId="0" fontId="21" fillId="0" borderId="0" xfId="25" applyFont="1" applyFill="1" applyAlignment="1">
      <alignment vertical="center"/>
      <protection/>
    </xf>
    <xf numFmtId="0" fontId="51" fillId="0" borderId="0" xfId="25" applyFont="1" applyBorder="1">
      <alignment/>
      <protection/>
    </xf>
    <xf numFmtId="0" fontId="1" fillId="0" borderId="0" xfId="25" applyBorder="1">
      <alignment/>
      <protection/>
    </xf>
    <xf numFmtId="0" fontId="51" fillId="0" borderId="0" xfId="25" applyFont="1">
      <alignment/>
      <protection/>
    </xf>
    <xf numFmtId="0" fontId="52" fillId="0" borderId="0" xfId="25" applyFont="1" applyAlignment="1">
      <alignment horizontal="centerContinuous" vertical="center"/>
      <protection/>
    </xf>
    <xf numFmtId="0" fontId="53" fillId="0" borderId="0" xfId="25" applyFont="1">
      <alignment/>
      <protection/>
    </xf>
    <xf numFmtId="0" fontId="54" fillId="0" borderId="0" xfId="25" applyFont="1">
      <alignment/>
      <protection/>
    </xf>
    <xf numFmtId="0" fontId="7" fillId="0" borderId="0" xfId="25" applyFont="1">
      <alignment/>
      <protection/>
    </xf>
    <xf numFmtId="0" fontId="31" fillId="0" borderId="0" xfId="25" applyFont="1" applyAlignment="1">
      <alignment horizontal="center"/>
      <protection/>
    </xf>
    <xf numFmtId="0" fontId="1" fillId="0" borderId="23" xfId="25" applyBorder="1" applyAlignment="1">
      <alignment horizontal="center" vertical="center" wrapText="1"/>
      <protection/>
    </xf>
    <xf numFmtId="0" fontId="31" fillId="0" borderId="0" xfId="25" applyFont="1" applyBorder="1" applyAlignment="1">
      <alignment horizontal="center"/>
      <protection/>
    </xf>
    <xf numFmtId="179" fontId="12" fillId="0" borderId="0" xfId="29" applyNumberFormat="1" applyFont="1" applyFill="1" applyBorder="1" applyAlignment="1">
      <alignment horizontal="center" vertical="center"/>
    </xf>
    <xf numFmtId="4" fontId="12" fillId="0" borderId="0" xfId="30" applyNumberFormat="1" applyFont="1" applyFill="1" applyBorder="1" applyAlignment="1">
      <alignment horizontal="center" vertical="center"/>
    </xf>
    <xf numFmtId="3" fontId="12" fillId="0" borderId="0" xfId="30" applyNumberFormat="1" applyFont="1" applyFill="1" applyBorder="1" applyAlignment="1">
      <alignment horizontal="center" vertical="center"/>
    </xf>
    <xf numFmtId="0" fontId="12" fillId="0" borderId="0" xfId="25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5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5" applyAlignment="1">
      <alignment horizontal="center" vertical="center"/>
      <protection/>
    </xf>
    <xf numFmtId="3" fontId="1" fillId="0" borderId="0" xfId="25" applyNumberFormat="1" applyAlignment="1">
      <alignment horizontal="center" vertical="center"/>
      <protection/>
    </xf>
    <xf numFmtId="0" fontId="1" fillId="0" borderId="0" xfId="25" applyBorder="1" applyAlignment="1">
      <alignment vertical="center"/>
      <protection/>
    </xf>
    <xf numFmtId="0" fontId="19" fillId="0" borderId="0" xfId="25" applyFont="1" applyAlignment="1">
      <alignment vertical="center"/>
      <protection/>
    </xf>
    <xf numFmtId="3" fontId="20" fillId="0" borderId="0" xfId="25" applyNumberFormat="1" applyFont="1" applyAlignment="1">
      <alignment vertical="center"/>
      <protection/>
    </xf>
    <xf numFmtId="3" fontId="1" fillId="0" borderId="0" xfId="25" applyNumberFormat="1" applyAlignment="1">
      <alignment vertical="center"/>
      <protection/>
    </xf>
    <xf numFmtId="0" fontId="56" fillId="0" borderId="0" xfId="25" applyFont="1" applyAlignment="1">
      <alignment/>
      <protection/>
    </xf>
    <xf numFmtId="0" fontId="1" fillId="0" borderId="0" xfId="25" applyFont="1">
      <alignment/>
      <protection/>
    </xf>
    <xf numFmtId="165" fontId="5" fillId="0" borderId="0" xfId="25" applyNumberFormat="1" applyFont="1" applyAlignment="1">
      <alignment horizontal="centerContinuous"/>
      <protection/>
    </xf>
    <xf numFmtId="0" fontId="35" fillId="0" borderId="0" xfId="25" applyFont="1">
      <alignment/>
      <protection/>
    </xf>
    <xf numFmtId="180" fontId="57" fillId="0" borderId="0" xfId="25" applyNumberFormat="1" applyFont="1" applyAlignment="1">
      <alignment horizontal="left"/>
      <protection/>
    </xf>
    <xf numFmtId="0" fontId="58" fillId="0" borderId="6" xfId="25" applyFont="1" applyFill="1" applyBorder="1">
      <alignment/>
      <protection/>
    </xf>
    <xf numFmtId="0" fontId="11" fillId="0" borderId="6" xfId="25" applyFont="1" applyBorder="1" applyAlignment="1">
      <alignment horizontal="center"/>
      <protection/>
    </xf>
    <xf numFmtId="0" fontId="55" fillId="0" borderId="0" xfId="25" applyFont="1">
      <alignment/>
      <protection/>
    </xf>
    <xf numFmtId="0" fontId="58" fillId="0" borderId="0" xfId="25" applyFont="1" applyFill="1" applyBorder="1">
      <alignment/>
      <protection/>
    </xf>
    <xf numFmtId="0" fontId="11" fillId="0" borderId="0" xfId="31" applyFont="1" applyFill="1" applyBorder="1" applyAlignment="1" applyProtection="1">
      <alignment horizontal="center"/>
      <protection/>
    </xf>
    <xf numFmtId="0" fontId="11" fillId="0" borderId="0" xfId="25" applyFont="1" applyBorder="1" applyAlignment="1">
      <alignment horizontal="center"/>
      <protection/>
    </xf>
    <xf numFmtId="0" fontId="58" fillId="0" borderId="0" xfId="25" applyFont="1" applyFill="1" applyBorder="1" applyAlignment="1">
      <alignment horizontal="center"/>
      <protection/>
    </xf>
    <xf numFmtId="0" fontId="11" fillId="0" borderId="0" xfId="25" applyFont="1" applyFill="1" applyBorder="1" applyAlignment="1">
      <alignment horizontal="center"/>
      <protection/>
    </xf>
    <xf numFmtId="0" fontId="58" fillId="0" borderId="7" xfId="25" applyFont="1" applyFill="1" applyBorder="1">
      <alignment/>
      <protection/>
    </xf>
    <xf numFmtId="37" fontId="58" fillId="0" borderId="7" xfId="25" applyNumberFormat="1" applyFont="1" applyFill="1" applyBorder="1" applyAlignment="1" applyProtection="1" quotePrefix="1">
      <alignment horizontal="center" vertical="center"/>
      <protection/>
    </xf>
    <xf numFmtId="0" fontId="11" fillId="0" borderId="7" xfId="25" applyFont="1" applyBorder="1" applyAlignment="1">
      <alignment horizontal="center"/>
      <protection/>
    </xf>
    <xf numFmtId="0" fontId="60" fillId="0" borderId="2" xfId="25" applyFont="1" applyFill="1" applyBorder="1">
      <alignment/>
      <protection/>
    </xf>
    <xf numFmtId="37" fontId="60" fillId="0" borderId="2" xfId="25" applyNumberFormat="1" applyFont="1" applyFill="1" applyBorder="1" applyProtection="1">
      <alignment/>
      <protection/>
    </xf>
    <xf numFmtId="37" fontId="60" fillId="0" borderId="0" xfId="25" applyNumberFormat="1" applyFont="1" applyFill="1" applyBorder="1" applyProtection="1">
      <alignment/>
      <protection/>
    </xf>
    <xf numFmtId="0" fontId="12" fillId="0" borderId="2" xfId="25" applyFont="1" applyBorder="1" applyAlignment="1">
      <alignment horizontal="center"/>
      <protection/>
    </xf>
    <xf numFmtId="0" fontId="12" fillId="0" borderId="0" xfId="25" applyFont="1" applyBorder="1" applyAlignment="1">
      <alignment horizontal="left" vertical="center" wrapText="1"/>
      <protection/>
    </xf>
    <xf numFmtId="170" fontId="60" fillId="0" borderId="0" xfId="25" applyNumberFormat="1" applyFont="1" applyFill="1" applyBorder="1" applyAlignment="1" applyProtection="1">
      <alignment vertical="center"/>
      <protection/>
    </xf>
    <xf numFmtId="2" fontId="14" fillId="0" borderId="0" xfId="25" applyNumberFormat="1" applyFont="1" applyBorder="1" applyAlignment="1">
      <alignment horizontal="center" vertical="center"/>
      <protection/>
    </xf>
    <xf numFmtId="0" fontId="60" fillId="0" borderId="0" xfId="25" applyFont="1" applyFill="1" applyBorder="1" applyAlignment="1">
      <alignment/>
      <protection/>
    </xf>
    <xf numFmtId="0" fontId="12" fillId="0" borderId="0" xfId="25" applyFont="1">
      <alignment/>
      <protection/>
    </xf>
    <xf numFmtId="0" fontId="60" fillId="0" borderId="0" xfId="25" applyFont="1" applyFill="1" applyBorder="1">
      <alignment/>
      <protection/>
    </xf>
    <xf numFmtId="0" fontId="15" fillId="0" borderId="0" xfId="25" applyFont="1">
      <alignment/>
      <protection/>
    </xf>
    <xf numFmtId="0" fontId="61" fillId="0" borderId="0" xfId="25" applyFont="1" applyFill="1" applyBorder="1">
      <alignment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2" applyNumberFormat="1" applyFont="1" applyFill="1" applyBorder="1" applyAlignment="1">
      <alignment horizontal="center" vertical="center"/>
      <protection/>
    </xf>
    <xf numFmtId="0" fontId="12" fillId="0" borderId="24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81" fontId="12" fillId="0" borderId="0" xfId="33" applyNumberFormat="1" applyFont="1" applyFill="1" applyBorder="1" applyAlignment="1">
      <alignment horizontal="right"/>
    </xf>
    <xf numFmtId="181" fontId="9" fillId="0" borderId="0" xfId="21" applyNumberFormat="1" applyFont="1" applyFill="1">
      <alignment/>
      <protection/>
    </xf>
    <xf numFmtId="0" fontId="60" fillId="0" borderId="0" xfId="21" applyFont="1" applyFill="1" applyBorder="1" applyAlignment="1" applyProtection="1">
      <alignment/>
      <protection/>
    </xf>
    <xf numFmtId="182" fontId="12" fillId="0" borderId="0" xfId="33" applyNumberFormat="1" applyFont="1" applyFill="1" applyBorder="1" applyAlignment="1">
      <alignment horizontal="right"/>
    </xf>
    <xf numFmtId="183" fontId="12" fillId="0" borderId="0" xfId="33" applyNumberFormat="1" applyFont="1" applyFill="1" applyBorder="1" applyAlignment="1">
      <alignment horizontal="right"/>
    </xf>
    <xf numFmtId="183" fontId="12" fillId="0" borderId="0" xfId="33" applyNumberFormat="1" applyFont="1" applyFill="1" applyBorder="1" applyAlignment="1">
      <alignment horizontal="center"/>
    </xf>
    <xf numFmtId="164" fontId="12" fillId="0" borderId="0" xfId="33" applyFont="1" applyFill="1" applyBorder="1" applyAlignment="1">
      <alignment horizontal="right"/>
    </xf>
    <xf numFmtId="164" fontId="12" fillId="0" borderId="0" xfId="33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81" fontId="12" fillId="0" borderId="5" xfId="33" applyNumberFormat="1" applyFont="1" applyFill="1" applyBorder="1" applyAlignment="1">
      <alignment horizontal="right"/>
    </xf>
    <xf numFmtId="0" fontId="60" fillId="0" borderId="0" xfId="21" applyFont="1" applyFill="1" applyBorder="1">
      <alignment/>
      <protection/>
    </xf>
    <xf numFmtId="0" fontId="19" fillId="0" borderId="0" xfId="21" applyFont="1" applyFill="1" applyAlignment="1">
      <alignment/>
      <protection/>
    </xf>
    <xf numFmtId="0" fontId="19" fillId="0" borderId="0" xfId="21" applyFont="1" applyFill="1" applyAlignment="1">
      <alignment vertical="center"/>
      <protection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vertical="center"/>
      <protection/>
    </xf>
    <xf numFmtId="0" fontId="0" fillId="0" borderId="0" xfId="0" applyAlignment="1">
      <alignment vertical="center"/>
    </xf>
    <xf numFmtId="0" fontId="63" fillId="0" borderId="0" xfId="34" applyAlignment="1">
      <alignment vertical="center"/>
    </xf>
    <xf numFmtId="0" fontId="64" fillId="0" borderId="0" xfId="34" applyFont="1" applyAlignment="1">
      <alignment horizontal="left" vertical="center"/>
    </xf>
    <xf numFmtId="0" fontId="64" fillId="0" borderId="0" xfId="34" applyFont="1" applyFill="1" applyAlignment="1">
      <alignment horizontal="left" vertical="center"/>
    </xf>
    <xf numFmtId="0" fontId="38" fillId="0" borderId="25" xfId="25" applyFont="1" applyBorder="1">
      <alignment/>
      <protection/>
    </xf>
    <xf numFmtId="0" fontId="38" fillId="0" borderId="0" xfId="25" applyFont="1">
      <alignment/>
      <protection/>
    </xf>
    <xf numFmtId="0" fontId="38" fillId="0" borderId="0" xfId="25" applyFont="1" applyBorder="1">
      <alignment/>
      <protection/>
    </xf>
    <xf numFmtId="17" fontId="38" fillId="0" borderId="0" xfId="25" applyNumberFormat="1" applyFont="1">
      <alignment/>
      <protection/>
    </xf>
    <xf numFmtId="0" fontId="65" fillId="0" borderId="0" xfId="25" applyFont="1">
      <alignment/>
      <protection/>
    </xf>
    <xf numFmtId="0" fontId="66" fillId="0" borderId="0" xfId="25" applyFont="1" applyBorder="1">
      <alignment/>
      <protection/>
    </xf>
    <xf numFmtId="0" fontId="67" fillId="0" borderId="0" xfId="25" applyFont="1" applyAlignment="1">
      <alignment horizontal="center"/>
      <protection/>
    </xf>
    <xf numFmtId="0" fontId="67" fillId="0" borderId="0" xfId="25" applyFont="1" applyFill="1" applyAlignment="1">
      <alignment horizontal="center"/>
      <protection/>
    </xf>
    <xf numFmtId="0" fontId="38" fillId="0" borderId="0" xfId="25" applyFont="1" applyAlignment="1">
      <alignment vertical="justify" wrapText="1"/>
      <protection/>
    </xf>
    <xf numFmtId="0" fontId="38" fillId="0" borderId="0" xfId="25" applyFont="1" applyFill="1" applyAlignment="1">
      <alignment vertical="justify" wrapText="1"/>
      <protection/>
    </xf>
    <xf numFmtId="0" fontId="45" fillId="0" borderId="0" xfId="25" applyFont="1" applyAlignment="1">
      <alignment horizontal="justify" vertical="justify" wrapText="1"/>
      <protection/>
    </xf>
    <xf numFmtId="0" fontId="38" fillId="0" borderId="0" xfId="25" applyFont="1" applyAlignment="1">
      <alignment horizontal="justify" vertical="center" wrapText="1"/>
      <protection/>
    </xf>
    <xf numFmtId="0" fontId="1" fillId="0" borderId="0" xfId="25" applyAlignment="1">
      <alignment horizontal="justify" vertical="center" wrapText="1"/>
      <protection/>
    </xf>
    <xf numFmtId="0" fontId="55" fillId="0" borderId="0" xfId="25" applyFont="1" applyAlignment="1">
      <alignment horizontal="justify" vertical="center" wrapText="1"/>
      <protection/>
    </xf>
    <xf numFmtId="0" fontId="38" fillId="0" borderId="26" xfId="25" applyFont="1" applyBorder="1">
      <alignment/>
      <protection/>
    </xf>
    <xf numFmtId="0" fontId="1" fillId="0" borderId="0" xfId="35" applyFont="1" applyAlignment="1">
      <alignment vertical="center"/>
      <protection/>
    </xf>
    <xf numFmtId="0" fontId="68" fillId="0" borderId="0" xfId="35" applyFont="1" applyAlignment="1">
      <alignment vertical="center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2" xfId="35" applyFont="1" applyBorder="1" applyAlignment="1">
      <alignment vertical="center"/>
      <protection/>
    </xf>
    <xf numFmtId="0" fontId="55" fillId="0" borderId="0" xfId="35" applyFont="1" applyBorder="1" applyAlignment="1">
      <alignment vertical="center"/>
      <protection/>
    </xf>
    <xf numFmtId="0" fontId="1" fillId="3" borderId="5" xfId="35" applyFont="1" applyFill="1" applyBorder="1" applyAlignment="1">
      <alignment horizontal="center" vertical="center"/>
      <protection/>
    </xf>
    <xf numFmtId="0" fontId="1" fillId="3" borderId="0" xfId="35" applyFont="1" applyFill="1" applyAlignment="1">
      <alignment vertical="center"/>
      <protection/>
    </xf>
    <xf numFmtId="0" fontId="70" fillId="0" borderId="0" xfId="36" applyFont="1" applyAlignment="1">
      <alignment horizontal="center" vertical="center"/>
      <protection/>
    </xf>
    <xf numFmtId="0" fontId="55" fillId="0" borderId="0" xfId="35" applyFont="1" applyAlignment="1">
      <alignment vertical="center"/>
      <protection/>
    </xf>
    <xf numFmtId="0" fontId="71" fillId="0" borderId="0" xfId="36" applyFont="1" applyAlignment="1">
      <alignment horizontal="center" vertical="center"/>
      <protection/>
    </xf>
    <xf numFmtId="0" fontId="1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/>
      <protection/>
    </xf>
    <xf numFmtId="0" fontId="55" fillId="0" borderId="0" xfId="25" applyFont="1" applyAlignment="1">
      <alignment horizontal="left"/>
      <protection/>
    </xf>
    <xf numFmtId="1" fontId="1" fillId="0" borderId="0" xfId="25" applyNumberFormat="1" applyFont="1" applyAlignment="1">
      <alignment horizontal="left"/>
      <protection/>
    </xf>
    <xf numFmtId="0" fontId="55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 vertical="center" indent="2"/>
      <protection/>
    </xf>
    <xf numFmtId="0" fontId="1" fillId="0" borderId="0" xfId="25" applyFont="1" applyAlignment="1">
      <alignment horizontal="left" vertical="center" wrapText="1"/>
      <protection/>
    </xf>
    <xf numFmtId="0" fontId="1" fillId="0" borderId="0" xfId="25" applyFont="1" applyAlignment="1">
      <alignment vertical="center" wrapText="1"/>
      <protection/>
    </xf>
    <xf numFmtId="0" fontId="1" fillId="0" borderId="0" xfId="25" applyFont="1" applyAlignment="1">
      <alignment wrapText="1"/>
      <protection/>
    </xf>
    <xf numFmtId="0" fontId="1" fillId="0" borderId="0" xfId="25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4" fontId="71" fillId="0" borderId="0" xfId="37" applyFont="1" applyFill="1" applyBorder="1" applyAlignment="1">
      <alignment horizontal="center" vertical="center"/>
    </xf>
    <xf numFmtId="0" fontId="1" fillId="0" borderId="0" xfId="25" applyFont="1" applyAlignment="1">
      <alignment horizontal="left" vertical="top" wrapText="1"/>
      <protection/>
    </xf>
    <xf numFmtId="0" fontId="55" fillId="0" borderId="0" xfId="25" applyFont="1" applyAlignment="1">
      <alignment wrapText="1"/>
      <protection/>
    </xf>
    <xf numFmtId="0" fontId="1" fillId="0" borderId="0" xfId="25" applyFont="1" applyAlignment="1">
      <alignment horizontal="left" indent="2"/>
      <protection/>
    </xf>
    <xf numFmtId="1" fontId="55" fillId="0" borderId="0" xfId="25" applyNumberFormat="1" applyFont="1" applyAlignment="1">
      <alignment horizontal="left" wrapText="1"/>
      <protection/>
    </xf>
    <xf numFmtId="0" fontId="55" fillId="0" borderId="0" xfId="25" applyFont="1" applyAlignment="1" quotePrefix="1">
      <alignment wrapText="1"/>
      <protection/>
    </xf>
    <xf numFmtId="1" fontId="55" fillId="0" borderId="0" xfId="25" applyNumberFormat="1" applyFont="1" applyAlignment="1">
      <alignment horizontal="left"/>
      <protection/>
    </xf>
    <xf numFmtId="0" fontId="55" fillId="0" borderId="0" xfId="25" applyFont="1" applyAlignment="1">
      <alignment vertical="center" wrapText="1"/>
      <protection/>
    </xf>
    <xf numFmtId="0" fontId="55" fillId="0" borderId="0" xfId="25" applyFont="1" applyFill="1">
      <alignment/>
      <protection/>
    </xf>
    <xf numFmtId="0" fontId="55" fillId="0" borderId="0" xfId="35" applyFont="1" applyAlignment="1">
      <alignment horizontal="left" vertical="center" indent="1"/>
      <protection/>
    </xf>
    <xf numFmtId="0" fontId="55" fillId="0" borderId="0" xfId="25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55" fillId="0" borderId="0" xfId="35" applyFont="1" applyAlignment="1">
      <alignment horizontal="left" vertical="center"/>
      <protection/>
    </xf>
    <xf numFmtId="0" fontId="1" fillId="0" borderId="0" xfId="25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5" applyAlignment="1">
      <alignment wrapText="1"/>
      <protection/>
    </xf>
    <xf numFmtId="0" fontId="55" fillId="0" borderId="0" xfId="25" applyFont="1" applyFill="1" applyAlignment="1">
      <alignment vertical="center"/>
      <protection/>
    </xf>
    <xf numFmtId="0" fontId="1" fillId="0" borderId="0" xfId="25" applyFont="1" applyFill="1">
      <alignment/>
      <protection/>
    </xf>
    <xf numFmtId="0" fontId="55" fillId="0" borderId="0" xfId="35" applyFont="1" applyFill="1" applyAlignment="1">
      <alignment vertical="center"/>
      <protection/>
    </xf>
    <xf numFmtId="0" fontId="1" fillId="0" borderId="0" xfId="25" applyFont="1" applyFill="1" applyAlignment="1">
      <alignment horizontal="left" indent="1"/>
      <protection/>
    </xf>
    <xf numFmtId="0" fontId="1" fillId="0" borderId="0" xfId="25" applyFont="1" applyFill="1" applyAlignment="1" quotePrefix="1">
      <alignment horizontal="left"/>
      <protection/>
    </xf>
    <xf numFmtId="0" fontId="55" fillId="0" borderId="0" xfId="35" applyFont="1" applyBorder="1" applyAlignment="1">
      <alignment horizontal="left" vertical="center"/>
      <protection/>
    </xf>
    <xf numFmtId="0" fontId="72" fillId="0" borderId="0" xfId="35" applyFont="1" applyBorder="1" applyAlignment="1">
      <alignment vertical="center"/>
      <protection/>
    </xf>
    <xf numFmtId="0" fontId="73" fillId="0" borderId="0" xfId="36" applyFont="1">
      <alignment/>
      <protection/>
    </xf>
    <xf numFmtId="0" fontId="73" fillId="0" borderId="0" xfId="36" applyFont="1" applyAlignment="1">
      <alignment horizontal="center" vertical="center"/>
      <protection/>
    </xf>
    <xf numFmtId="0" fontId="72" fillId="0" borderId="0" xfId="36" applyFont="1" applyAlignment="1">
      <alignment horizontal="center" vertical="center"/>
      <protection/>
    </xf>
    <xf numFmtId="0" fontId="71" fillId="0" borderId="0" xfId="36" applyFont="1">
      <alignment/>
      <protection/>
    </xf>
    <xf numFmtId="0" fontId="72" fillId="0" borderId="0" xfId="36" applyFont="1" applyAlignment="1">
      <alignment horizontal="left"/>
      <protection/>
    </xf>
    <xf numFmtId="0" fontId="70" fillId="0" borderId="0" xfId="36" applyFont="1" applyAlignment="1" quotePrefix="1">
      <alignment horizontal="center" vertical="center"/>
      <protection/>
    </xf>
    <xf numFmtId="0" fontId="71" fillId="0" borderId="0" xfId="36" applyFont="1" applyAlignment="1" quotePrefix="1">
      <alignment horizontal="center" vertical="center"/>
      <protection/>
    </xf>
    <xf numFmtId="0" fontId="70" fillId="0" borderId="0" xfId="36" applyFont="1" applyFill="1" applyAlignment="1">
      <alignment horizontal="center" vertical="center"/>
      <protection/>
    </xf>
    <xf numFmtId="0" fontId="73" fillId="4" borderId="0" xfId="36" applyFont="1" applyFill="1">
      <alignment/>
      <protection/>
    </xf>
    <xf numFmtId="0" fontId="72" fillId="4" borderId="0" xfId="36" applyFont="1" applyFill="1" applyAlignment="1">
      <alignment horizontal="right"/>
      <protection/>
    </xf>
    <xf numFmtId="0" fontId="67" fillId="0" borderId="0" xfId="25" applyFont="1" applyAlignment="1">
      <alignment horizontal="center"/>
      <protection/>
    </xf>
    <xf numFmtId="0" fontId="67" fillId="0" borderId="0" xfId="25" applyFont="1" applyFill="1" applyAlignment="1">
      <alignment horizontal="center"/>
      <protection/>
    </xf>
    <xf numFmtId="0" fontId="45" fillId="0" borderId="0" xfId="25" applyFont="1" applyAlignment="1">
      <alignment horizontal="justify" vertical="justify" wrapText="1"/>
      <protection/>
    </xf>
    <xf numFmtId="0" fontId="1" fillId="0" borderId="0" xfId="25" applyAlignment="1">
      <alignment horizontal="justify" vertical="center" wrapText="1"/>
      <protection/>
    </xf>
    <xf numFmtId="0" fontId="62" fillId="0" borderId="0" xfId="0" applyFont="1" applyAlignment="1">
      <alignment horizontal="center" vertical="center"/>
    </xf>
    <xf numFmtId="0" fontId="69" fillId="0" borderId="10" xfId="35" applyFont="1" applyBorder="1" applyAlignment="1">
      <alignment horizontal="left" vertical="center" wrapText="1"/>
      <protection/>
    </xf>
    <xf numFmtId="0" fontId="69" fillId="0" borderId="11" xfId="35" applyFont="1" applyBorder="1" applyAlignment="1">
      <alignment horizontal="left" vertical="center" wrapText="1"/>
      <protection/>
    </xf>
    <xf numFmtId="0" fontId="69" fillId="0" borderId="27" xfId="35" applyFont="1" applyBorder="1" applyAlignment="1">
      <alignment horizontal="left" vertical="center" wrapText="1"/>
      <protection/>
    </xf>
    <xf numFmtId="0" fontId="69" fillId="0" borderId="28" xfId="35" applyFont="1" applyBorder="1" applyAlignment="1">
      <alignment horizontal="left" vertical="center" wrapText="1"/>
      <protection/>
    </xf>
    <xf numFmtId="0" fontId="69" fillId="0" borderId="29" xfId="35" applyFont="1" applyBorder="1" applyAlignment="1">
      <alignment horizontal="left" vertical="center" wrapText="1"/>
      <protection/>
    </xf>
    <xf numFmtId="0" fontId="69" fillId="0" borderId="30" xfId="35" applyFont="1" applyBorder="1" applyAlignment="1">
      <alignment horizontal="left" vertical="center" wrapText="1"/>
      <protection/>
    </xf>
    <xf numFmtId="0" fontId="70" fillId="0" borderId="0" xfId="36" applyFont="1" applyAlignment="1">
      <alignment horizontal="center" vertical="center"/>
      <protection/>
    </xf>
    <xf numFmtId="0" fontId="55" fillId="0" borderId="0" xfId="25" applyFont="1" applyAlignment="1">
      <alignment horizontal="left" vertical="center"/>
      <protection/>
    </xf>
    <xf numFmtId="0" fontId="55" fillId="0" borderId="0" xfId="35" applyFont="1" applyBorder="1" applyAlignment="1">
      <alignment horizontal="left" vertical="center"/>
      <protection/>
    </xf>
    <xf numFmtId="0" fontId="22" fillId="0" borderId="0" xfId="20" applyFont="1" applyAlignment="1">
      <alignment horizontal="center" wrapText="1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64" fillId="0" borderId="0" xfId="34" applyFont="1" applyAlignment="1">
      <alignment horizontal="left" vertical="center"/>
    </xf>
    <xf numFmtId="0" fontId="64" fillId="0" borderId="0" xfId="34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5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5" applyFont="1" applyAlignment="1">
      <alignment horizontal="center" vertical="center" wrapText="1"/>
      <protection/>
    </xf>
    <xf numFmtId="177" fontId="5" fillId="0" borderId="0" xfId="25" applyNumberFormat="1" applyFont="1" applyAlignment="1">
      <alignment horizontal="center"/>
      <protection/>
    </xf>
    <xf numFmtId="0" fontId="7" fillId="0" borderId="0" xfId="25" applyFont="1" applyBorder="1" applyAlignment="1">
      <alignment horizontal="center"/>
      <protection/>
    </xf>
    <xf numFmtId="0" fontId="55" fillId="0" borderId="31" xfId="25" applyFont="1" applyBorder="1" applyAlignment="1">
      <alignment horizontal="center" vertical="center"/>
      <protection/>
    </xf>
    <xf numFmtId="0" fontId="3" fillId="0" borderId="0" xfId="25" applyFont="1" applyAlignment="1">
      <alignment horizontal="center" vertical="center"/>
      <protection/>
    </xf>
    <xf numFmtId="165" fontId="5" fillId="0" borderId="0" xfId="25" applyNumberFormat="1" applyFont="1" applyAlignment="1">
      <alignment horizontal="center" vertical="center"/>
      <protection/>
    </xf>
    <xf numFmtId="0" fontId="7" fillId="0" borderId="0" xfId="25" applyFont="1" applyAlignment="1">
      <alignment horizontal="center" vertical="center"/>
      <protection/>
    </xf>
    <xf numFmtId="0" fontId="10" fillId="0" borderId="6" xfId="25" applyFont="1" applyBorder="1" applyAlignment="1">
      <alignment horizontal="center" vertical="center" wrapText="1"/>
      <protection/>
    </xf>
    <xf numFmtId="0" fontId="10" fillId="0" borderId="3" xfId="25" applyFont="1" applyBorder="1" applyAlignment="1">
      <alignment horizontal="center" vertical="center" wrapText="1"/>
      <protection/>
    </xf>
    <xf numFmtId="0" fontId="1" fillId="0" borderId="6" xfId="25" applyFont="1" applyBorder="1" applyAlignment="1">
      <alignment horizontal="center" vertical="center" wrapText="1"/>
      <protection/>
    </xf>
    <xf numFmtId="0" fontId="1" fillId="0" borderId="3" xfId="25" applyFont="1" applyBorder="1" applyAlignment="1">
      <alignment horizontal="center" vertical="center" wrapText="1"/>
      <protection/>
    </xf>
    <xf numFmtId="0" fontId="9" fillId="0" borderId="6" xfId="25" applyFont="1" applyBorder="1" applyAlignment="1">
      <alignment horizontal="center" vertical="center" wrapText="1"/>
      <protection/>
    </xf>
    <xf numFmtId="0" fontId="9" fillId="0" borderId="3" xfId="25" applyFont="1" applyBorder="1" applyAlignment="1">
      <alignment horizontal="center" vertical="center" wrapText="1"/>
      <protection/>
    </xf>
    <xf numFmtId="0" fontId="11" fillId="0" borderId="32" xfId="28" applyFont="1" applyBorder="1" applyAlignment="1">
      <alignment horizontal="center"/>
      <protection/>
    </xf>
    <xf numFmtId="0" fontId="11" fillId="0" borderId="33" xfId="28" applyFont="1" applyBorder="1" applyAlignment="1">
      <alignment horizontal="center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1" fillId="0" borderId="28" xfId="28" applyFont="1" applyBorder="1" applyAlignment="1">
      <alignment horizontal="center" vertical="center" wrapText="1"/>
      <protection/>
    </xf>
    <xf numFmtId="0" fontId="3" fillId="0" borderId="0" xfId="28" applyFont="1" applyAlignment="1">
      <alignment horizontal="center" vertical="top" wrapText="1"/>
      <protection/>
    </xf>
    <xf numFmtId="165" fontId="5" fillId="0" borderId="0" xfId="28" applyNumberFormat="1" applyFont="1" applyBorder="1" applyAlignment="1">
      <alignment horizontal="center"/>
      <protection/>
    </xf>
    <xf numFmtId="0" fontId="7" fillId="0" borderId="0" xfId="28" applyFont="1" applyBorder="1" applyAlignment="1">
      <alignment horizontal="center"/>
      <protection/>
    </xf>
    <xf numFmtId="0" fontId="11" fillId="0" borderId="9" xfId="28" applyFont="1" applyBorder="1" applyAlignment="1">
      <alignment horizontal="left" vertical="center" wrapText="1"/>
      <protection/>
    </xf>
    <xf numFmtId="0" fontId="11" fillId="0" borderId="34" xfId="28" applyFont="1" applyBorder="1" applyAlignment="1">
      <alignment horizontal="left" vertical="center" wrapText="1"/>
      <protection/>
    </xf>
    <xf numFmtId="176" fontId="11" fillId="0" borderId="32" xfId="28" applyNumberFormat="1" applyFont="1" applyBorder="1" applyAlignment="1">
      <alignment horizontal="center"/>
      <protection/>
    </xf>
    <xf numFmtId="176" fontId="11" fillId="0" borderId="1" xfId="28" applyNumberFormat="1" applyFont="1" applyBorder="1" applyAlignment="1">
      <alignment horizontal="center"/>
      <protection/>
    </xf>
    <xf numFmtId="176" fontId="11" fillId="0" borderId="33" xfId="28" applyNumberFormat="1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34" xfId="28" applyFont="1" applyBorder="1" applyAlignment="1">
      <alignment horizontal="center" vertical="center" wrapText="1"/>
      <protection/>
    </xf>
    <xf numFmtId="0" fontId="12" fillId="0" borderId="6" xfId="25" applyFont="1" applyBorder="1" applyAlignment="1">
      <alignment horizontal="left" vertical="center" wrapText="1"/>
      <protection/>
    </xf>
    <xf numFmtId="0" fontId="3" fillId="0" borderId="0" xfId="25" applyFont="1" applyAlignment="1">
      <alignment horizontal="center"/>
      <protection/>
    </xf>
    <xf numFmtId="165" fontId="5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11" fillId="0" borderId="22" xfId="31" applyFont="1" applyFill="1" applyBorder="1" applyAlignment="1" applyProtection="1">
      <alignment horizontal="center"/>
      <protection/>
    </xf>
    <xf numFmtId="0" fontId="11" fillId="0" borderId="6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/>
      <protection/>
    </xf>
    <xf numFmtId="0" fontId="11" fillId="0" borderId="6" xfId="25" applyFont="1" applyFill="1" applyBorder="1" applyAlignment="1" applyProtection="1">
      <alignment horizontal="center" vertical="center" wrapText="1"/>
      <protection locked="0"/>
    </xf>
    <xf numFmtId="0" fontId="11" fillId="0" borderId="0" xfId="25" applyFont="1" applyFill="1" applyBorder="1" applyAlignment="1" applyProtection="1">
      <alignment horizontal="center" vertical="center" wrapText="1"/>
      <protection locked="0"/>
    </xf>
    <xf numFmtId="0" fontId="11" fillId="0" borderId="3" xfId="25" applyFont="1" applyFill="1" applyBorder="1" applyAlignment="1" applyProtection="1">
      <alignment horizontal="center" vertical="center" wrapText="1"/>
      <protection locked="0"/>
    </xf>
    <xf numFmtId="0" fontId="11" fillId="0" borderId="4" xfId="25" applyFont="1" applyFill="1" applyBorder="1" applyAlignment="1" applyProtection="1">
      <alignment horizontal="center" vertical="center"/>
      <protection locked="0"/>
    </xf>
    <xf numFmtId="0" fontId="3" fillId="0" borderId="0" xfId="25" applyFont="1" applyFill="1" applyAlignment="1" applyProtection="1">
      <alignment horizontal="center" vertical="center"/>
      <protection locked="0"/>
    </xf>
    <xf numFmtId="173" fontId="5" fillId="0" borderId="0" xfId="25" applyNumberFormat="1" applyFont="1" applyFill="1" applyAlignment="1" applyProtection="1">
      <alignment horizontal="center"/>
      <protection locked="0"/>
    </xf>
    <xf numFmtId="0" fontId="11" fillId="0" borderId="6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1" fillId="0" borderId="3" xfId="25" applyFont="1" applyFill="1" applyBorder="1" applyAlignment="1" applyProtection="1">
      <alignment horizontal="center" vertical="center"/>
      <protection locked="0"/>
    </xf>
    <xf numFmtId="0" fontId="11" fillId="0" borderId="22" xfId="25" applyFont="1" applyFill="1" applyBorder="1" applyAlignment="1" applyProtection="1">
      <alignment horizontal="center" vertical="center"/>
      <protection locked="0"/>
    </xf>
    <xf numFmtId="0" fontId="11" fillId="0" borderId="22" xfId="25" applyFont="1" applyFill="1" applyBorder="1" applyAlignment="1" applyProtection="1">
      <alignment horizontal="center" vertical="center" wrapText="1"/>
      <protection locked="0"/>
    </xf>
    <xf numFmtId="2" fontId="11" fillId="0" borderId="6" xfId="25" applyNumberFormat="1" applyFont="1" applyBorder="1" applyAlignment="1">
      <alignment horizontal="center" vertical="center" wrapText="1"/>
      <protection/>
    </xf>
    <xf numFmtId="0" fontId="9" fillId="0" borderId="3" xfId="25" applyFont="1" applyBorder="1" applyAlignment="1">
      <alignment horizontal="center"/>
      <protection/>
    </xf>
    <xf numFmtId="0" fontId="3" fillId="0" borderId="0" xfId="25" applyFont="1" applyAlignment="1">
      <alignment horizontal="center" wrapText="1"/>
      <protection/>
    </xf>
    <xf numFmtId="0" fontId="11" fillId="0" borderId="6" xfId="25" applyFont="1" applyBorder="1" applyAlignment="1">
      <alignment horizontal="center" vertical="center" wrapText="1"/>
      <protection/>
    </xf>
    <xf numFmtId="0" fontId="11" fillId="0" borderId="3" xfId="25" applyFont="1" applyBorder="1" applyAlignment="1">
      <alignment horizontal="center" vertical="center" wrapText="1"/>
      <protection/>
    </xf>
    <xf numFmtId="2" fontId="9" fillId="0" borderId="6" xfId="25" applyNumberFormat="1" applyFont="1" applyBorder="1" applyAlignment="1">
      <alignment horizontal="center" vertical="center" wrapText="1"/>
      <protection/>
    </xf>
    <xf numFmtId="2" fontId="9" fillId="0" borderId="3" xfId="25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Normal 2 2" xfId="25"/>
    <cellStyle name="Millares 7" xfId="26"/>
    <cellStyle name="Millares_01-25 Bcos Ene-2002" xfId="27"/>
    <cellStyle name="Normal 3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3" xfId="35"/>
    <cellStyle name="Normal 3 2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5622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1\May\Estatales\Data\Plantilla%20BG%20y%20EGP%20Ent.%20Estatales%20e%20Indicadores%20May%20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44347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44347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8515625" style="291" customWidth="1"/>
    <col min="2" max="9" width="12.140625" style="291" customWidth="1"/>
    <col min="10" max="16384" width="11.421875" style="291" customWidth="1"/>
  </cols>
  <sheetData>
    <row r="1" spans="1:8" ht="17.25" thickTop="1">
      <c r="A1" s="290"/>
      <c r="B1" s="290"/>
      <c r="C1" s="290"/>
      <c r="D1" s="290"/>
      <c r="E1" s="290"/>
      <c r="F1" s="290"/>
      <c r="G1" s="290"/>
      <c r="H1" s="290"/>
    </row>
    <row r="2" spans="1:9" ht="15">
      <c r="A2" s="292"/>
      <c r="B2" s="293"/>
      <c r="C2" s="292"/>
      <c r="D2" s="292"/>
      <c r="E2" s="292"/>
      <c r="F2" s="292"/>
      <c r="G2" s="292"/>
      <c r="H2" s="292"/>
      <c r="I2" s="292"/>
    </row>
    <row r="3" spans="1:9" ht="27">
      <c r="A3" s="292"/>
      <c r="B3" s="294" t="s">
        <v>807</v>
      </c>
      <c r="C3" s="292"/>
      <c r="D3" s="292"/>
      <c r="E3" s="292"/>
      <c r="F3" s="292"/>
      <c r="G3" s="292"/>
      <c r="H3" s="292"/>
      <c r="I3" s="292"/>
    </row>
    <row r="4" spans="1:9" ht="22.5">
      <c r="A4" s="292"/>
      <c r="B4" s="295"/>
      <c r="C4" s="292"/>
      <c r="D4" s="292"/>
      <c r="E4" s="292"/>
      <c r="F4" s="292"/>
      <c r="G4" s="292"/>
      <c r="H4" s="292"/>
      <c r="I4" s="292"/>
    </row>
    <row r="6" spans="1:9" ht="15">
      <c r="A6" s="359"/>
      <c r="B6" s="359"/>
      <c r="C6" s="359"/>
      <c r="D6" s="359"/>
      <c r="E6" s="359"/>
      <c r="F6" s="359"/>
      <c r="G6" s="359"/>
      <c r="H6" s="359"/>
      <c r="I6" s="360"/>
    </row>
    <row r="7" spans="1:9" ht="15">
      <c r="A7" s="296"/>
      <c r="B7" s="296"/>
      <c r="C7" s="296"/>
      <c r="E7" s="296"/>
      <c r="F7" s="296"/>
      <c r="G7" s="296"/>
      <c r="H7" s="296"/>
      <c r="I7" s="297"/>
    </row>
    <row r="8" spans="1:9" ht="15">
      <c r="A8" s="296"/>
      <c r="B8" s="296"/>
      <c r="C8" s="296"/>
      <c r="D8" s="296"/>
      <c r="E8" s="296"/>
      <c r="F8" s="296"/>
      <c r="G8" s="296"/>
      <c r="H8" s="296"/>
      <c r="I8" s="297"/>
    </row>
    <row r="9" spans="2:8" ht="15.75" customHeight="1">
      <c r="B9" s="361"/>
      <c r="C9" s="361"/>
      <c r="D9" s="361"/>
      <c r="E9" s="361"/>
      <c r="F9" s="361"/>
      <c r="G9" s="361"/>
      <c r="H9" s="361"/>
    </row>
    <row r="10" spans="2:9" ht="15.75" customHeight="1">
      <c r="B10" s="361"/>
      <c r="C10" s="361"/>
      <c r="D10" s="361"/>
      <c r="E10" s="361"/>
      <c r="F10" s="361"/>
      <c r="G10" s="361"/>
      <c r="H10" s="361"/>
      <c r="I10" s="298"/>
    </row>
    <row r="11" spans="2:9" ht="15.75" customHeight="1">
      <c r="B11" s="361"/>
      <c r="C11" s="361"/>
      <c r="D11" s="361"/>
      <c r="E11" s="361"/>
      <c r="F11" s="361"/>
      <c r="G11" s="361"/>
      <c r="H11" s="361"/>
      <c r="I11" s="298"/>
    </row>
    <row r="12" spans="2:9" ht="15.75" customHeight="1">
      <c r="B12" s="361"/>
      <c r="C12" s="361"/>
      <c r="D12" s="361"/>
      <c r="E12" s="361"/>
      <c r="F12" s="361"/>
      <c r="G12" s="361"/>
      <c r="H12" s="361"/>
      <c r="I12" s="299"/>
    </row>
    <row r="13" spans="2:9" ht="15.75" customHeight="1">
      <c r="B13" s="361"/>
      <c r="C13" s="361"/>
      <c r="D13" s="361"/>
      <c r="E13" s="361"/>
      <c r="F13" s="361"/>
      <c r="G13" s="361"/>
      <c r="H13" s="361"/>
      <c r="I13" s="298"/>
    </row>
    <row r="14" spans="2:9" ht="15.75" customHeight="1">
      <c r="B14" s="361"/>
      <c r="C14" s="361"/>
      <c r="D14" s="361"/>
      <c r="E14" s="361"/>
      <c r="F14" s="361"/>
      <c r="G14" s="361"/>
      <c r="H14" s="361"/>
      <c r="I14" s="298"/>
    </row>
    <row r="15" spans="2:8" ht="15.75" customHeight="1">
      <c r="B15" s="361"/>
      <c r="C15" s="361"/>
      <c r="D15" s="361"/>
      <c r="E15" s="361"/>
      <c r="F15" s="361"/>
      <c r="G15" s="361"/>
      <c r="H15" s="361"/>
    </row>
    <row r="16" spans="2:8" ht="15.75" customHeight="1">
      <c r="B16" s="361"/>
      <c r="C16" s="361"/>
      <c r="D16" s="361"/>
      <c r="E16" s="361"/>
      <c r="F16" s="361"/>
      <c r="G16" s="361"/>
      <c r="H16" s="361"/>
    </row>
    <row r="17" spans="2:8" ht="15.75" customHeight="1">
      <c r="B17" s="300"/>
      <c r="C17" s="300"/>
      <c r="D17" s="300"/>
      <c r="E17" s="300"/>
      <c r="F17" s="300"/>
      <c r="G17" s="300"/>
      <c r="H17" s="300"/>
    </row>
    <row r="18" spans="2:8" ht="15.75" customHeight="1">
      <c r="B18" s="300"/>
      <c r="C18" s="300"/>
      <c r="D18" s="300"/>
      <c r="E18" s="300"/>
      <c r="F18" s="300"/>
      <c r="G18" s="300"/>
      <c r="H18" s="300"/>
    </row>
    <row r="19" spans="2:9" ht="15.75" customHeight="1">
      <c r="B19" s="300"/>
      <c r="C19" s="300"/>
      <c r="D19" s="300"/>
      <c r="E19" s="300"/>
      <c r="F19" s="362"/>
      <c r="G19" s="362"/>
      <c r="H19" s="362"/>
      <c r="I19" s="362"/>
    </row>
    <row r="20" spans="2:9" ht="15.75" customHeight="1">
      <c r="B20" s="301"/>
      <c r="C20" s="301"/>
      <c r="D20" s="301"/>
      <c r="E20" s="301"/>
      <c r="F20" s="362"/>
      <c r="G20" s="362"/>
      <c r="H20" s="362"/>
      <c r="I20" s="362"/>
    </row>
    <row r="21" spans="2:9" ht="15.75" customHeight="1">
      <c r="B21" s="301"/>
      <c r="C21" s="301"/>
      <c r="D21" s="301"/>
      <c r="E21" s="301"/>
      <c r="F21" s="362"/>
      <c r="G21" s="362"/>
      <c r="H21" s="362"/>
      <c r="I21" s="362"/>
    </row>
    <row r="22" spans="2:9" ht="15.75" customHeight="1">
      <c r="B22" s="301"/>
      <c r="C22" s="301"/>
      <c r="D22" s="301"/>
      <c r="E22" s="301"/>
      <c r="F22" s="302"/>
      <c r="G22" s="302"/>
      <c r="H22" s="302"/>
      <c r="I22" s="303"/>
    </row>
    <row r="23" spans="1:9" ht="15.75" customHeight="1" thickBot="1">
      <c r="A23" s="304"/>
      <c r="B23" s="304"/>
      <c r="C23" s="304"/>
      <c r="D23" s="304"/>
      <c r="E23" s="304"/>
      <c r="F23" s="304"/>
      <c r="G23" s="304"/>
      <c r="H23" s="304"/>
      <c r="I23" s="304"/>
    </row>
    <row r="24" spans="1:9" ht="3.75" customHeight="1" thickTop="1">
      <c r="A24" s="292"/>
      <c r="B24" s="292"/>
      <c r="C24" s="292"/>
      <c r="D24" s="292"/>
      <c r="E24" s="292"/>
      <c r="F24" s="292"/>
      <c r="G24" s="292"/>
      <c r="H24" s="292"/>
      <c r="I24" s="292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82" t="s">
        <v>796</v>
      </c>
      <c r="B1" s="382"/>
      <c r="C1" s="382"/>
      <c r="D1" s="382"/>
    </row>
    <row r="2" spans="1:5" s="4" customFormat="1" ht="24" customHeight="1">
      <c r="A2" s="374" t="s">
        <v>158</v>
      </c>
      <c r="B2" s="374"/>
      <c r="C2" s="374"/>
      <c r="D2" s="374"/>
      <c r="E2" s="3"/>
    </row>
    <row r="3" spans="1:5" s="6" customFormat="1" ht="18" customHeight="1">
      <c r="A3" s="385">
        <v>44347</v>
      </c>
      <c r="B3" s="385"/>
      <c r="C3" s="385"/>
      <c r="D3" s="385"/>
      <c r="E3" s="5"/>
    </row>
    <row r="4" spans="1:5" s="8" customFormat="1" ht="15" customHeight="1">
      <c r="A4" s="377" t="s">
        <v>1</v>
      </c>
      <c r="B4" s="378"/>
      <c r="C4" s="378"/>
      <c r="D4" s="378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9" t="s">
        <v>2</v>
      </c>
      <c r="B6" s="389" t="s">
        <v>159</v>
      </c>
      <c r="C6" s="389"/>
      <c r="D6" s="389"/>
    </row>
    <row r="7" spans="1:4" ht="14.1" customHeight="1">
      <c r="A7" s="380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1169573.925</v>
      </c>
      <c r="C9" s="14">
        <v>7843.283</v>
      </c>
      <c r="D9" s="14">
        <v>1177417.209</v>
      </c>
      <c r="E9" s="90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1169515.64</v>
      </c>
      <c r="C11" s="19">
        <v>7843.283</v>
      </c>
      <c r="D11" s="19">
        <v>1177358.924</v>
      </c>
      <c r="E11" s="90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58.285</v>
      </c>
      <c r="C13" s="19">
        <v>0</v>
      </c>
      <c r="D13" s="19">
        <v>58.285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32050.236</v>
      </c>
      <c r="C17" s="14">
        <v>220184.718</v>
      </c>
      <c r="D17" s="14">
        <v>252234.955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49531.946</v>
      </c>
      <c r="D19" s="19">
        <v>49531.946</v>
      </c>
      <c r="E19" s="15"/>
      <c r="F19" s="16"/>
    </row>
    <row r="20" spans="1:6" s="17" customFormat="1" ht="9.75" customHeight="1">
      <c r="A20" s="23" t="s">
        <v>16</v>
      </c>
      <c r="B20" s="19">
        <v>32050.236</v>
      </c>
      <c r="C20" s="19">
        <v>170652.772</v>
      </c>
      <c r="D20" s="19">
        <v>202703.008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26631.854</v>
      </c>
      <c r="C24" s="14">
        <v>87.593</v>
      </c>
      <c r="D24" s="14">
        <v>26719.448</v>
      </c>
      <c r="E24" s="90"/>
      <c r="F24" s="90"/>
      <c r="G24" s="89"/>
    </row>
    <row r="25" spans="1:6" s="17" customFormat="1" ht="9.75" customHeight="1">
      <c r="A25" s="20" t="s">
        <v>20</v>
      </c>
      <c r="B25" s="21">
        <v>26001.877</v>
      </c>
      <c r="C25" s="21">
        <v>90.464</v>
      </c>
      <c r="D25" s="21">
        <v>26092.341</v>
      </c>
      <c r="E25" s="90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90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26001.877</v>
      </c>
      <c r="C32" s="19">
        <v>90.464</v>
      </c>
      <c r="D32" s="19">
        <v>26092.341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538.746</v>
      </c>
      <c r="C35" s="21">
        <v>0</v>
      </c>
      <c r="D35" s="21">
        <v>538.746</v>
      </c>
      <c r="E35" s="25"/>
      <c r="F35" s="16"/>
    </row>
    <row r="36" spans="1:6" s="17" customFormat="1" ht="9.75" customHeight="1">
      <c r="A36" s="20" t="s">
        <v>31</v>
      </c>
      <c r="B36" s="21">
        <v>45118.935</v>
      </c>
      <c r="C36" s="21">
        <v>100.009</v>
      </c>
      <c r="D36" s="21">
        <v>45218.944</v>
      </c>
      <c r="E36" s="15"/>
      <c r="F36" s="16"/>
    </row>
    <row r="37" spans="1:6" s="17" customFormat="1" ht="9.75" customHeight="1">
      <c r="A37" s="18" t="s">
        <v>32</v>
      </c>
      <c r="B37" s="19">
        <v>44972.469</v>
      </c>
      <c r="C37" s="19">
        <v>90.251</v>
      </c>
      <c r="D37" s="19">
        <v>45062.72</v>
      </c>
      <c r="E37" s="15"/>
      <c r="F37" s="16"/>
    </row>
    <row r="38" spans="1:6" s="17" customFormat="1" ht="9.75" customHeight="1">
      <c r="A38" s="18" t="s">
        <v>33</v>
      </c>
      <c r="B38" s="19">
        <v>146.465</v>
      </c>
      <c r="C38" s="19">
        <v>9.758</v>
      </c>
      <c r="D38" s="19">
        <v>156.224</v>
      </c>
      <c r="E38" s="15"/>
      <c r="F38" s="16"/>
    </row>
    <row r="39" spans="1:6" s="17" customFormat="1" ht="9.75" customHeight="1">
      <c r="A39" s="20" t="s">
        <v>34</v>
      </c>
      <c r="B39" s="21">
        <v>-36728.507</v>
      </c>
      <c r="C39" s="21">
        <v>-72.247</v>
      </c>
      <c r="D39" s="21">
        <v>-36800.755</v>
      </c>
      <c r="E39" s="15"/>
      <c r="F39" s="16"/>
    </row>
    <row r="40" spans="1:6" s="17" customFormat="1" ht="9.75" customHeight="1">
      <c r="A40" s="20" t="s">
        <v>35</v>
      </c>
      <c r="B40" s="21">
        <v>-8299.196</v>
      </c>
      <c r="C40" s="21">
        <v>-30.631</v>
      </c>
      <c r="D40" s="21">
        <v>-8329.828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8826120.095</v>
      </c>
      <c r="C42" s="21">
        <v>68401.328</v>
      </c>
      <c r="D42" s="21">
        <v>8894521.423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13881.951</v>
      </c>
      <c r="C44" s="14">
        <v>876.439</v>
      </c>
      <c r="D44" s="14">
        <v>14758.391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0</v>
      </c>
      <c r="D45" s="19">
        <v>0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296.989</v>
      </c>
      <c r="C48" s="19">
        <v>0.636</v>
      </c>
      <c r="D48" s="19">
        <v>297.626</v>
      </c>
      <c r="E48" s="15"/>
      <c r="F48" s="16"/>
    </row>
    <row r="49" spans="1:6" s="17" customFormat="1" ht="9.75" customHeight="1">
      <c r="A49" s="18" t="s">
        <v>42</v>
      </c>
      <c r="B49" s="19">
        <v>13584.961</v>
      </c>
      <c r="C49" s="19">
        <v>875.802</v>
      </c>
      <c r="D49" s="19">
        <v>14460.764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697.386</v>
      </c>
      <c r="C53" s="21">
        <v>0</v>
      </c>
      <c r="D53" s="21">
        <v>697.386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118590.286</v>
      </c>
      <c r="C55" s="21">
        <v>474.684</v>
      </c>
      <c r="D55" s="21">
        <v>119064.97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10187545.736</v>
      </c>
      <c r="C57" s="14">
        <v>297868.047</v>
      </c>
      <c r="D57" s="14">
        <v>10485413.783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4"/>
      <c r="C60" s="94"/>
      <c r="D60" s="94"/>
      <c r="E60" s="35"/>
      <c r="F60" s="16"/>
    </row>
    <row r="61" spans="1:6" ht="6" customHeight="1" hidden="1">
      <c r="A61" s="95"/>
      <c r="B61" s="9"/>
      <c r="C61" s="38"/>
      <c r="D61" s="9"/>
      <c r="F61" s="16"/>
    </row>
    <row r="62" spans="1:6" ht="17.1" customHeight="1" hidden="1">
      <c r="A62" s="373"/>
      <c r="B62" s="373"/>
      <c r="C62" s="373"/>
      <c r="D62" s="373"/>
      <c r="F62" s="16"/>
    </row>
    <row r="63" spans="1:6" s="4" customFormat="1" ht="24" customHeight="1">
      <c r="A63" s="374" t="s">
        <v>158</v>
      </c>
      <c r="B63" s="374"/>
      <c r="C63" s="374"/>
      <c r="D63" s="374"/>
      <c r="E63" s="3"/>
      <c r="F63" s="16"/>
    </row>
    <row r="64" spans="1:6" s="6" customFormat="1" ht="17.1" customHeight="1">
      <c r="A64" s="375">
        <v>44347</v>
      </c>
      <c r="B64" s="376"/>
      <c r="C64" s="376"/>
      <c r="D64" s="376"/>
      <c r="E64" s="5"/>
      <c r="F64" s="16"/>
    </row>
    <row r="65" spans="1:6" s="40" customFormat="1" ht="15" customHeight="1">
      <c r="A65" s="377" t="s">
        <v>1</v>
      </c>
      <c r="B65" s="378"/>
      <c r="C65" s="378"/>
      <c r="D65" s="378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9" t="s">
        <v>48</v>
      </c>
      <c r="B67" s="389" t="s">
        <v>159</v>
      </c>
      <c r="C67" s="389"/>
      <c r="D67" s="389"/>
      <c r="F67" s="16"/>
    </row>
    <row r="68" spans="1:6" ht="14.1" customHeight="1">
      <c r="A68" s="380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220000</v>
      </c>
      <c r="C91" s="14">
        <v>935910.212</v>
      </c>
      <c r="D91" s="14">
        <v>1155910.212</v>
      </c>
      <c r="E91" s="15"/>
      <c r="F91" s="16"/>
    </row>
    <row r="92" spans="1:6" s="17" customFormat="1" ht="9.95" customHeight="1">
      <c r="A92" s="45" t="s">
        <v>66</v>
      </c>
      <c r="B92" s="19">
        <v>220000</v>
      </c>
      <c r="C92" s="19">
        <v>0</v>
      </c>
      <c r="D92" s="19">
        <v>220000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935910.212</v>
      </c>
      <c r="D93" s="19">
        <v>935910.212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2296376.914</v>
      </c>
      <c r="C95" s="14">
        <v>2473684.726</v>
      </c>
      <c r="D95" s="14">
        <v>4770061.64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2296376.914</v>
      </c>
      <c r="C98" s="19">
        <v>2473684.726</v>
      </c>
      <c r="D98" s="19">
        <v>4770061.64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1077015.183</v>
      </c>
      <c r="C100" s="21">
        <v>10335.449</v>
      </c>
      <c r="D100" s="21">
        <v>1087350.633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48808.593</v>
      </c>
      <c r="C102" s="14">
        <v>29801.183</v>
      </c>
      <c r="D102" s="14">
        <v>78609.776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737.856</v>
      </c>
      <c r="C106" s="19">
        <v>730.813</v>
      </c>
      <c r="D106" s="19">
        <v>1468.669</v>
      </c>
      <c r="E106" s="15"/>
      <c r="F106" s="16"/>
    </row>
    <row r="107" spans="1:6" s="17" customFormat="1" ht="9.95" customHeight="1">
      <c r="A107" s="45" t="s">
        <v>78</v>
      </c>
      <c r="B107" s="19">
        <v>48070.737</v>
      </c>
      <c r="C107" s="19">
        <v>29070.369</v>
      </c>
      <c r="D107" s="19">
        <v>77141.106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27160.249</v>
      </c>
      <c r="C110" s="14">
        <v>38.347</v>
      </c>
      <c r="D110" s="14">
        <v>27198.596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2018.541</v>
      </c>
      <c r="C112" s="14">
        <v>1828.143</v>
      </c>
      <c r="D112" s="14">
        <v>3846.685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2018.541</v>
      </c>
      <c r="C114" s="21">
        <v>1828.143</v>
      </c>
      <c r="D114" s="21">
        <v>3846.685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3671379.481</v>
      </c>
      <c r="C118" s="14">
        <v>3451598.063</v>
      </c>
      <c r="D118" s="14">
        <v>7122977.545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3361439.011</v>
      </c>
      <c r="C120" s="14">
        <v>997.226</v>
      </c>
      <c r="D120" s="14">
        <v>3362436.238</v>
      </c>
      <c r="E120" s="90"/>
      <c r="F120" s="90"/>
      <c r="G120" s="96"/>
    </row>
    <row r="121" spans="1:6" s="17" customFormat="1" ht="9.95" customHeight="1">
      <c r="A121" s="45" t="s">
        <v>87</v>
      </c>
      <c r="B121" s="19">
        <v>3382586.981</v>
      </c>
      <c r="C121" s="19">
        <v>0</v>
      </c>
      <c r="D121" s="19">
        <v>3382586.981</v>
      </c>
      <c r="E121" s="90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90"/>
      <c r="F122" s="16"/>
    </row>
    <row r="123" spans="1:7" s="17" customFormat="1" ht="9.95" customHeight="1">
      <c r="A123" s="45" t="s">
        <v>89</v>
      </c>
      <c r="B123" s="19">
        <v>30439.837</v>
      </c>
      <c r="C123" s="19">
        <v>0</v>
      </c>
      <c r="D123" s="19">
        <v>30439.837</v>
      </c>
      <c r="E123" s="90"/>
      <c r="F123" s="16"/>
      <c r="G123" s="16"/>
    </row>
    <row r="124" spans="1:6" s="17" customFormat="1" ht="9.95" customHeight="1">
      <c r="A124" s="45" t="s">
        <v>90</v>
      </c>
      <c r="B124" s="19">
        <v>-50677.409</v>
      </c>
      <c r="C124" s="19">
        <v>997.226</v>
      </c>
      <c r="D124" s="19">
        <v>-49680.182</v>
      </c>
      <c r="E124" s="90"/>
      <c r="F124" s="16"/>
    </row>
    <row r="125" spans="1:6" s="17" customFormat="1" ht="9.95" customHeight="1">
      <c r="A125" s="45" t="s">
        <v>91</v>
      </c>
      <c r="B125" s="19">
        <v>3055.779</v>
      </c>
      <c r="C125" s="19">
        <v>0</v>
      </c>
      <c r="D125" s="19">
        <v>3055.779</v>
      </c>
      <c r="E125" s="90"/>
      <c r="F125" s="16"/>
    </row>
    <row r="126" spans="1:6" s="17" customFormat="1" ht="9.95" customHeight="1">
      <c r="A126" s="45" t="s">
        <v>92</v>
      </c>
      <c r="B126" s="19">
        <v>-3966.175</v>
      </c>
      <c r="C126" s="19">
        <v>0</v>
      </c>
      <c r="D126" s="19">
        <v>-3966.175</v>
      </c>
      <c r="E126" s="90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7032818.493</v>
      </c>
      <c r="C128" s="14">
        <v>3452595.29</v>
      </c>
      <c r="D128" s="14">
        <v>10485413.783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3797416.131</v>
      </c>
      <c r="D130" s="14">
        <v>3797416.131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3690903.652</v>
      </c>
      <c r="D133" s="19">
        <v>3690903.652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106512.479</v>
      </c>
      <c r="D134" s="19">
        <v>106512.479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7"/>
      <c r="C136" s="97"/>
      <c r="D136" s="97"/>
      <c r="E136" s="35"/>
    </row>
    <row r="137" spans="1:5" s="36" customFormat="1" ht="15">
      <c r="A137" s="55" t="s">
        <v>99</v>
      </c>
      <c r="B137" s="97"/>
      <c r="C137" s="97"/>
      <c r="D137" s="97"/>
      <c r="E137" s="35"/>
    </row>
    <row r="138" spans="2:4" ht="15">
      <c r="B138" s="97"/>
      <c r="C138" s="97"/>
      <c r="D138" s="97"/>
    </row>
    <row r="139" ht="12.75" customHeight="1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21.7109375" style="2" bestFit="1" customWidth="1"/>
    <col min="6" max="16384" width="11.421875" style="2" customWidth="1"/>
  </cols>
  <sheetData>
    <row r="1" spans="1:4" s="58" customFormat="1" ht="15.95" customHeight="1">
      <c r="A1" s="383" t="s">
        <v>796</v>
      </c>
      <c r="B1" s="383"/>
      <c r="C1" s="383"/>
      <c r="D1" s="383"/>
    </row>
    <row r="2" spans="1:4" s="59" customFormat="1" ht="24" customHeight="1">
      <c r="A2" s="384" t="s">
        <v>160</v>
      </c>
      <c r="B2" s="384"/>
      <c r="C2" s="384"/>
      <c r="D2" s="384"/>
    </row>
    <row r="3" spans="1:4" s="60" customFormat="1" ht="15.95" customHeight="1">
      <c r="A3" s="385">
        <v>44347</v>
      </c>
      <c r="B3" s="385"/>
      <c r="C3" s="385"/>
      <c r="D3" s="385"/>
    </row>
    <row r="4" spans="1:4" s="61" customFormat="1" ht="15" customHeight="1">
      <c r="A4" s="377" t="s">
        <v>1</v>
      </c>
      <c r="B4" s="386"/>
      <c r="C4" s="386"/>
      <c r="D4" s="386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90" t="s">
        <v>159</v>
      </c>
      <c r="C6" s="390"/>
      <c r="D6" s="390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.75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198188.53245</v>
      </c>
      <c r="C9" s="71">
        <v>6859.37856</v>
      </c>
      <c r="D9" s="71">
        <v>205047.91101</v>
      </c>
      <c r="E9" s="72"/>
    </row>
    <row r="10" spans="1:4" s="50" customFormat="1" ht="8.45" customHeight="1">
      <c r="A10" s="73" t="s">
        <v>102</v>
      </c>
      <c r="B10" s="74">
        <v>978.40474</v>
      </c>
      <c r="C10" s="74">
        <v>17.0261</v>
      </c>
      <c r="D10" s="74">
        <v>995.43084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767.52794</v>
      </c>
      <c r="C12" s="74">
        <v>3901.9284900000002</v>
      </c>
      <c r="D12" s="74">
        <v>4669.45643</v>
      </c>
    </row>
    <row r="13" spans="1:4" s="50" customFormat="1" ht="8.45" customHeight="1">
      <c r="A13" s="18" t="s">
        <v>105</v>
      </c>
      <c r="B13" s="74">
        <v>1884.8542</v>
      </c>
      <c r="C13" s="74">
        <v>10.360299999999999</v>
      </c>
      <c r="D13" s="74">
        <v>1895.2145</v>
      </c>
    </row>
    <row r="14" spans="1:4" s="50" customFormat="1" ht="8.45" customHeight="1">
      <c r="A14" s="18" t="s">
        <v>124</v>
      </c>
      <c r="B14" s="74">
        <v>194380.10187</v>
      </c>
      <c r="C14" s="74">
        <v>1530.57636</v>
      </c>
      <c r="D14" s="74">
        <v>195910.67823000002</v>
      </c>
    </row>
    <row r="15" spans="1:4" s="50" customFormat="1" ht="8.45" customHeight="1">
      <c r="A15" s="23" t="s">
        <v>106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107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108</v>
      </c>
      <c r="B17" s="74">
        <v>0</v>
      </c>
      <c r="C17" s="74">
        <v>1398.0329199999999</v>
      </c>
      <c r="D17" s="74">
        <v>1398.0329199999999</v>
      </c>
    </row>
    <row r="18" spans="1:4" s="50" customFormat="1" ht="8.45" customHeight="1">
      <c r="A18" s="18" t="s">
        <v>109</v>
      </c>
      <c r="B18" s="74">
        <v>0</v>
      </c>
      <c r="C18" s="74">
        <v>0</v>
      </c>
      <c r="D18" s="74">
        <v>0</v>
      </c>
    </row>
    <row r="19" spans="1:4" s="50" customFormat="1" ht="8.45" customHeight="1">
      <c r="A19" s="18" t="s">
        <v>29</v>
      </c>
      <c r="B19" s="74">
        <v>177.64370000000002</v>
      </c>
      <c r="C19" s="74">
        <v>1.45439</v>
      </c>
      <c r="D19" s="74">
        <v>179.09809</v>
      </c>
    </row>
    <row r="20" spans="1:4" s="50" customFormat="1" ht="3" customHeight="1">
      <c r="A20" s="18"/>
      <c r="B20" s="74"/>
      <c r="C20" s="74"/>
      <c r="D20" s="74"/>
    </row>
    <row r="21" spans="1:4" s="50" customFormat="1" ht="8.45" customHeight="1">
      <c r="A21" s="13" t="s">
        <v>110</v>
      </c>
      <c r="B21" s="71">
        <v>74864.32286</v>
      </c>
      <c r="C21" s="71">
        <v>79753.51143000001</v>
      </c>
      <c r="D21" s="71">
        <v>154617.83429000003</v>
      </c>
    </row>
    <row r="22" spans="1:4" s="50" customFormat="1" ht="8.45" customHeight="1">
      <c r="A22" s="18" t="s">
        <v>111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112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103</v>
      </c>
      <c r="B24" s="74">
        <v>0</v>
      </c>
      <c r="C24" s="74">
        <v>0</v>
      </c>
      <c r="D24" s="74">
        <v>0</v>
      </c>
    </row>
    <row r="25" spans="1:4" s="50" customFormat="1" ht="8.45" customHeight="1">
      <c r="A25" s="18" t="s">
        <v>113</v>
      </c>
      <c r="B25" s="74">
        <v>737.85623</v>
      </c>
      <c r="C25" s="74">
        <v>3408.44299</v>
      </c>
      <c r="D25" s="74">
        <v>4146.29922</v>
      </c>
    </row>
    <row r="26" spans="1:4" s="50" customFormat="1" ht="8.45" customHeight="1">
      <c r="A26" s="18" t="s">
        <v>129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114</v>
      </c>
      <c r="B27" s="74">
        <v>62313.042</v>
      </c>
      <c r="C27" s="74">
        <v>36457.98401</v>
      </c>
      <c r="D27" s="74">
        <v>98771.02601</v>
      </c>
    </row>
    <row r="28" spans="1:4" s="50" customFormat="1" ht="8.45" customHeight="1">
      <c r="A28" s="18" t="s">
        <v>115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116</v>
      </c>
      <c r="B29" s="74">
        <v>0</v>
      </c>
      <c r="C29" s="74">
        <v>563.18322</v>
      </c>
      <c r="D29" s="74">
        <v>563.18322</v>
      </c>
    </row>
    <row r="30" spans="1:4" s="50" customFormat="1" ht="8.45" customHeight="1">
      <c r="A30" s="18" t="s">
        <v>117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118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108</v>
      </c>
      <c r="B32" s="74">
        <v>0</v>
      </c>
      <c r="C32" s="74">
        <v>0</v>
      </c>
      <c r="D32" s="74">
        <v>0</v>
      </c>
    </row>
    <row r="33" spans="1:4" s="50" customFormat="1" ht="8.45" customHeight="1">
      <c r="A33" s="18" t="s">
        <v>119</v>
      </c>
      <c r="B33" s="74">
        <v>0</v>
      </c>
      <c r="C33" s="74">
        <v>34914.82529</v>
      </c>
      <c r="D33" s="74">
        <v>34914.82529</v>
      </c>
    </row>
    <row r="34" spans="1:4" s="50" customFormat="1" ht="8.45" customHeight="1">
      <c r="A34" s="18" t="s">
        <v>29</v>
      </c>
      <c r="B34" s="74">
        <v>11813.424630000001</v>
      </c>
      <c r="C34" s="74">
        <v>4409.07592</v>
      </c>
      <c r="D34" s="74">
        <v>16222.50055</v>
      </c>
    </row>
    <row r="35" spans="1:4" s="50" customFormat="1" ht="3" customHeight="1">
      <c r="A35" s="18"/>
      <c r="B35" s="74"/>
      <c r="C35" s="74"/>
      <c r="D35" s="74"/>
    </row>
    <row r="36" spans="1:4" s="50" customFormat="1" ht="8.45" customHeight="1">
      <c r="A36" s="13" t="s">
        <v>120</v>
      </c>
      <c r="B36" s="71">
        <v>123324.20959</v>
      </c>
      <c r="C36" s="71">
        <v>-72894.13287000002</v>
      </c>
      <c r="D36" s="71">
        <v>50430.07671999998</v>
      </c>
    </row>
    <row r="37" spans="1:4" s="50" customFormat="1" ht="3" customHeight="1">
      <c r="A37" s="20"/>
      <c r="B37" s="75"/>
      <c r="C37" s="75"/>
      <c r="D37" s="75"/>
    </row>
    <row r="38" spans="1:4" s="50" customFormat="1" ht="8.45" customHeight="1">
      <c r="A38" s="76" t="s">
        <v>121</v>
      </c>
      <c r="B38" s="71">
        <v>-940.41231</v>
      </c>
      <c r="C38" s="71">
        <v>9.17843</v>
      </c>
      <c r="D38" s="71">
        <v>-931.23388</v>
      </c>
    </row>
    <row r="39" spans="1:4" s="50" customFormat="1" ht="3" customHeight="1">
      <c r="A39" s="18"/>
      <c r="B39" s="74"/>
      <c r="C39" s="74"/>
      <c r="D39" s="74"/>
    </row>
    <row r="40" spans="1:4" s="50" customFormat="1" ht="8.45" customHeight="1">
      <c r="A40" s="13" t="s">
        <v>122</v>
      </c>
      <c r="B40" s="71">
        <v>124264.6219</v>
      </c>
      <c r="C40" s="71">
        <v>-72903.31130000002</v>
      </c>
      <c r="D40" s="71">
        <v>51361.31059999998</v>
      </c>
    </row>
    <row r="41" spans="1:4" s="50" customFormat="1" ht="3" customHeight="1">
      <c r="A41" s="20"/>
      <c r="B41" s="75"/>
      <c r="C41" s="75"/>
      <c r="D41" s="75"/>
    </row>
    <row r="42" spans="1:4" s="50" customFormat="1" ht="8.45" customHeight="1">
      <c r="A42" s="13" t="s">
        <v>123</v>
      </c>
      <c r="B42" s="71">
        <v>1044.50666</v>
      </c>
      <c r="C42" s="71">
        <v>952.20931</v>
      </c>
      <c r="D42" s="71">
        <v>1996.71597</v>
      </c>
    </row>
    <row r="43" spans="1:4" s="50" customFormat="1" ht="8.45" customHeight="1">
      <c r="A43" s="18" t="s">
        <v>125</v>
      </c>
      <c r="B43" s="74">
        <v>0</v>
      </c>
      <c r="C43" s="74">
        <v>0</v>
      </c>
      <c r="D43" s="74">
        <v>0</v>
      </c>
    </row>
    <row r="44" spans="1:4" s="50" customFormat="1" ht="8.45" customHeight="1">
      <c r="A44" s="18" t="s">
        <v>126</v>
      </c>
      <c r="B44" s="74">
        <v>121.44122999999999</v>
      </c>
      <c r="C44" s="74">
        <v>158.83754000000002</v>
      </c>
      <c r="D44" s="74">
        <v>280.27877</v>
      </c>
    </row>
    <row r="45" spans="1:4" s="50" customFormat="1" ht="8.45" customHeight="1">
      <c r="A45" s="18" t="s">
        <v>127</v>
      </c>
      <c r="B45" s="74">
        <v>923.0654300000001</v>
      </c>
      <c r="C45" s="74">
        <v>793.37177</v>
      </c>
      <c r="D45" s="74">
        <v>1716.4372</v>
      </c>
    </row>
    <row r="46" spans="1:4" s="50" customFormat="1" ht="3" customHeight="1">
      <c r="A46" s="18"/>
      <c r="B46" s="75"/>
      <c r="C46" s="75"/>
      <c r="D46" s="75"/>
    </row>
    <row r="47" spans="1:4" s="50" customFormat="1" ht="8.45" customHeight="1">
      <c r="A47" s="13" t="s">
        <v>128</v>
      </c>
      <c r="B47" s="71">
        <v>947.48916</v>
      </c>
      <c r="C47" s="71">
        <v>48.88467</v>
      </c>
      <c r="D47" s="71">
        <v>996.37383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58.93916</v>
      </c>
      <c r="C49" s="74">
        <v>15.866760000000001</v>
      </c>
      <c r="D49" s="74">
        <v>74.80592</v>
      </c>
    </row>
    <row r="50" spans="1:4" s="50" customFormat="1" ht="8.45" customHeight="1">
      <c r="A50" s="18" t="s">
        <v>130</v>
      </c>
      <c r="B50" s="74">
        <v>888.55</v>
      </c>
      <c r="C50" s="74">
        <v>33.01791</v>
      </c>
      <c r="D50" s="74">
        <v>921.56791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6.75" customHeight="1">
      <c r="A53" s="24"/>
      <c r="B53" s="74"/>
      <c r="C53" s="74"/>
      <c r="D53" s="74"/>
    </row>
    <row r="54" spans="1:5" s="50" customFormat="1" ht="8.45" customHeight="1">
      <c r="A54" s="13" t="s">
        <v>132</v>
      </c>
      <c r="B54" s="71">
        <v>124361.6394</v>
      </c>
      <c r="C54" s="71">
        <v>-71999.98666000001</v>
      </c>
      <c r="D54" s="71">
        <v>52361.65273999999</v>
      </c>
      <c r="E54" s="72"/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15586.22522</v>
      </c>
      <c r="C56" s="71">
        <v>1745.6841299999999</v>
      </c>
      <c r="D56" s="71">
        <v>17331.90935</v>
      </c>
    </row>
    <row r="57" spans="1:4" s="50" customFormat="1" ht="8.45" customHeight="1">
      <c r="A57" s="18" t="s">
        <v>134</v>
      </c>
      <c r="B57" s="74">
        <v>9106.787460000001</v>
      </c>
      <c r="C57" s="74">
        <v>4.36781</v>
      </c>
      <c r="D57" s="74">
        <v>9111.155270000001</v>
      </c>
    </row>
    <row r="58" spans="1:4" s="50" customFormat="1" ht="8.45" customHeight="1">
      <c r="A58" s="18" t="s">
        <v>135</v>
      </c>
      <c r="B58" s="74">
        <v>237.5</v>
      </c>
      <c r="C58" s="74">
        <v>0</v>
      </c>
      <c r="D58" s="74">
        <v>237.5</v>
      </c>
    </row>
    <row r="59" spans="1:4" s="50" customFormat="1" ht="8.45" customHeight="1">
      <c r="A59" s="18" t="s">
        <v>136</v>
      </c>
      <c r="B59" s="74">
        <v>6085.860610000001</v>
      </c>
      <c r="C59" s="74">
        <v>1740.0713700000001</v>
      </c>
      <c r="D59" s="74">
        <v>7825.931980000001</v>
      </c>
    </row>
    <row r="60" spans="1:4" s="50" customFormat="1" ht="8.45" customHeight="1">
      <c r="A60" s="18" t="s">
        <v>137</v>
      </c>
      <c r="B60" s="74">
        <v>156.07715</v>
      </c>
      <c r="C60" s="74">
        <v>1.24495</v>
      </c>
      <c r="D60" s="74">
        <v>157.32209999999998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108775.41417999999</v>
      </c>
      <c r="C62" s="71">
        <v>-73745.67079</v>
      </c>
      <c r="D62" s="71">
        <v>35029.74338999999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46445.833399999996</v>
      </c>
      <c r="C64" s="71">
        <v>129.49918</v>
      </c>
      <c r="D64" s="71">
        <v>46575.332579999995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45179.94966</v>
      </c>
      <c r="C67" s="74">
        <v>-147.81182</v>
      </c>
      <c r="D67" s="74">
        <v>45032.137839999996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562.25643</v>
      </c>
      <c r="C69" s="74">
        <v>277.311</v>
      </c>
      <c r="D69" s="74">
        <v>839.5674300000001</v>
      </c>
    </row>
    <row r="70" spans="1:4" s="50" customFormat="1" ht="8.45" customHeight="1">
      <c r="A70" s="18" t="s">
        <v>145</v>
      </c>
      <c r="B70" s="74">
        <v>77.88924</v>
      </c>
      <c r="C70" s="74">
        <v>0</v>
      </c>
      <c r="D70" s="74">
        <v>77.88924</v>
      </c>
    </row>
    <row r="71" spans="1:4" s="50" customFormat="1" ht="8.45" customHeight="1">
      <c r="A71" s="18" t="s">
        <v>146</v>
      </c>
      <c r="B71" s="74">
        <v>625.73807</v>
      </c>
      <c r="C71" s="74">
        <v>0</v>
      </c>
      <c r="D71" s="74">
        <v>625.73807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367.68690000000004</v>
      </c>
      <c r="C73" s="71">
        <v>192.4853</v>
      </c>
      <c r="D73" s="71">
        <v>560.1722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62697.26768</v>
      </c>
      <c r="C75" s="71">
        <v>-73682.68467</v>
      </c>
      <c r="D75" s="71">
        <v>-10985.416990000005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-7019.241</v>
      </c>
      <c r="C77" s="74">
        <v>0</v>
      </c>
      <c r="D77" s="74">
        <v>-7019.241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69716.50868000001</v>
      </c>
      <c r="C79" s="75">
        <v>-73682.68467</v>
      </c>
      <c r="D79" s="75">
        <v>-3966.175989999989</v>
      </c>
    </row>
    <row r="80" spans="1:4" s="58" customFormat="1" ht="3.75" customHeight="1" thickBot="1">
      <c r="A80" s="77"/>
      <c r="B80" s="78"/>
      <c r="C80" s="78"/>
      <c r="D80" s="78"/>
    </row>
    <row r="81" spans="1:5" s="58" customFormat="1" ht="15.75" customHeight="1">
      <c r="A81" s="79" t="s">
        <v>47</v>
      </c>
      <c r="B81" s="98"/>
      <c r="C81" s="98"/>
      <c r="D81" s="98"/>
      <c r="E81" s="83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421875" defaultRowHeight="15"/>
  <cols>
    <col min="1" max="1" width="51.00390625" style="2" bestFit="1" customWidth="1"/>
    <col min="2" max="4" width="15.7109375" style="2" customWidth="1"/>
    <col min="5" max="5" width="11.421875" style="2" customWidth="1"/>
    <col min="6" max="6" width="12.57421875" style="2" customWidth="1"/>
    <col min="7" max="8" width="11.42187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1.421875" style="2" customWidth="1"/>
  </cols>
  <sheetData>
    <row r="1" spans="1:4" ht="18.75">
      <c r="A1" s="289" t="s">
        <v>796</v>
      </c>
      <c r="B1" s="264"/>
      <c r="C1" s="264"/>
      <c r="D1" s="264"/>
    </row>
    <row r="2" spans="1:4" ht="27" customHeight="1">
      <c r="A2" s="391" t="s">
        <v>767</v>
      </c>
      <c r="B2" s="391"/>
      <c r="C2" s="391"/>
      <c r="D2" s="391"/>
    </row>
    <row r="3" spans="1:4" ht="23.25" customHeight="1">
      <c r="A3" s="392">
        <v>44347</v>
      </c>
      <c r="B3" s="392"/>
      <c r="C3" s="392"/>
      <c r="D3" s="392"/>
    </row>
    <row r="4" spans="1:4" ht="18.75" customHeight="1">
      <c r="A4" s="393" t="s">
        <v>768</v>
      </c>
      <c r="B4" s="393"/>
      <c r="C4" s="393"/>
      <c r="D4" s="393"/>
    </row>
    <row r="5" spans="2:4" ht="7.5" customHeight="1" thickBot="1">
      <c r="B5" s="265"/>
      <c r="C5" s="265"/>
      <c r="D5" s="265"/>
    </row>
    <row r="6" spans="1:4" s="266" customFormat="1" ht="12.75" customHeight="1">
      <c r="A6" s="394"/>
      <c r="B6" s="396" t="s">
        <v>152</v>
      </c>
      <c r="C6" s="396" t="s">
        <v>156</v>
      </c>
      <c r="D6" s="396" t="s">
        <v>3</v>
      </c>
    </row>
    <row r="7" spans="1:9" s="266" customFormat="1" ht="47.25" customHeight="1">
      <c r="A7" s="395"/>
      <c r="B7" s="397"/>
      <c r="C7" s="397"/>
      <c r="D7" s="397"/>
      <c r="I7" s="267"/>
    </row>
    <row r="8" spans="1:9" s="266" customFormat="1" ht="8.25" customHeight="1">
      <c r="A8" s="268"/>
      <c r="B8" s="269"/>
      <c r="C8" s="269"/>
      <c r="D8" s="269"/>
      <c r="I8" s="267"/>
    </row>
    <row r="9" spans="1:9" s="266" customFormat="1" ht="15.95" customHeight="1">
      <c r="A9" s="270" t="s">
        <v>769</v>
      </c>
      <c r="B9" s="269"/>
      <c r="C9" s="269"/>
      <c r="D9" s="269"/>
      <c r="I9" s="267"/>
    </row>
    <row r="10" spans="1:11" s="266" customFormat="1" ht="15.95" customHeight="1">
      <c r="A10" s="269" t="s">
        <v>770</v>
      </c>
      <c r="B10" s="271">
        <v>14.62136058801146</v>
      </c>
      <c r="C10" s="271">
        <v>27.38</v>
      </c>
      <c r="D10" s="271">
        <v>47.07</v>
      </c>
      <c r="E10" s="271"/>
      <c r="F10" s="271"/>
      <c r="G10" s="271"/>
      <c r="H10" s="271"/>
      <c r="I10" s="272"/>
      <c r="J10" s="272"/>
      <c r="K10" s="272"/>
    </row>
    <row r="11" spans="1:11" s="266" customFormat="1" ht="15.95" customHeight="1">
      <c r="A11" s="269" t="s">
        <v>771</v>
      </c>
      <c r="B11" s="271">
        <v>25.07</v>
      </c>
      <c r="C11" s="271">
        <v>5.41</v>
      </c>
      <c r="D11" s="271">
        <v>0.16</v>
      </c>
      <c r="E11" s="271"/>
      <c r="F11" s="271"/>
      <c r="G11" s="271"/>
      <c r="H11" s="271"/>
      <c r="I11" s="272"/>
      <c r="J11" s="272"/>
      <c r="K11" s="272"/>
    </row>
    <row r="12" spans="1:11" s="266" customFormat="1" ht="9.75" customHeight="1">
      <c r="A12" s="269"/>
      <c r="B12" s="271"/>
      <c r="C12" s="271"/>
      <c r="D12" s="271"/>
      <c r="E12" s="271"/>
      <c r="F12" s="271"/>
      <c r="G12" s="271"/>
      <c r="H12" s="271"/>
      <c r="I12" s="272"/>
      <c r="J12" s="272"/>
      <c r="K12" s="272"/>
    </row>
    <row r="13" spans="1:11" s="266" customFormat="1" ht="15.95" customHeight="1">
      <c r="A13" s="270" t="s">
        <v>772</v>
      </c>
      <c r="B13" s="271"/>
      <c r="C13" s="271"/>
      <c r="D13" s="271"/>
      <c r="E13" s="271"/>
      <c r="F13" s="271"/>
      <c r="G13" s="271"/>
      <c r="H13" s="271"/>
      <c r="I13" s="272"/>
      <c r="J13" s="272"/>
      <c r="K13" s="272"/>
    </row>
    <row r="14" spans="1:11" s="266" customFormat="1" ht="15.95" customHeight="1">
      <c r="A14" s="269" t="s">
        <v>773</v>
      </c>
      <c r="B14" s="271">
        <v>2.31</v>
      </c>
      <c r="C14" s="271">
        <v>11.56</v>
      </c>
      <c r="D14" s="271">
        <v>85.82</v>
      </c>
      <c r="E14" s="271"/>
      <c r="F14" s="271"/>
      <c r="G14" s="271"/>
      <c r="H14" s="271"/>
      <c r="I14" s="272"/>
      <c r="J14" s="272"/>
      <c r="K14" s="272"/>
    </row>
    <row r="15" spans="1:11" s="266" customFormat="1" ht="15.95" customHeight="1">
      <c r="A15" s="269" t="s">
        <v>774</v>
      </c>
      <c r="B15" s="271">
        <v>2.28</v>
      </c>
      <c r="C15" s="271">
        <v>1.36</v>
      </c>
      <c r="D15" s="271">
        <v>73.08</v>
      </c>
      <c r="E15" s="271"/>
      <c r="F15" s="271"/>
      <c r="G15" s="271"/>
      <c r="H15" s="271"/>
      <c r="I15" s="272"/>
      <c r="J15" s="272"/>
      <c r="K15" s="272"/>
    </row>
    <row r="16" spans="1:11" s="266" customFormat="1" ht="15.95" customHeight="1">
      <c r="A16" s="269" t="s">
        <v>775</v>
      </c>
      <c r="B16" s="271">
        <v>100</v>
      </c>
      <c r="C16" s="271">
        <v>27.67</v>
      </c>
      <c r="D16" s="271">
        <v>99.7</v>
      </c>
      <c r="E16" s="271"/>
      <c r="F16" s="271"/>
      <c r="G16" s="271"/>
      <c r="H16" s="271"/>
      <c r="I16" s="272"/>
      <c r="J16" s="272"/>
      <c r="K16" s="272"/>
    </row>
    <row r="17" spans="1:11" s="266" customFormat="1" ht="15.95" customHeight="1">
      <c r="A17" s="273" t="s">
        <v>776</v>
      </c>
      <c r="B17" s="271">
        <v>0.22</v>
      </c>
      <c r="C17" s="271">
        <v>8.76</v>
      </c>
      <c r="D17" s="271">
        <v>0.53</v>
      </c>
      <c r="E17" s="271"/>
      <c r="F17" s="271"/>
      <c r="G17" s="271"/>
      <c r="H17" s="271"/>
      <c r="I17" s="272"/>
      <c r="J17" s="272"/>
      <c r="K17" s="272"/>
    </row>
    <row r="18" spans="1:11" s="266" customFormat="1" ht="15.95" customHeight="1">
      <c r="A18" s="269" t="s">
        <v>777</v>
      </c>
      <c r="B18" s="274">
        <v>238.05</v>
      </c>
      <c r="C18" s="274">
        <v>153.05</v>
      </c>
      <c r="D18" s="274">
        <v>88.59</v>
      </c>
      <c r="E18" s="274"/>
      <c r="F18" s="271"/>
      <c r="G18" s="274"/>
      <c r="H18" s="274"/>
      <c r="I18" s="272"/>
      <c r="J18" s="272"/>
      <c r="K18" s="272"/>
    </row>
    <row r="19" spans="1:11" s="266" customFormat="1" ht="10.5" customHeight="1">
      <c r="A19" s="269"/>
      <c r="B19" s="271"/>
      <c r="C19" s="271"/>
      <c r="D19" s="271"/>
      <c r="E19" s="271"/>
      <c r="F19" s="271"/>
      <c r="G19" s="271"/>
      <c r="H19" s="271"/>
      <c r="I19" s="272"/>
      <c r="J19" s="272"/>
      <c r="K19" s="272"/>
    </row>
    <row r="20" spans="1:11" s="266" customFormat="1" ht="15.95" customHeight="1">
      <c r="A20" s="270" t="s">
        <v>778</v>
      </c>
      <c r="B20" s="271"/>
      <c r="C20" s="271"/>
      <c r="D20" s="271"/>
      <c r="E20" s="271"/>
      <c r="F20" s="271"/>
      <c r="G20" s="271"/>
      <c r="H20" s="271"/>
      <c r="I20" s="272"/>
      <c r="J20" s="272"/>
      <c r="K20" s="272"/>
    </row>
    <row r="21" spans="1:11" s="266" customFormat="1" ht="15.95" customHeight="1">
      <c r="A21" s="269" t="s">
        <v>779</v>
      </c>
      <c r="B21" s="271">
        <v>2.6014894066331804</v>
      </c>
      <c r="C21" s="271">
        <v>0.523567060272062</v>
      </c>
      <c r="D21" s="271">
        <v>19.58598592251257</v>
      </c>
      <c r="E21" s="271"/>
      <c r="F21" s="271"/>
      <c r="G21" s="271"/>
      <c r="H21" s="271"/>
      <c r="I21" s="272"/>
      <c r="J21" s="272"/>
      <c r="K21" s="272"/>
    </row>
    <row r="22" spans="1:11" s="266" customFormat="1" ht="15.95" customHeight="1">
      <c r="A22" s="269" t="s">
        <v>780</v>
      </c>
      <c r="B22" s="271">
        <v>63.534293624080306</v>
      </c>
      <c r="C22" s="271">
        <v>68.76217280903914</v>
      </c>
      <c r="D22" s="271">
        <v>150.57237918611057</v>
      </c>
      <c r="E22" s="271"/>
      <c r="F22" s="271"/>
      <c r="G22" s="271"/>
      <c r="H22" s="271"/>
      <c r="I22" s="272"/>
      <c r="J22" s="272"/>
      <c r="K22" s="272"/>
    </row>
    <row r="23" spans="1:11" s="266" customFormat="1" ht="15.95" customHeight="1">
      <c r="A23" s="269" t="s">
        <v>781</v>
      </c>
      <c r="B23" s="271">
        <v>65.87125570567225</v>
      </c>
      <c r="C23" s="271">
        <v>86.59869430431773</v>
      </c>
      <c r="D23" s="271">
        <v>67.50340909527178</v>
      </c>
      <c r="E23" s="271"/>
      <c r="F23" s="271"/>
      <c r="G23" s="271"/>
      <c r="H23" s="271"/>
      <c r="I23" s="272"/>
      <c r="J23" s="272"/>
      <c r="K23" s="272"/>
    </row>
    <row r="24" spans="1:11" s="266" customFormat="1" ht="15.95" customHeight="1">
      <c r="A24" s="269" t="s">
        <v>782</v>
      </c>
      <c r="B24" s="271">
        <v>3.927011105101314</v>
      </c>
      <c r="C24" s="271">
        <v>5.698170549936636</v>
      </c>
      <c r="D24" s="271">
        <v>12.356088312755126</v>
      </c>
      <c r="E24" s="271"/>
      <c r="F24" s="271"/>
      <c r="G24" s="271"/>
      <c r="H24" s="271"/>
      <c r="I24" s="272"/>
      <c r="J24" s="272"/>
      <c r="K24" s="272"/>
    </row>
    <row r="25" spans="1:11" s="266" customFormat="1" ht="15.95" customHeight="1">
      <c r="A25" s="269" t="s">
        <v>783</v>
      </c>
      <c r="B25" s="275">
        <v>1494</v>
      </c>
      <c r="C25" s="275">
        <v>24913</v>
      </c>
      <c r="D25" s="275">
        <v>2897</v>
      </c>
      <c r="E25" s="275"/>
      <c r="F25" s="271"/>
      <c r="G25" s="275"/>
      <c r="H25" s="275"/>
      <c r="I25" s="272"/>
      <c r="J25" s="272"/>
      <c r="K25" s="272"/>
    </row>
    <row r="26" spans="1:11" s="266" customFormat="1" ht="15.95" customHeight="1">
      <c r="A26" s="269" t="s">
        <v>784</v>
      </c>
      <c r="B26" s="275">
        <v>75703.39875201613</v>
      </c>
      <c r="C26" s="276" t="s">
        <v>785</v>
      </c>
      <c r="D26" s="275">
        <v>0</v>
      </c>
      <c r="E26" s="275"/>
      <c r="F26" s="271"/>
      <c r="G26" s="275"/>
      <c r="H26" s="275"/>
      <c r="I26" s="272"/>
      <c r="J26" s="272"/>
      <c r="K26" s="272"/>
    </row>
    <row r="27" spans="1:11" s="266" customFormat="1" ht="9.75" customHeight="1">
      <c r="A27" s="269"/>
      <c r="B27" s="277"/>
      <c r="C27" s="277"/>
      <c r="D27" s="277"/>
      <c r="E27" s="277"/>
      <c r="F27" s="271"/>
      <c r="G27" s="277"/>
      <c r="H27" s="277"/>
      <c r="I27" s="272"/>
      <c r="J27" s="272"/>
      <c r="K27" s="272"/>
    </row>
    <row r="28" spans="1:11" s="266" customFormat="1" ht="15.95" customHeight="1">
      <c r="A28" s="270" t="s">
        <v>786</v>
      </c>
      <c r="B28" s="278"/>
      <c r="C28" s="278"/>
      <c r="D28" s="278"/>
      <c r="E28" s="278"/>
      <c r="F28" s="271"/>
      <c r="G28" s="278"/>
      <c r="H28" s="278"/>
      <c r="I28" s="272"/>
      <c r="J28" s="272"/>
      <c r="K28" s="272"/>
    </row>
    <row r="29" spans="1:11" s="266" customFormat="1" ht="15.95" customHeight="1">
      <c r="A29" s="269" t="s">
        <v>787</v>
      </c>
      <c r="B29" s="271">
        <v>21.519909180743824</v>
      </c>
      <c r="C29" s="271">
        <v>1.9193589997119498</v>
      </c>
      <c r="D29" s="271">
        <v>-38.15882650691076</v>
      </c>
      <c r="E29" s="271"/>
      <c r="F29" s="271"/>
      <c r="G29" s="271"/>
      <c r="H29" s="271"/>
      <c r="I29" s="272"/>
      <c r="J29" s="272"/>
      <c r="K29" s="272"/>
    </row>
    <row r="30" spans="1:11" s="266" customFormat="1" ht="15.95" customHeight="1">
      <c r="A30" s="269" t="s">
        <v>788</v>
      </c>
      <c r="B30" s="271">
        <v>1.1486425207494253</v>
      </c>
      <c r="C30" s="271">
        <v>0.3169431949849644</v>
      </c>
      <c r="D30" s="271">
        <v>-21.637872992957792</v>
      </c>
      <c r="E30" s="271"/>
      <c r="F30" s="271"/>
      <c r="G30" s="271"/>
      <c r="H30" s="271"/>
      <c r="I30" s="272"/>
      <c r="J30" s="272"/>
      <c r="K30" s="272"/>
    </row>
    <row r="31" spans="1:11" s="266" customFormat="1" ht="9.75" customHeight="1">
      <c r="A31" s="269"/>
      <c r="B31" s="271"/>
      <c r="C31" s="271"/>
      <c r="D31" s="271"/>
      <c r="E31" s="271"/>
      <c r="F31" s="271"/>
      <c r="G31" s="271"/>
      <c r="H31" s="271"/>
      <c r="I31" s="272"/>
      <c r="J31" s="272"/>
      <c r="K31" s="272"/>
    </row>
    <row r="32" spans="1:11" s="266" customFormat="1" ht="15.95" customHeight="1">
      <c r="A32" s="270" t="s">
        <v>789</v>
      </c>
      <c r="B32" s="271"/>
      <c r="C32" s="271"/>
      <c r="D32" s="271"/>
      <c r="E32" s="271"/>
      <c r="F32" s="271"/>
      <c r="G32" s="271"/>
      <c r="H32" s="271"/>
      <c r="I32" s="272"/>
      <c r="J32" s="272"/>
      <c r="K32" s="272"/>
    </row>
    <row r="33" spans="1:11" s="266" customFormat="1" ht="15.95" customHeight="1">
      <c r="A33" s="269" t="s">
        <v>790</v>
      </c>
      <c r="B33" s="271">
        <v>94.55</v>
      </c>
      <c r="C33" s="271">
        <v>0</v>
      </c>
      <c r="D33" s="271">
        <v>617.05</v>
      </c>
      <c r="E33" s="271"/>
      <c r="F33" s="271"/>
      <c r="G33" s="271"/>
      <c r="H33" s="271"/>
      <c r="I33" s="272"/>
      <c r="J33" s="272"/>
      <c r="K33" s="272"/>
    </row>
    <row r="34" spans="1:11" s="266" customFormat="1" ht="15.95" customHeight="1">
      <c r="A34" s="269" t="s">
        <v>791</v>
      </c>
      <c r="B34" s="271">
        <v>184.32</v>
      </c>
      <c r="C34" s="271">
        <v>0</v>
      </c>
      <c r="D34" s="271">
        <v>90.73</v>
      </c>
      <c r="E34" s="271"/>
      <c r="F34" s="271"/>
      <c r="G34" s="271"/>
      <c r="H34" s="271"/>
      <c r="I34" s="272"/>
      <c r="J34" s="272"/>
      <c r="K34" s="272"/>
    </row>
    <row r="35" spans="1:11" s="266" customFormat="1" ht="15.95" customHeight="1">
      <c r="A35" s="269" t="s">
        <v>792</v>
      </c>
      <c r="B35" s="271">
        <v>1.17</v>
      </c>
      <c r="C35" s="271">
        <v>0</v>
      </c>
      <c r="D35" s="271">
        <v>0</v>
      </c>
      <c r="E35" s="271"/>
      <c r="F35" s="271"/>
      <c r="G35" s="271"/>
      <c r="H35" s="271"/>
      <c r="I35" s="272"/>
      <c r="J35" s="272"/>
      <c r="K35" s="272"/>
    </row>
    <row r="36" spans="1:11" s="266" customFormat="1" ht="15.95" customHeight="1">
      <c r="A36" s="269" t="s">
        <v>793</v>
      </c>
      <c r="B36" s="271">
        <v>1.97</v>
      </c>
      <c r="C36" s="271">
        <v>0</v>
      </c>
      <c r="D36" s="271">
        <v>0</v>
      </c>
      <c r="E36" s="271"/>
      <c r="F36" s="271"/>
      <c r="G36" s="271"/>
      <c r="H36" s="271"/>
      <c r="I36" s="272"/>
      <c r="J36" s="272"/>
      <c r="K36" s="272"/>
    </row>
    <row r="37" spans="1:4" s="266" customFormat="1" ht="10.5" customHeight="1" thickBot="1">
      <c r="A37" s="279"/>
      <c r="B37" s="280"/>
      <c r="C37" s="280"/>
      <c r="D37" s="280"/>
    </row>
    <row r="38" spans="1:256" s="266" customFormat="1" ht="5.25" customHeight="1">
      <c r="A38" s="281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  <c r="CG38" s="282"/>
      <c r="CH38" s="282"/>
      <c r="CI38" s="282"/>
      <c r="CJ38" s="282"/>
      <c r="CK38" s="282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  <c r="DI38" s="282"/>
      <c r="DJ38" s="282"/>
      <c r="DK38" s="282"/>
      <c r="DL38" s="282"/>
      <c r="DM38" s="282"/>
      <c r="DN38" s="282"/>
      <c r="DO38" s="282"/>
      <c r="DP38" s="282"/>
      <c r="DQ38" s="282"/>
      <c r="DR38" s="282"/>
      <c r="DS38" s="282"/>
      <c r="DT38" s="282"/>
      <c r="DU38" s="282"/>
      <c r="DV38" s="282"/>
      <c r="DW38" s="282"/>
      <c r="DX38" s="282"/>
      <c r="DY38" s="282"/>
      <c r="DZ38" s="282"/>
      <c r="EA38" s="282"/>
      <c r="EB38" s="282"/>
      <c r="EC38" s="282"/>
      <c r="ED38" s="282"/>
      <c r="EE38" s="282"/>
      <c r="EF38" s="282"/>
      <c r="EG38" s="282"/>
      <c r="EH38" s="282"/>
      <c r="EI38" s="282"/>
      <c r="EJ38" s="282"/>
      <c r="EK38" s="282"/>
      <c r="EL38" s="282"/>
      <c r="EM38" s="282"/>
      <c r="EN38" s="282"/>
      <c r="EO38" s="282"/>
      <c r="EP38" s="282"/>
      <c r="EQ38" s="282"/>
      <c r="ER38" s="282"/>
      <c r="ES38" s="282"/>
      <c r="ET38" s="282"/>
      <c r="EU38" s="282"/>
      <c r="EV38" s="282"/>
      <c r="EW38" s="282"/>
      <c r="EX38" s="282"/>
      <c r="EY38" s="282"/>
      <c r="EZ38" s="282"/>
      <c r="FA38" s="282"/>
      <c r="FB38" s="282"/>
      <c r="FC38" s="282"/>
      <c r="FD38" s="282"/>
      <c r="FE38" s="282"/>
      <c r="FF38" s="282"/>
      <c r="FG38" s="282"/>
      <c r="FH38" s="282"/>
      <c r="FI38" s="282"/>
      <c r="FJ38" s="282"/>
      <c r="FK38" s="282"/>
      <c r="FL38" s="282"/>
      <c r="FM38" s="282"/>
      <c r="FN38" s="282"/>
      <c r="FO38" s="282"/>
      <c r="FP38" s="282"/>
      <c r="FQ38" s="282"/>
      <c r="FR38" s="282"/>
      <c r="FS38" s="282"/>
      <c r="FT38" s="282"/>
      <c r="FU38" s="282"/>
      <c r="FV38" s="282"/>
      <c r="FW38" s="282"/>
      <c r="FX38" s="282"/>
      <c r="FY38" s="282"/>
      <c r="FZ38" s="282"/>
      <c r="GA38" s="282"/>
      <c r="GB38" s="282"/>
      <c r="GC38" s="282"/>
      <c r="GD38" s="282"/>
      <c r="GE38" s="282"/>
      <c r="GF38" s="282"/>
      <c r="GG38" s="282"/>
      <c r="GH38" s="282"/>
      <c r="GI38" s="282"/>
      <c r="GJ38" s="282"/>
      <c r="GK38" s="282"/>
      <c r="GL38" s="282"/>
      <c r="GM38" s="282"/>
      <c r="GN38" s="282"/>
      <c r="GO38" s="282"/>
      <c r="GP38" s="282"/>
      <c r="GQ38" s="282"/>
      <c r="GR38" s="282"/>
      <c r="GS38" s="282"/>
      <c r="GT38" s="282"/>
      <c r="GU38" s="282"/>
      <c r="GV38" s="282"/>
      <c r="GW38" s="282"/>
      <c r="GX38" s="282"/>
      <c r="GY38" s="282"/>
      <c r="GZ38" s="282"/>
      <c r="HA38" s="282"/>
      <c r="HB38" s="282"/>
      <c r="HC38" s="282"/>
      <c r="HD38" s="282"/>
      <c r="HE38" s="282"/>
      <c r="HF38" s="282"/>
      <c r="HG38" s="282"/>
      <c r="HH38" s="282"/>
      <c r="HI38" s="282"/>
      <c r="HJ38" s="282"/>
      <c r="HK38" s="282"/>
      <c r="HL38" s="282"/>
      <c r="HM38" s="282"/>
      <c r="HN38" s="282"/>
      <c r="HO38" s="282"/>
      <c r="HP38" s="282"/>
      <c r="HQ38" s="282"/>
      <c r="HR38" s="282"/>
      <c r="HS38" s="282"/>
      <c r="HT38" s="282"/>
      <c r="HU38" s="282"/>
      <c r="HV38" s="282"/>
      <c r="HW38" s="282"/>
      <c r="HX38" s="282"/>
      <c r="HY38" s="282"/>
      <c r="HZ38" s="282"/>
      <c r="IA38" s="282"/>
      <c r="IB38" s="282"/>
      <c r="IC38" s="282"/>
      <c r="ID38" s="282"/>
      <c r="IE38" s="282"/>
      <c r="IF38" s="282"/>
      <c r="IG38" s="282"/>
      <c r="IH38" s="282"/>
      <c r="II38" s="282"/>
      <c r="IJ38" s="282"/>
      <c r="IK38" s="282"/>
      <c r="IL38" s="282"/>
      <c r="IM38" s="282"/>
      <c r="IN38" s="282"/>
      <c r="IO38" s="282"/>
      <c r="IP38" s="282"/>
      <c r="IQ38" s="282"/>
      <c r="IR38" s="282"/>
      <c r="IS38" s="282"/>
      <c r="IT38" s="282"/>
      <c r="IU38" s="282"/>
      <c r="IV38" s="282"/>
    </row>
    <row r="39" spans="1:4" s="266" customFormat="1" ht="13.5">
      <c r="A39" s="283" t="s">
        <v>794</v>
      </c>
      <c r="B39" s="284"/>
      <c r="C39" s="284"/>
      <c r="D39" s="284"/>
    </row>
    <row r="40" s="266" customFormat="1" ht="15">
      <c r="A40" s="285"/>
    </row>
    <row r="41" s="266" customFormat="1" ht="13.5">
      <c r="A41" s="284"/>
    </row>
    <row r="200" ht="15">
      <c r="C200" s="2" t="s">
        <v>153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215" customWidth="1"/>
    <col min="2" max="2" width="46.28125" style="125" customWidth="1"/>
    <col min="3" max="3" width="26.8515625" style="125" bestFit="1" customWidth="1"/>
    <col min="4" max="6" width="25.7109375" style="125" customWidth="1"/>
    <col min="7" max="7" width="26.8515625" style="125" bestFit="1" customWidth="1"/>
    <col min="8" max="256" width="10.8515625" style="125" customWidth="1"/>
    <col min="257" max="257" width="2.140625" style="125" customWidth="1"/>
    <col min="258" max="258" width="46.28125" style="125" customWidth="1"/>
    <col min="259" max="259" width="26.8515625" style="125" bestFit="1" customWidth="1"/>
    <col min="260" max="262" width="25.7109375" style="125" customWidth="1"/>
    <col min="263" max="263" width="26.8515625" style="125" bestFit="1" customWidth="1"/>
    <col min="264" max="512" width="10.8515625" style="125" customWidth="1"/>
    <col min="513" max="513" width="2.140625" style="125" customWidth="1"/>
    <col min="514" max="514" width="46.28125" style="125" customWidth="1"/>
    <col min="515" max="515" width="26.8515625" style="125" bestFit="1" customWidth="1"/>
    <col min="516" max="518" width="25.7109375" style="125" customWidth="1"/>
    <col min="519" max="519" width="26.8515625" style="125" bestFit="1" customWidth="1"/>
    <col min="520" max="768" width="10.8515625" style="125" customWidth="1"/>
    <col min="769" max="769" width="2.140625" style="125" customWidth="1"/>
    <col min="770" max="770" width="46.28125" style="125" customWidth="1"/>
    <col min="771" max="771" width="26.8515625" style="125" bestFit="1" customWidth="1"/>
    <col min="772" max="774" width="25.7109375" style="125" customWidth="1"/>
    <col min="775" max="775" width="26.8515625" style="125" bestFit="1" customWidth="1"/>
    <col min="776" max="1024" width="10.8515625" style="125" customWidth="1"/>
    <col min="1025" max="1025" width="2.140625" style="125" customWidth="1"/>
    <col min="1026" max="1026" width="46.28125" style="125" customWidth="1"/>
    <col min="1027" max="1027" width="26.8515625" style="125" bestFit="1" customWidth="1"/>
    <col min="1028" max="1030" width="25.7109375" style="125" customWidth="1"/>
    <col min="1031" max="1031" width="26.8515625" style="125" bestFit="1" customWidth="1"/>
    <col min="1032" max="1280" width="10.8515625" style="125" customWidth="1"/>
    <col min="1281" max="1281" width="2.140625" style="125" customWidth="1"/>
    <col min="1282" max="1282" width="46.28125" style="125" customWidth="1"/>
    <col min="1283" max="1283" width="26.8515625" style="125" bestFit="1" customWidth="1"/>
    <col min="1284" max="1286" width="25.7109375" style="125" customWidth="1"/>
    <col min="1287" max="1287" width="26.8515625" style="125" bestFit="1" customWidth="1"/>
    <col min="1288" max="1536" width="10.8515625" style="125" customWidth="1"/>
    <col min="1537" max="1537" width="2.140625" style="125" customWidth="1"/>
    <col min="1538" max="1538" width="46.28125" style="125" customWidth="1"/>
    <col min="1539" max="1539" width="26.8515625" style="125" bestFit="1" customWidth="1"/>
    <col min="1540" max="1542" width="25.7109375" style="125" customWidth="1"/>
    <col min="1543" max="1543" width="26.8515625" style="125" bestFit="1" customWidth="1"/>
    <col min="1544" max="1792" width="10.8515625" style="125" customWidth="1"/>
    <col min="1793" max="1793" width="2.140625" style="125" customWidth="1"/>
    <col min="1794" max="1794" width="46.28125" style="125" customWidth="1"/>
    <col min="1795" max="1795" width="26.8515625" style="125" bestFit="1" customWidth="1"/>
    <col min="1796" max="1798" width="25.7109375" style="125" customWidth="1"/>
    <col min="1799" max="1799" width="26.8515625" style="125" bestFit="1" customWidth="1"/>
    <col min="1800" max="2048" width="10.8515625" style="125" customWidth="1"/>
    <col min="2049" max="2049" width="2.140625" style="125" customWidth="1"/>
    <col min="2050" max="2050" width="46.28125" style="125" customWidth="1"/>
    <col min="2051" max="2051" width="26.8515625" style="125" bestFit="1" customWidth="1"/>
    <col min="2052" max="2054" width="25.7109375" style="125" customWidth="1"/>
    <col min="2055" max="2055" width="26.8515625" style="125" bestFit="1" customWidth="1"/>
    <col min="2056" max="2304" width="10.8515625" style="125" customWidth="1"/>
    <col min="2305" max="2305" width="2.140625" style="125" customWidth="1"/>
    <col min="2306" max="2306" width="46.28125" style="125" customWidth="1"/>
    <col min="2307" max="2307" width="26.8515625" style="125" bestFit="1" customWidth="1"/>
    <col min="2308" max="2310" width="25.7109375" style="125" customWidth="1"/>
    <col min="2311" max="2311" width="26.8515625" style="125" bestFit="1" customWidth="1"/>
    <col min="2312" max="2560" width="10.8515625" style="125" customWidth="1"/>
    <col min="2561" max="2561" width="2.140625" style="125" customWidth="1"/>
    <col min="2562" max="2562" width="46.28125" style="125" customWidth="1"/>
    <col min="2563" max="2563" width="26.8515625" style="125" bestFit="1" customWidth="1"/>
    <col min="2564" max="2566" width="25.7109375" style="125" customWidth="1"/>
    <col min="2567" max="2567" width="26.8515625" style="125" bestFit="1" customWidth="1"/>
    <col min="2568" max="2816" width="10.8515625" style="125" customWidth="1"/>
    <col min="2817" max="2817" width="2.140625" style="125" customWidth="1"/>
    <col min="2818" max="2818" width="46.28125" style="125" customWidth="1"/>
    <col min="2819" max="2819" width="26.8515625" style="125" bestFit="1" customWidth="1"/>
    <col min="2820" max="2822" width="25.7109375" style="125" customWidth="1"/>
    <col min="2823" max="2823" width="26.8515625" style="125" bestFit="1" customWidth="1"/>
    <col min="2824" max="3072" width="10.8515625" style="125" customWidth="1"/>
    <col min="3073" max="3073" width="2.140625" style="125" customWidth="1"/>
    <col min="3074" max="3074" width="46.28125" style="125" customWidth="1"/>
    <col min="3075" max="3075" width="26.8515625" style="125" bestFit="1" customWidth="1"/>
    <col min="3076" max="3078" width="25.7109375" style="125" customWidth="1"/>
    <col min="3079" max="3079" width="26.8515625" style="125" bestFit="1" customWidth="1"/>
    <col min="3080" max="3328" width="10.8515625" style="125" customWidth="1"/>
    <col min="3329" max="3329" width="2.140625" style="125" customWidth="1"/>
    <col min="3330" max="3330" width="46.28125" style="125" customWidth="1"/>
    <col min="3331" max="3331" width="26.8515625" style="125" bestFit="1" customWidth="1"/>
    <col min="3332" max="3334" width="25.7109375" style="125" customWidth="1"/>
    <col min="3335" max="3335" width="26.8515625" style="125" bestFit="1" customWidth="1"/>
    <col min="3336" max="3584" width="10.8515625" style="125" customWidth="1"/>
    <col min="3585" max="3585" width="2.140625" style="125" customWidth="1"/>
    <col min="3586" max="3586" width="46.28125" style="125" customWidth="1"/>
    <col min="3587" max="3587" width="26.8515625" style="125" bestFit="1" customWidth="1"/>
    <col min="3588" max="3590" width="25.7109375" style="125" customWidth="1"/>
    <col min="3591" max="3591" width="26.8515625" style="125" bestFit="1" customWidth="1"/>
    <col min="3592" max="3840" width="10.8515625" style="125" customWidth="1"/>
    <col min="3841" max="3841" width="2.140625" style="125" customWidth="1"/>
    <col min="3842" max="3842" width="46.28125" style="125" customWidth="1"/>
    <col min="3843" max="3843" width="26.8515625" style="125" bestFit="1" customWidth="1"/>
    <col min="3844" max="3846" width="25.7109375" style="125" customWidth="1"/>
    <col min="3847" max="3847" width="26.8515625" style="125" bestFit="1" customWidth="1"/>
    <col min="3848" max="4096" width="10.8515625" style="125" customWidth="1"/>
    <col min="4097" max="4097" width="2.140625" style="125" customWidth="1"/>
    <col min="4098" max="4098" width="46.28125" style="125" customWidth="1"/>
    <col min="4099" max="4099" width="26.8515625" style="125" bestFit="1" customWidth="1"/>
    <col min="4100" max="4102" width="25.7109375" style="125" customWidth="1"/>
    <col min="4103" max="4103" width="26.8515625" style="125" bestFit="1" customWidth="1"/>
    <col min="4104" max="4352" width="10.8515625" style="125" customWidth="1"/>
    <col min="4353" max="4353" width="2.140625" style="125" customWidth="1"/>
    <col min="4354" max="4354" width="46.28125" style="125" customWidth="1"/>
    <col min="4355" max="4355" width="26.8515625" style="125" bestFit="1" customWidth="1"/>
    <col min="4356" max="4358" width="25.7109375" style="125" customWidth="1"/>
    <col min="4359" max="4359" width="26.8515625" style="125" bestFit="1" customWidth="1"/>
    <col min="4360" max="4608" width="10.8515625" style="125" customWidth="1"/>
    <col min="4609" max="4609" width="2.140625" style="125" customWidth="1"/>
    <col min="4610" max="4610" width="46.28125" style="125" customWidth="1"/>
    <col min="4611" max="4611" width="26.8515625" style="125" bestFit="1" customWidth="1"/>
    <col min="4612" max="4614" width="25.7109375" style="125" customWidth="1"/>
    <col min="4615" max="4615" width="26.8515625" style="125" bestFit="1" customWidth="1"/>
    <col min="4616" max="4864" width="10.8515625" style="125" customWidth="1"/>
    <col min="4865" max="4865" width="2.140625" style="125" customWidth="1"/>
    <col min="4866" max="4866" width="46.28125" style="125" customWidth="1"/>
    <col min="4867" max="4867" width="26.8515625" style="125" bestFit="1" customWidth="1"/>
    <col min="4868" max="4870" width="25.7109375" style="125" customWidth="1"/>
    <col min="4871" max="4871" width="26.8515625" style="125" bestFit="1" customWidth="1"/>
    <col min="4872" max="5120" width="10.8515625" style="125" customWidth="1"/>
    <col min="5121" max="5121" width="2.140625" style="125" customWidth="1"/>
    <col min="5122" max="5122" width="46.28125" style="125" customWidth="1"/>
    <col min="5123" max="5123" width="26.8515625" style="125" bestFit="1" customWidth="1"/>
    <col min="5124" max="5126" width="25.7109375" style="125" customWidth="1"/>
    <col min="5127" max="5127" width="26.8515625" style="125" bestFit="1" customWidth="1"/>
    <col min="5128" max="5376" width="10.8515625" style="125" customWidth="1"/>
    <col min="5377" max="5377" width="2.140625" style="125" customWidth="1"/>
    <col min="5378" max="5378" width="46.28125" style="125" customWidth="1"/>
    <col min="5379" max="5379" width="26.8515625" style="125" bestFit="1" customWidth="1"/>
    <col min="5380" max="5382" width="25.7109375" style="125" customWidth="1"/>
    <col min="5383" max="5383" width="26.8515625" style="125" bestFit="1" customWidth="1"/>
    <col min="5384" max="5632" width="10.8515625" style="125" customWidth="1"/>
    <col min="5633" max="5633" width="2.140625" style="125" customWidth="1"/>
    <col min="5634" max="5634" width="46.28125" style="125" customWidth="1"/>
    <col min="5635" max="5635" width="26.8515625" style="125" bestFit="1" customWidth="1"/>
    <col min="5636" max="5638" width="25.7109375" style="125" customWidth="1"/>
    <col min="5639" max="5639" width="26.8515625" style="125" bestFit="1" customWidth="1"/>
    <col min="5640" max="5888" width="10.8515625" style="125" customWidth="1"/>
    <col min="5889" max="5889" width="2.140625" style="125" customWidth="1"/>
    <col min="5890" max="5890" width="46.28125" style="125" customWidth="1"/>
    <col min="5891" max="5891" width="26.8515625" style="125" bestFit="1" customWidth="1"/>
    <col min="5892" max="5894" width="25.7109375" style="125" customWidth="1"/>
    <col min="5895" max="5895" width="26.8515625" style="125" bestFit="1" customWidth="1"/>
    <col min="5896" max="6144" width="10.8515625" style="125" customWidth="1"/>
    <col min="6145" max="6145" width="2.140625" style="125" customWidth="1"/>
    <col min="6146" max="6146" width="46.28125" style="125" customWidth="1"/>
    <col min="6147" max="6147" width="26.8515625" style="125" bestFit="1" customWidth="1"/>
    <col min="6148" max="6150" width="25.7109375" style="125" customWidth="1"/>
    <col min="6151" max="6151" width="26.8515625" style="125" bestFit="1" customWidth="1"/>
    <col min="6152" max="6400" width="10.8515625" style="125" customWidth="1"/>
    <col min="6401" max="6401" width="2.140625" style="125" customWidth="1"/>
    <col min="6402" max="6402" width="46.28125" style="125" customWidth="1"/>
    <col min="6403" max="6403" width="26.8515625" style="125" bestFit="1" customWidth="1"/>
    <col min="6404" max="6406" width="25.7109375" style="125" customWidth="1"/>
    <col min="6407" max="6407" width="26.8515625" style="125" bestFit="1" customWidth="1"/>
    <col min="6408" max="6656" width="10.8515625" style="125" customWidth="1"/>
    <col min="6657" max="6657" width="2.140625" style="125" customWidth="1"/>
    <col min="6658" max="6658" width="46.28125" style="125" customWidth="1"/>
    <col min="6659" max="6659" width="26.8515625" style="125" bestFit="1" customWidth="1"/>
    <col min="6660" max="6662" width="25.7109375" style="125" customWidth="1"/>
    <col min="6663" max="6663" width="26.8515625" style="125" bestFit="1" customWidth="1"/>
    <col min="6664" max="6912" width="10.8515625" style="125" customWidth="1"/>
    <col min="6913" max="6913" width="2.140625" style="125" customWidth="1"/>
    <col min="6914" max="6914" width="46.28125" style="125" customWidth="1"/>
    <col min="6915" max="6915" width="26.8515625" style="125" bestFit="1" customWidth="1"/>
    <col min="6916" max="6918" width="25.7109375" style="125" customWidth="1"/>
    <col min="6919" max="6919" width="26.8515625" style="125" bestFit="1" customWidth="1"/>
    <col min="6920" max="7168" width="10.8515625" style="125" customWidth="1"/>
    <col min="7169" max="7169" width="2.140625" style="125" customWidth="1"/>
    <col min="7170" max="7170" width="46.28125" style="125" customWidth="1"/>
    <col min="7171" max="7171" width="26.8515625" style="125" bestFit="1" customWidth="1"/>
    <col min="7172" max="7174" width="25.7109375" style="125" customWidth="1"/>
    <col min="7175" max="7175" width="26.8515625" style="125" bestFit="1" customWidth="1"/>
    <col min="7176" max="7424" width="10.8515625" style="125" customWidth="1"/>
    <col min="7425" max="7425" width="2.140625" style="125" customWidth="1"/>
    <col min="7426" max="7426" width="46.28125" style="125" customWidth="1"/>
    <col min="7427" max="7427" width="26.8515625" style="125" bestFit="1" customWidth="1"/>
    <col min="7428" max="7430" width="25.7109375" style="125" customWidth="1"/>
    <col min="7431" max="7431" width="26.8515625" style="125" bestFit="1" customWidth="1"/>
    <col min="7432" max="7680" width="10.8515625" style="125" customWidth="1"/>
    <col min="7681" max="7681" width="2.140625" style="125" customWidth="1"/>
    <col min="7682" max="7682" width="46.28125" style="125" customWidth="1"/>
    <col min="7683" max="7683" width="26.8515625" style="125" bestFit="1" customWidth="1"/>
    <col min="7684" max="7686" width="25.7109375" style="125" customWidth="1"/>
    <col min="7687" max="7687" width="26.8515625" style="125" bestFit="1" customWidth="1"/>
    <col min="7688" max="7936" width="10.8515625" style="125" customWidth="1"/>
    <col min="7937" max="7937" width="2.140625" style="125" customWidth="1"/>
    <col min="7938" max="7938" width="46.28125" style="125" customWidth="1"/>
    <col min="7939" max="7939" width="26.8515625" style="125" bestFit="1" customWidth="1"/>
    <col min="7940" max="7942" width="25.7109375" style="125" customWidth="1"/>
    <col min="7943" max="7943" width="26.8515625" style="125" bestFit="1" customWidth="1"/>
    <col min="7944" max="8192" width="10.8515625" style="125" customWidth="1"/>
    <col min="8193" max="8193" width="2.140625" style="125" customWidth="1"/>
    <col min="8194" max="8194" width="46.28125" style="125" customWidth="1"/>
    <col min="8195" max="8195" width="26.8515625" style="125" bestFit="1" customWidth="1"/>
    <col min="8196" max="8198" width="25.7109375" style="125" customWidth="1"/>
    <col min="8199" max="8199" width="26.8515625" style="125" bestFit="1" customWidth="1"/>
    <col min="8200" max="8448" width="10.8515625" style="125" customWidth="1"/>
    <col min="8449" max="8449" width="2.140625" style="125" customWidth="1"/>
    <col min="8450" max="8450" width="46.28125" style="125" customWidth="1"/>
    <col min="8451" max="8451" width="26.8515625" style="125" bestFit="1" customWidth="1"/>
    <col min="8452" max="8454" width="25.7109375" style="125" customWidth="1"/>
    <col min="8455" max="8455" width="26.8515625" style="125" bestFit="1" customWidth="1"/>
    <col min="8456" max="8704" width="10.8515625" style="125" customWidth="1"/>
    <col min="8705" max="8705" width="2.140625" style="125" customWidth="1"/>
    <col min="8706" max="8706" width="46.28125" style="125" customWidth="1"/>
    <col min="8707" max="8707" width="26.8515625" style="125" bestFit="1" customWidth="1"/>
    <col min="8708" max="8710" width="25.7109375" style="125" customWidth="1"/>
    <col min="8711" max="8711" width="26.8515625" style="125" bestFit="1" customWidth="1"/>
    <col min="8712" max="8960" width="10.8515625" style="125" customWidth="1"/>
    <col min="8961" max="8961" width="2.140625" style="125" customWidth="1"/>
    <col min="8962" max="8962" width="46.28125" style="125" customWidth="1"/>
    <col min="8963" max="8963" width="26.8515625" style="125" bestFit="1" customWidth="1"/>
    <col min="8964" max="8966" width="25.7109375" style="125" customWidth="1"/>
    <col min="8967" max="8967" width="26.8515625" style="125" bestFit="1" customWidth="1"/>
    <col min="8968" max="9216" width="10.8515625" style="125" customWidth="1"/>
    <col min="9217" max="9217" width="2.140625" style="125" customWidth="1"/>
    <col min="9218" max="9218" width="46.28125" style="125" customWidth="1"/>
    <col min="9219" max="9219" width="26.8515625" style="125" bestFit="1" customWidth="1"/>
    <col min="9220" max="9222" width="25.7109375" style="125" customWidth="1"/>
    <col min="9223" max="9223" width="26.8515625" style="125" bestFit="1" customWidth="1"/>
    <col min="9224" max="9472" width="10.8515625" style="125" customWidth="1"/>
    <col min="9473" max="9473" width="2.140625" style="125" customWidth="1"/>
    <col min="9474" max="9474" width="46.28125" style="125" customWidth="1"/>
    <col min="9475" max="9475" width="26.8515625" style="125" bestFit="1" customWidth="1"/>
    <col min="9476" max="9478" width="25.7109375" style="125" customWidth="1"/>
    <col min="9479" max="9479" width="26.8515625" style="125" bestFit="1" customWidth="1"/>
    <col min="9480" max="9728" width="10.8515625" style="125" customWidth="1"/>
    <col min="9729" max="9729" width="2.140625" style="125" customWidth="1"/>
    <col min="9730" max="9730" width="46.28125" style="125" customWidth="1"/>
    <col min="9731" max="9731" width="26.8515625" style="125" bestFit="1" customWidth="1"/>
    <col min="9732" max="9734" width="25.7109375" style="125" customWidth="1"/>
    <col min="9735" max="9735" width="26.8515625" style="125" bestFit="1" customWidth="1"/>
    <col min="9736" max="9984" width="10.8515625" style="125" customWidth="1"/>
    <col min="9985" max="9985" width="2.140625" style="125" customWidth="1"/>
    <col min="9986" max="9986" width="46.28125" style="125" customWidth="1"/>
    <col min="9987" max="9987" width="26.8515625" style="125" bestFit="1" customWidth="1"/>
    <col min="9988" max="9990" width="25.7109375" style="125" customWidth="1"/>
    <col min="9991" max="9991" width="26.8515625" style="125" bestFit="1" customWidth="1"/>
    <col min="9992" max="10240" width="10.8515625" style="125" customWidth="1"/>
    <col min="10241" max="10241" width="2.140625" style="125" customWidth="1"/>
    <col min="10242" max="10242" width="46.28125" style="125" customWidth="1"/>
    <col min="10243" max="10243" width="26.8515625" style="125" bestFit="1" customWidth="1"/>
    <col min="10244" max="10246" width="25.7109375" style="125" customWidth="1"/>
    <col min="10247" max="10247" width="26.8515625" style="125" bestFit="1" customWidth="1"/>
    <col min="10248" max="10496" width="10.8515625" style="125" customWidth="1"/>
    <col min="10497" max="10497" width="2.140625" style="125" customWidth="1"/>
    <col min="10498" max="10498" width="46.28125" style="125" customWidth="1"/>
    <col min="10499" max="10499" width="26.8515625" style="125" bestFit="1" customWidth="1"/>
    <col min="10500" max="10502" width="25.7109375" style="125" customWidth="1"/>
    <col min="10503" max="10503" width="26.8515625" style="125" bestFit="1" customWidth="1"/>
    <col min="10504" max="10752" width="10.8515625" style="125" customWidth="1"/>
    <col min="10753" max="10753" width="2.140625" style="125" customWidth="1"/>
    <col min="10754" max="10754" width="46.28125" style="125" customWidth="1"/>
    <col min="10755" max="10755" width="26.8515625" style="125" bestFit="1" customWidth="1"/>
    <col min="10756" max="10758" width="25.7109375" style="125" customWidth="1"/>
    <col min="10759" max="10759" width="26.8515625" style="125" bestFit="1" customWidth="1"/>
    <col min="10760" max="11008" width="10.8515625" style="125" customWidth="1"/>
    <col min="11009" max="11009" width="2.140625" style="125" customWidth="1"/>
    <col min="11010" max="11010" width="46.28125" style="125" customWidth="1"/>
    <col min="11011" max="11011" width="26.8515625" style="125" bestFit="1" customWidth="1"/>
    <col min="11012" max="11014" width="25.7109375" style="125" customWidth="1"/>
    <col min="11015" max="11015" width="26.8515625" style="125" bestFit="1" customWidth="1"/>
    <col min="11016" max="11264" width="10.8515625" style="125" customWidth="1"/>
    <col min="11265" max="11265" width="2.140625" style="125" customWidth="1"/>
    <col min="11266" max="11266" width="46.28125" style="125" customWidth="1"/>
    <col min="11267" max="11267" width="26.8515625" style="125" bestFit="1" customWidth="1"/>
    <col min="11268" max="11270" width="25.7109375" style="125" customWidth="1"/>
    <col min="11271" max="11271" width="26.8515625" style="125" bestFit="1" customWidth="1"/>
    <col min="11272" max="11520" width="10.8515625" style="125" customWidth="1"/>
    <col min="11521" max="11521" width="2.140625" style="125" customWidth="1"/>
    <col min="11522" max="11522" width="46.28125" style="125" customWidth="1"/>
    <col min="11523" max="11523" width="26.8515625" style="125" bestFit="1" customWidth="1"/>
    <col min="11524" max="11526" width="25.7109375" style="125" customWidth="1"/>
    <col min="11527" max="11527" width="26.8515625" style="125" bestFit="1" customWidth="1"/>
    <col min="11528" max="11776" width="10.8515625" style="125" customWidth="1"/>
    <col min="11777" max="11777" width="2.140625" style="125" customWidth="1"/>
    <col min="11778" max="11778" width="46.28125" style="125" customWidth="1"/>
    <col min="11779" max="11779" width="26.8515625" style="125" bestFit="1" customWidth="1"/>
    <col min="11780" max="11782" width="25.7109375" style="125" customWidth="1"/>
    <col min="11783" max="11783" width="26.8515625" style="125" bestFit="1" customWidth="1"/>
    <col min="11784" max="12032" width="10.8515625" style="125" customWidth="1"/>
    <col min="12033" max="12033" width="2.140625" style="125" customWidth="1"/>
    <col min="12034" max="12034" width="46.28125" style="125" customWidth="1"/>
    <col min="12035" max="12035" width="26.8515625" style="125" bestFit="1" customWidth="1"/>
    <col min="12036" max="12038" width="25.7109375" style="125" customWidth="1"/>
    <col min="12039" max="12039" width="26.8515625" style="125" bestFit="1" customWidth="1"/>
    <col min="12040" max="12288" width="10.8515625" style="125" customWidth="1"/>
    <col min="12289" max="12289" width="2.140625" style="125" customWidth="1"/>
    <col min="12290" max="12290" width="46.28125" style="125" customWidth="1"/>
    <col min="12291" max="12291" width="26.8515625" style="125" bestFit="1" customWidth="1"/>
    <col min="12292" max="12294" width="25.7109375" style="125" customWidth="1"/>
    <col min="12295" max="12295" width="26.8515625" style="125" bestFit="1" customWidth="1"/>
    <col min="12296" max="12544" width="10.8515625" style="125" customWidth="1"/>
    <col min="12545" max="12545" width="2.140625" style="125" customWidth="1"/>
    <col min="12546" max="12546" width="46.28125" style="125" customWidth="1"/>
    <col min="12547" max="12547" width="26.8515625" style="125" bestFit="1" customWidth="1"/>
    <col min="12548" max="12550" width="25.7109375" style="125" customWidth="1"/>
    <col min="12551" max="12551" width="26.8515625" style="125" bestFit="1" customWidth="1"/>
    <col min="12552" max="12800" width="10.8515625" style="125" customWidth="1"/>
    <col min="12801" max="12801" width="2.140625" style="125" customWidth="1"/>
    <col min="12802" max="12802" width="46.28125" style="125" customWidth="1"/>
    <col min="12803" max="12803" width="26.8515625" style="125" bestFit="1" customWidth="1"/>
    <col min="12804" max="12806" width="25.7109375" style="125" customWidth="1"/>
    <col min="12807" max="12807" width="26.8515625" style="125" bestFit="1" customWidth="1"/>
    <col min="12808" max="13056" width="10.8515625" style="125" customWidth="1"/>
    <col min="13057" max="13057" width="2.140625" style="125" customWidth="1"/>
    <col min="13058" max="13058" width="46.28125" style="125" customWidth="1"/>
    <col min="13059" max="13059" width="26.8515625" style="125" bestFit="1" customWidth="1"/>
    <col min="13060" max="13062" width="25.7109375" style="125" customWidth="1"/>
    <col min="13063" max="13063" width="26.8515625" style="125" bestFit="1" customWidth="1"/>
    <col min="13064" max="13312" width="10.8515625" style="125" customWidth="1"/>
    <col min="13313" max="13313" width="2.140625" style="125" customWidth="1"/>
    <col min="13314" max="13314" width="46.28125" style="125" customWidth="1"/>
    <col min="13315" max="13315" width="26.8515625" style="125" bestFit="1" customWidth="1"/>
    <col min="13316" max="13318" width="25.7109375" style="125" customWidth="1"/>
    <col min="13319" max="13319" width="26.8515625" style="125" bestFit="1" customWidth="1"/>
    <col min="13320" max="13568" width="10.8515625" style="125" customWidth="1"/>
    <col min="13569" max="13569" width="2.140625" style="125" customWidth="1"/>
    <col min="13570" max="13570" width="46.28125" style="125" customWidth="1"/>
    <col min="13571" max="13571" width="26.8515625" style="125" bestFit="1" customWidth="1"/>
    <col min="13572" max="13574" width="25.7109375" style="125" customWidth="1"/>
    <col min="13575" max="13575" width="26.8515625" style="125" bestFit="1" customWidth="1"/>
    <col min="13576" max="13824" width="10.8515625" style="125" customWidth="1"/>
    <col min="13825" max="13825" width="2.140625" style="125" customWidth="1"/>
    <col min="13826" max="13826" width="46.28125" style="125" customWidth="1"/>
    <col min="13827" max="13827" width="26.8515625" style="125" bestFit="1" customWidth="1"/>
    <col min="13828" max="13830" width="25.7109375" style="125" customWidth="1"/>
    <col min="13831" max="13831" width="26.8515625" style="125" bestFit="1" customWidth="1"/>
    <col min="13832" max="14080" width="10.8515625" style="125" customWidth="1"/>
    <col min="14081" max="14081" width="2.140625" style="125" customWidth="1"/>
    <col min="14082" max="14082" width="46.28125" style="125" customWidth="1"/>
    <col min="14083" max="14083" width="26.8515625" style="125" bestFit="1" customWidth="1"/>
    <col min="14084" max="14086" width="25.7109375" style="125" customWidth="1"/>
    <col min="14087" max="14087" width="26.8515625" style="125" bestFit="1" customWidth="1"/>
    <col min="14088" max="14336" width="10.8515625" style="125" customWidth="1"/>
    <col min="14337" max="14337" width="2.140625" style="125" customWidth="1"/>
    <col min="14338" max="14338" width="46.28125" style="125" customWidth="1"/>
    <col min="14339" max="14339" width="26.8515625" style="125" bestFit="1" customWidth="1"/>
    <col min="14340" max="14342" width="25.7109375" style="125" customWidth="1"/>
    <col min="14343" max="14343" width="26.8515625" style="125" bestFit="1" customWidth="1"/>
    <col min="14344" max="14592" width="10.8515625" style="125" customWidth="1"/>
    <col min="14593" max="14593" width="2.140625" style="125" customWidth="1"/>
    <col min="14594" max="14594" width="46.28125" style="125" customWidth="1"/>
    <col min="14595" max="14595" width="26.8515625" style="125" bestFit="1" customWidth="1"/>
    <col min="14596" max="14598" width="25.7109375" style="125" customWidth="1"/>
    <col min="14599" max="14599" width="26.8515625" style="125" bestFit="1" customWidth="1"/>
    <col min="14600" max="14848" width="10.8515625" style="125" customWidth="1"/>
    <col min="14849" max="14849" width="2.140625" style="125" customWidth="1"/>
    <col min="14850" max="14850" width="46.28125" style="125" customWidth="1"/>
    <col min="14851" max="14851" width="26.8515625" style="125" bestFit="1" customWidth="1"/>
    <col min="14852" max="14854" width="25.7109375" style="125" customWidth="1"/>
    <col min="14855" max="14855" width="26.8515625" style="125" bestFit="1" customWidth="1"/>
    <col min="14856" max="15104" width="10.8515625" style="125" customWidth="1"/>
    <col min="15105" max="15105" width="2.140625" style="125" customWidth="1"/>
    <col min="15106" max="15106" width="46.28125" style="125" customWidth="1"/>
    <col min="15107" max="15107" width="26.8515625" style="125" bestFit="1" customWidth="1"/>
    <col min="15108" max="15110" width="25.7109375" style="125" customWidth="1"/>
    <col min="15111" max="15111" width="26.8515625" style="125" bestFit="1" customWidth="1"/>
    <col min="15112" max="15360" width="10.8515625" style="125" customWidth="1"/>
    <col min="15361" max="15361" width="2.140625" style="125" customWidth="1"/>
    <col min="15362" max="15362" width="46.28125" style="125" customWidth="1"/>
    <col min="15363" max="15363" width="26.8515625" style="125" bestFit="1" customWidth="1"/>
    <col min="15364" max="15366" width="25.7109375" style="125" customWidth="1"/>
    <col min="15367" max="15367" width="26.8515625" style="125" bestFit="1" customWidth="1"/>
    <col min="15368" max="15616" width="10.8515625" style="125" customWidth="1"/>
    <col min="15617" max="15617" width="2.140625" style="125" customWidth="1"/>
    <col min="15618" max="15618" width="46.28125" style="125" customWidth="1"/>
    <col min="15619" max="15619" width="26.8515625" style="125" bestFit="1" customWidth="1"/>
    <col min="15620" max="15622" width="25.7109375" style="125" customWidth="1"/>
    <col min="15623" max="15623" width="26.8515625" style="125" bestFit="1" customWidth="1"/>
    <col min="15624" max="15872" width="10.8515625" style="125" customWidth="1"/>
    <col min="15873" max="15873" width="2.140625" style="125" customWidth="1"/>
    <col min="15874" max="15874" width="46.28125" style="125" customWidth="1"/>
    <col min="15875" max="15875" width="26.8515625" style="125" bestFit="1" customWidth="1"/>
    <col min="15876" max="15878" width="25.7109375" style="125" customWidth="1"/>
    <col min="15879" max="15879" width="26.8515625" style="125" bestFit="1" customWidth="1"/>
    <col min="15880" max="16128" width="10.8515625" style="125" customWidth="1"/>
    <col min="16129" max="16129" width="2.140625" style="125" customWidth="1"/>
    <col min="16130" max="16130" width="46.28125" style="125" customWidth="1"/>
    <col min="16131" max="16131" width="26.8515625" style="125" bestFit="1" customWidth="1"/>
    <col min="16132" max="16134" width="25.7109375" style="125" customWidth="1"/>
    <col min="16135" max="16135" width="26.8515625" style="125" bestFit="1" customWidth="1"/>
    <col min="16136" max="16384" width="10.8515625" style="125" customWidth="1"/>
  </cols>
  <sheetData>
    <row r="1" spans="1:7" s="185" customFormat="1" ht="18.75">
      <c r="A1" s="288" t="s">
        <v>796</v>
      </c>
      <c r="B1" s="184"/>
      <c r="C1" s="184"/>
      <c r="D1" s="184"/>
      <c r="E1" s="184"/>
      <c r="F1" s="184"/>
      <c r="G1" s="184"/>
    </row>
    <row r="2" spans="1:7" s="187" customFormat="1" ht="49.5" customHeight="1">
      <c r="A2" s="186"/>
      <c r="B2" s="398" t="s">
        <v>719</v>
      </c>
      <c r="C2" s="398"/>
      <c r="D2" s="398"/>
      <c r="E2" s="398"/>
      <c r="F2" s="398"/>
      <c r="G2" s="398"/>
    </row>
    <row r="3" spans="1:7" s="189" customFormat="1" ht="31.5" customHeight="1">
      <c r="A3" s="188"/>
      <c r="B3" s="399">
        <v>44347</v>
      </c>
      <c r="C3" s="399"/>
      <c r="D3" s="399"/>
      <c r="E3" s="399"/>
      <c r="F3" s="399"/>
      <c r="G3" s="399"/>
    </row>
    <row r="4" spans="1:7" s="191" customFormat="1" ht="34.5" customHeight="1">
      <c r="A4" s="190"/>
      <c r="B4" s="400" t="s">
        <v>174</v>
      </c>
      <c r="C4" s="400"/>
      <c r="D4" s="400"/>
      <c r="E4" s="400"/>
      <c r="F4" s="400"/>
      <c r="G4" s="400"/>
    </row>
    <row r="5" spans="1:7" s="194" customFormat="1" ht="22.5" customHeight="1" thickBot="1">
      <c r="A5" s="192"/>
      <c r="B5" s="193"/>
      <c r="C5" s="193"/>
      <c r="D5" s="193"/>
      <c r="E5" s="193"/>
      <c r="F5" s="193"/>
      <c r="G5" s="193"/>
    </row>
    <row r="6" spans="1:7" s="194" customFormat="1" ht="74.25" customHeight="1">
      <c r="A6" s="192"/>
      <c r="B6" s="195"/>
      <c r="C6" s="196" t="s">
        <v>185</v>
      </c>
      <c r="D6" s="196" t="s">
        <v>720</v>
      </c>
      <c r="E6" s="196" t="s">
        <v>721</v>
      </c>
      <c r="F6" s="196" t="s">
        <v>722</v>
      </c>
      <c r="G6" s="197" t="s">
        <v>208</v>
      </c>
    </row>
    <row r="7" spans="1:7" s="194" customFormat="1" ht="27" customHeight="1">
      <c r="A7" s="192"/>
      <c r="B7" s="193"/>
      <c r="C7" s="198"/>
      <c r="D7" s="198"/>
      <c r="E7" s="198"/>
      <c r="F7" s="198"/>
      <c r="G7" s="198"/>
    </row>
    <row r="8" spans="1:7" s="202" customFormat="1" ht="60" customHeight="1">
      <c r="A8" s="199">
        <v>61</v>
      </c>
      <c r="B8" s="200" t="s">
        <v>723</v>
      </c>
      <c r="C8" s="201">
        <v>4691081.042</v>
      </c>
      <c r="D8" s="201">
        <v>17118.673</v>
      </c>
      <c r="E8" s="201">
        <v>145167.684</v>
      </c>
      <c r="F8" s="201">
        <v>19164.253</v>
      </c>
      <c r="G8" s="201">
        <v>4872531.652000001</v>
      </c>
    </row>
    <row r="9" spans="1:7" s="194" customFormat="1" ht="36" customHeight="1" thickBot="1">
      <c r="A9" s="192"/>
      <c r="B9" s="203"/>
      <c r="C9" s="204"/>
      <c r="D9" s="204"/>
      <c r="E9" s="204"/>
      <c r="F9" s="204"/>
      <c r="G9" s="204"/>
    </row>
    <row r="10" spans="1:7" s="194" customFormat="1" ht="22.5" customHeight="1">
      <c r="A10" s="192"/>
      <c r="B10" s="205" t="s">
        <v>724</v>
      </c>
      <c r="C10" s="198"/>
      <c r="D10" s="198"/>
      <c r="E10" s="198"/>
      <c r="F10" s="198"/>
      <c r="G10" s="198"/>
    </row>
    <row r="11" spans="1:7" s="209" customFormat="1" ht="15.75" customHeight="1">
      <c r="A11" s="206"/>
      <c r="B11" s="207"/>
      <c r="C11" s="208"/>
      <c r="D11" s="208"/>
      <c r="E11" s="208"/>
      <c r="F11" s="208"/>
      <c r="G11" s="208"/>
    </row>
    <row r="12" spans="1:7" s="209" customFormat="1" ht="69.75" customHeight="1">
      <c r="A12" s="206"/>
      <c r="B12" s="210" t="s">
        <v>725</v>
      </c>
      <c r="C12" s="211">
        <v>697413</v>
      </c>
      <c r="D12" s="208"/>
      <c r="E12" s="208"/>
      <c r="F12" s="208"/>
      <c r="G12" s="208"/>
    </row>
    <row r="13" spans="1:7" s="194" customFormat="1" ht="13.5">
      <c r="A13" s="192"/>
      <c r="B13" s="212" t="s">
        <v>172</v>
      </c>
      <c r="C13" s="125"/>
      <c r="D13" s="125"/>
      <c r="E13" s="125"/>
      <c r="F13" s="125"/>
      <c r="G13" s="125"/>
    </row>
    <row r="14" spans="1:7" s="194" customFormat="1" ht="15">
      <c r="A14" s="192"/>
      <c r="B14" s="193"/>
      <c r="C14" s="198"/>
      <c r="D14" s="198"/>
      <c r="E14" s="198"/>
      <c r="F14" s="198"/>
      <c r="G14" s="198"/>
    </row>
    <row r="15" spans="1:7" s="194" customFormat="1" ht="15">
      <c r="A15" s="192"/>
      <c r="B15" s="210" t="s">
        <v>726</v>
      </c>
      <c r="C15" s="211">
        <v>268243</v>
      </c>
      <c r="D15" s="193"/>
      <c r="E15" s="193"/>
      <c r="F15" s="193"/>
      <c r="G15" s="193"/>
    </row>
    <row r="16" spans="1:7" s="194" customFormat="1" ht="13.5">
      <c r="A16" s="192"/>
      <c r="B16" s="205" t="s">
        <v>727</v>
      </c>
      <c r="C16" s="193"/>
      <c r="D16" s="193"/>
      <c r="E16" s="193"/>
      <c r="F16" s="193"/>
      <c r="G16" s="193"/>
    </row>
    <row r="17" spans="1:7" s="194" customFormat="1" ht="15">
      <c r="A17" s="192"/>
      <c r="B17" s="193"/>
      <c r="C17" s="193"/>
      <c r="D17" s="193"/>
      <c r="E17" s="193"/>
      <c r="F17" s="193"/>
      <c r="G17" s="193"/>
    </row>
    <row r="18" s="194" customFormat="1" ht="15">
      <c r="A18" s="192"/>
    </row>
    <row r="19" s="214" customFormat="1" ht="15">
      <c r="A19" s="213"/>
    </row>
    <row r="20" s="214" customFormat="1" ht="15">
      <c r="A20" s="213"/>
    </row>
    <row r="21" s="214" customFormat="1" ht="15">
      <c r="A21" s="213"/>
    </row>
    <row r="22" s="214" customFormat="1" ht="15">
      <c r="A22" s="213"/>
    </row>
    <row r="23" s="214" customFormat="1" ht="15">
      <c r="A23" s="213"/>
    </row>
    <row r="24" s="214" customFormat="1" ht="15">
      <c r="A24" s="213"/>
    </row>
    <row r="25" s="214" customFormat="1" ht="15">
      <c r="A25" s="213"/>
    </row>
    <row r="26" s="214" customFormat="1" ht="15">
      <c r="A26" s="213"/>
    </row>
    <row r="27" s="214" customFormat="1" ht="15">
      <c r="A27" s="213"/>
    </row>
    <row r="28" s="214" customFormat="1" ht="15">
      <c r="A28" s="213"/>
    </row>
    <row r="29" s="214" customFormat="1" ht="15">
      <c r="A29" s="213"/>
    </row>
    <row r="30" s="214" customFormat="1" ht="15">
      <c r="A30" s="213"/>
    </row>
    <row r="31" s="214" customFormat="1" ht="15">
      <c r="A31" s="213"/>
    </row>
    <row r="32" s="214" customFormat="1" ht="15">
      <c r="A32" s="213"/>
    </row>
    <row r="33" s="214" customFormat="1" ht="15">
      <c r="A33" s="213"/>
    </row>
    <row r="34" s="214" customFormat="1" ht="15">
      <c r="A34" s="213"/>
    </row>
    <row r="35" s="214" customFormat="1" ht="15">
      <c r="A35" s="213"/>
    </row>
    <row r="36" s="214" customFormat="1" ht="15">
      <c r="A36" s="213"/>
    </row>
    <row r="37" s="214" customFormat="1" ht="15">
      <c r="A37" s="213"/>
    </row>
    <row r="38" s="214" customFormat="1" ht="15">
      <c r="A38" s="213"/>
    </row>
    <row r="39" s="214" customFormat="1" ht="15">
      <c r="A39" s="213"/>
    </row>
    <row r="40" s="214" customFormat="1" ht="15">
      <c r="A40" s="213"/>
    </row>
    <row r="41" s="214" customFormat="1" ht="15">
      <c r="A41" s="213"/>
    </row>
    <row r="42" s="214" customFormat="1" ht="15">
      <c r="A42" s="213"/>
    </row>
    <row r="43" s="214" customFormat="1" ht="15">
      <c r="A43" s="213"/>
    </row>
    <row r="44" s="214" customFormat="1" ht="15">
      <c r="A44" s="213"/>
    </row>
    <row r="45" s="214" customFormat="1" ht="15">
      <c r="A45" s="213"/>
    </row>
    <row r="46" s="214" customFormat="1" ht="15">
      <c r="A46" s="213"/>
    </row>
    <row r="47" s="214" customFormat="1" ht="15">
      <c r="A47" s="213"/>
    </row>
    <row r="48" s="214" customFormat="1" ht="15">
      <c r="A48" s="213"/>
    </row>
    <row r="49" s="214" customFormat="1" ht="15">
      <c r="A49" s="213"/>
    </row>
    <row r="50" s="214" customFormat="1" ht="15">
      <c r="A50" s="213"/>
    </row>
    <row r="51" s="214" customFormat="1" ht="15">
      <c r="A51" s="213"/>
    </row>
    <row r="52" s="214" customFormat="1" ht="15">
      <c r="A52" s="213"/>
    </row>
    <row r="53" s="214" customFormat="1" ht="15">
      <c r="A53" s="213"/>
    </row>
    <row r="54" s="214" customFormat="1" ht="15">
      <c r="A54" s="213"/>
    </row>
    <row r="55" s="214" customFormat="1" ht="15">
      <c r="A55" s="213"/>
    </row>
    <row r="56" s="214" customFormat="1" ht="15">
      <c r="A56" s="213"/>
    </row>
    <row r="57" s="214" customFormat="1" ht="15">
      <c r="A57" s="213"/>
    </row>
    <row r="58" s="214" customFormat="1" ht="15">
      <c r="A58" s="213"/>
    </row>
    <row r="59" s="214" customFormat="1" ht="15">
      <c r="A59" s="213"/>
    </row>
    <row r="60" s="214" customFormat="1" ht="15">
      <c r="A60" s="213"/>
    </row>
    <row r="61" s="214" customFormat="1" ht="15">
      <c r="A61" s="213"/>
    </row>
    <row r="62" s="214" customFormat="1" ht="15">
      <c r="A62" s="213"/>
    </row>
    <row r="63" s="214" customFormat="1" ht="15">
      <c r="A63" s="213"/>
    </row>
    <row r="64" s="214" customFormat="1" ht="15">
      <c r="A64" s="213"/>
    </row>
    <row r="65" s="214" customFormat="1" ht="15">
      <c r="A65" s="213"/>
    </row>
    <row r="66" s="214" customFormat="1" ht="15">
      <c r="A66" s="213"/>
    </row>
    <row r="67" s="214" customFormat="1" ht="15">
      <c r="A67" s="213"/>
    </row>
    <row r="68" s="214" customFormat="1" ht="15">
      <c r="A68" s="213"/>
    </row>
    <row r="69" s="214" customFormat="1" ht="15">
      <c r="A69" s="213"/>
    </row>
    <row r="70" s="214" customFormat="1" ht="15">
      <c r="A70" s="213"/>
    </row>
    <row r="71" s="214" customFormat="1" ht="15">
      <c r="A71" s="213"/>
    </row>
    <row r="200" ht="15">
      <c r="C200" s="125" t="s">
        <v>153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5" customWidth="1"/>
    <col min="2" max="9" width="15.7109375" style="125" customWidth="1"/>
    <col min="10" max="256" width="11.421875" style="125" customWidth="1"/>
    <col min="257" max="257" width="46.7109375" style="125" customWidth="1"/>
    <col min="258" max="265" width="15.7109375" style="125" customWidth="1"/>
    <col min="266" max="512" width="11.421875" style="125" customWidth="1"/>
    <col min="513" max="513" width="46.7109375" style="125" customWidth="1"/>
    <col min="514" max="521" width="15.7109375" style="125" customWidth="1"/>
    <col min="522" max="768" width="11.421875" style="125" customWidth="1"/>
    <col min="769" max="769" width="46.7109375" style="125" customWidth="1"/>
    <col min="770" max="777" width="15.7109375" style="125" customWidth="1"/>
    <col min="778" max="1024" width="11.421875" style="125" customWidth="1"/>
    <col min="1025" max="1025" width="46.7109375" style="125" customWidth="1"/>
    <col min="1026" max="1033" width="15.7109375" style="125" customWidth="1"/>
    <col min="1034" max="1280" width="11.421875" style="125" customWidth="1"/>
    <col min="1281" max="1281" width="46.7109375" style="125" customWidth="1"/>
    <col min="1282" max="1289" width="15.7109375" style="125" customWidth="1"/>
    <col min="1290" max="1536" width="11.421875" style="125" customWidth="1"/>
    <col min="1537" max="1537" width="46.7109375" style="125" customWidth="1"/>
    <col min="1538" max="1545" width="15.7109375" style="125" customWidth="1"/>
    <col min="1546" max="1792" width="11.421875" style="125" customWidth="1"/>
    <col min="1793" max="1793" width="46.7109375" style="125" customWidth="1"/>
    <col min="1794" max="1801" width="15.7109375" style="125" customWidth="1"/>
    <col min="1802" max="2048" width="11.421875" style="125" customWidth="1"/>
    <col min="2049" max="2049" width="46.7109375" style="125" customWidth="1"/>
    <col min="2050" max="2057" width="15.7109375" style="125" customWidth="1"/>
    <col min="2058" max="2304" width="11.421875" style="125" customWidth="1"/>
    <col min="2305" max="2305" width="46.7109375" style="125" customWidth="1"/>
    <col min="2306" max="2313" width="15.7109375" style="125" customWidth="1"/>
    <col min="2314" max="2560" width="11.421875" style="125" customWidth="1"/>
    <col min="2561" max="2561" width="46.7109375" style="125" customWidth="1"/>
    <col min="2562" max="2569" width="15.7109375" style="125" customWidth="1"/>
    <col min="2570" max="2816" width="11.421875" style="125" customWidth="1"/>
    <col min="2817" max="2817" width="46.7109375" style="125" customWidth="1"/>
    <col min="2818" max="2825" width="15.7109375" style="125" customWidth="1"/>
    <col min="2826" max="3072" width="11.421875" style="125" customWidth="1"/>
    <col min="3073" max="3073" width="46.7109375" style="125" customWidth="1"/>
    <col min="3074" max="3081" width="15.7109375" style="125" customWidth="1"/>
    <col min="3082" max="3328" width="11.421875" style="125" customWidth="1"/>
    <col min="3329" max="3329" width="46.7109375" style="125" customWidth="1"/>
    <col min="3330" max="3337" width="15.7109375" style="125" customWidth="1"/>
    <col min="3338" max="3584" width="11.421875" style="125" customWidth="1"/>
    <col min="3585" max="3585" width="46.7109375" style="125" customWidth="1"/>
    <col min="3586" max="3593" width="15.7109375" style="125" customWidth="1"/>
    <col min="3594" max="3840" width="11.421875" style="125" customWidth="1"/>
    <col min="3841" max="3841" width="46.7109375" style="125" customWidth="1"/>
    <col min="3842" max="3849" width="15.7109375" style="125" customWidth="1"/>
    <col min="3850" max="4096" width="11.421875" style="125" customWidth="1"/>
    <col min="4097" max="4097" width="46.7109375" style="125" customWidth="1"/>
    <col min="4098" max="4105" width="15.7109375" style="125" customWidth="1"/>
    <col min="4106" max="4352" width="11.421875" style="125" customWidth="1"/>
    <col min="4353" max="4353" width="46.7109375" style="125" customWidth="1"/>
    <col min="4354" max="4361" width="15.7109375" style="125" customWidth="1"/>
    <col min="4362" max="4608" width="11.421875" style="125" customWidth="1"/>
    <col min="4609" max="4609" width="46.7109375" style="125" customWidth="1"/>
    <col min="4610" max="4617" width="15.7109375" style="125" customWidth="1"/>
    <col min="4618" max="4864" width="11.421875" style="125" customWidth="1"/>
    <col min="4865" max="4865" width="46.7109375" style="125" customWidth="1"/>
    <col min="4866" max="4873" width="15.7109375" style="125" customWidth="1"/>
    <col min="4874" max="5120" width="11.421875" style="125" customWidth="1"/>
    <col min="5121" max="5121" width="46.7109375" style="125" customWidth="1"/>
    <col min="5122" max="5129" width="15.7109375" style="125" customWidth="1"/>
    <col min="5130" max="5376" width="11.421875" style="125" customWidth="1"/>
    <col min="5377" max="5377" width="46.7109375" style="125" customWidth="1"/>
    <col min="5378" max="5385" width="15.7109375" style="125" customWidth="1"/>
    <col min="5386" max="5632" width="11.421875" style="125" customWidth="1"/>
    <col min="5633" max="5633" width="46.7109375" style="125" customWidth="1"/>
    <col min="5634" max="5641" width="15.7109375" style="125" customWidth="1"/>
    <col min="5642" max="5888" width="11.421875" style="125" customWidth="1"/>
    <col min="5889" max="5889" width="46.7109375" style="125" customWidth="1"/>
    <col min="5890" max="5897" width="15.7109375" style="125" customWidth="1"/>
    <col min="5898" max="6144" width="11.421875" style="125" customWidth="1"/>
    <col min="6145" max="6145" width="46.7109375" style="125" customWidth="1"/>
    <col min="6146" max="6153" width="15.7109375" style="125" customWidth="1"/>
    <col min="6154" max="6400" width="11.421875" style="125" customWidth="1"/>
    <col min="6401" max="6401" width="46.7109375" style="125" customWidth="1"/>
    <col min="6402" max="6409" width="15.7109375" style="125" customWidth="1"/>
    <col min="6410" max="6656" width="11.421875" style="125" customWidth="1"/>
    <col min="6657" max="6657" width="46.7109375" style="125" customWidth="1"/>
    <col min="6658" max="6665" width="15.7109375" style="125" customWidth="1"/>
    <col min="6666" max="6912" width="11.421875" style="125" customWidth="1"/>
    <col min="6913" max="6913" width="46.7109375" style="125" customWidth="1"/>
    <col min="6914" max="6921" width="15.7109375" style="125" customWidth="1"/>
    <col min="6922" max="7168" width="11.421875" style="125" customWidth="1"/>
    <col min="7169" max="7169" width="46.7109375" style="125" customWidth="1"/>
    <col min="7170" max="7177" width="15.7109375" style="125" customWidth="1"/>
    <col min="7178" max="7424" width="11.421875" style="125" customWidth="1"/>
    <col min="7425" max="7425" width="46.7109375" style="125" customWidth="1"/>
    <col min="7426" max="7433" width="15.7109375" style="125" customWidth="1"/>
    <col min="7434" max="7680" width="11.421875" style="125" customWidth="1"/>
    <col min="7681" max="7681" width="46.7109375" style="125" customWidth="1"/>
    <col min="7682" max="7689" width="15.7109375" style="125" customWidth="1"/>
    <col min="7690" max="7936" width="11.421875" style="125" customWidth="1"/>
    <col min="7937" max="7937" width="46.7109375" style="125" customWidth="1"/>
    <col min="7938" max="7945" width="15.7109375" style="125" customWidth="1"/>
    <col min="7946" max="8192" width="11.421875" style="125" customWidth="1"/>
    <col min="8193" max="8193" width="46.7109375" style="125" customWidth="1"/>
    <col min="8194" max="8201" width="15.7109375" style="125" customWidth="1"/>
    <col min="8202" max="8448" width="11.421875" style="125" customWidth="1"/>
    <col min="8449" max="8449" width="46.7109375" style="125" customWidth="1"/>
    <col min="8450" max="8457" width="15.7109375" style="125" customWidth="1"/>
    <col min="8458" max="8704" width="11.421875" style="125" customWidth="1"/>
    <col min="8705" max="8705" width="46.7109375" style="125" customWidth="1"/>
    <col min="8706" max="8713" width="15.7109375" style="125" customWidth="1"/>
    <col min="8714" max="8960" width="11.421875" style="125" customWidth="1"/>
    <col min="8961" max="8961" width="46.7109375" style="125" customWidth="1"/>
    <col min="8962" max="8969" width="15.7109375" style="125" customWidth="1"/>
    <col min="8970" max="9216" width="11.421875" style="125" customWidth="1"/>
    <col min="9217" max="9217" width="46.7109375" style="125" customWidth="1"/>
    <col min="9218" max="9225" width="15.7109375" style="125" customWidth="1"/>
    <col min="9226" max="9472" width="11.421875" style="125" customWidth="1"/>
    <col min="9473" max="9473" width="46.7109375" style="125" customWidth="1"/>
    <col min="9474" max="9481" width="15.7109375" style="125" customWidth="1"/>
    <col min="9482" max="9728" width="11.421875" style="125" customWidth="1"/>
    <col min="9729" max="9729" width="46.7109375" style="125" customWidth="1"/>
    <col min="9730" max="9737" width="15.7109375" style="125" customWidth="1"/>
    <col min="9738" max="9984" width="11.421875" style="125" customWidth="1"/>
    <col min="9985" max="9985" width="46.7109375" style="125" customWidth="1"/>
    <col min="9986" max="9993" width="15.7109375" style="125" customWidth="1"/>
    <col min="9994" max="10240" width="11.421875" style="125" customWidth="1"/>
    <col min="10241" max="10241" width="46.7109375" style="125" customWidth="1"/>
    <col min="10242" max="10249" width="15.7109375" style="125" customWidth="1"/>
    <col min="10250" max="10496" width="11.421875" style="125" customWidth="1"/>
    <col min="10497" max="10497" width="46.7109375" style="125" customWidth="1"/>
    <col min="10498" max="10505" width="15.7109375" style="125" customWidth="1"/>
    <col min="10506" max="10752" width="11.421875" style="125" customWidth="1"/>
    <col min="10753" max="10753" width="46.7109375" style="125" customWidth="1"/>
    <col min="10754" max="10761" width="15.7109375" style="125" customWidth="1"/>
    <col min="10762" max="11008" width="11.421875" style="125" customWidth="1"/>
    <col min="11009" max="11009" width="46.7109375" style="125" customWidth="1"/>
    <col min="11010" max="11017" width="15.7109375" style="125" customWidth="1"/>
    <col min="11018" max="11264" width="11.421875" style="125" customWidth="1"/>
    <col min="11265" max="11265" width="46.7109375" style="125" customWidth="1"/>
    <col min="11266" max="11273" width="15.7109375" style="125" customWidth="1"/>
    <col min="11274" max="11520" width="11.421875" style="125" customWidth="1"/>
    <col min="11521" max="11521" width="46.7109375" style="125" customWidth="1"/>
    <col min="11522" max="11529" width="15.7109375" style="125" customWidth="1"/>
    <col min="11530" max="11776" width="11.421875" style="125" customWidth="1"/>
    <col min="11777" max="11777" width="46.7109375" style="125" customWidth="1"/>
    <col min="11778" max="11785" width="15.7109375" style="125" customWidth="1"/>
    <col min="11786" max="12032" width="11.421875" style="125" customWidth="1"/>
    <col min="12033" max="12033" width="46.7109375" style="125" customWidth="1"/>
    <col min="12034" max="12041" width="15.7109375" style="125" customWidth="1"/>
    <col min="12042" max="12288" width="11.421875" style="125" customWidth="1"/>
    <col min="12289" max="12289" width="46.7109375" style="125" customWidth="1"/>
    <col min="12290" max="12297" width="15.7109375" style="125" customWidth="1"/>
    <col min="12298" max="12544" width="11.421875" style="125" customWidth="1"/>
    <col min="12545" max="12545" width="46.7109375" style="125" customWidth="1"/>
    <col min="12546" max="12553" width="15.7109375" style="125" customWidth="1"/>
    <col min="12554" max="12800" width="11.421875" style="125" customWidth="1"/>
    <col min="12801" max="12801" width="46.7109375" style="125" customWidth="1"/>
    <col min="12802" max="12809" width="15.7109375" style="125" customWidth="1"/>
    <col min="12810" max="13056" width="11.421875" style="125" customWidth="1"/>
    <col min="13057" max="13057" width="46.7109375" style="125" customWidth="1"/>
    <col min="13058" max="13065" width="15.7109375" style="125" customWidth="1"/>
    <col min="13066" max="13312" width="11.421875" style="125" customWidth="1"/>
    <col min="13313" max="13313" width="46.7109375" style="125" customWidth="1"/>
    <col min="13314" max="13321" width="15.7109375" style="125" customWidth="1"/>
    <col min="13322" max="13568" width="11.421875" style="125" customWidth="1"/>
    <col min="13569" max="13569" width="46.7109375" style="125" customWidth="1"/>
    <col min="13570" max="13577" width="15.7109375" style="125" customWidth="1"/>
    <col min="13578" max="13824" width="11.421875" style="125" customWidth="1"/>
    <col min="13825" max="13825" width="46.7109375" style="125" customWidth="1"/>
    <col min="13826" max="13833" width="15.7109375" style="125" customWidth="1"/>
    <col min="13834" max="14080" width="11.421875" style="125" customWidth="1"/>
    <col min="14081" max="14081" width="46.7109375" style="125" customWidth="1"/>
    <col min="14082" max="14089" width="15.7109375" style="125" customWidth="1"/>
    <col min="14090" max="14336" width="11.421875" style="125" customWidth="1"/>
    <col min="14337" max="14337" width="46.7109375" style="125" customWidth="1"/>
    <col min="14338" max="14345" width="15.7109375" style="125" customWidth="1"/>
    <col min="14346" max="14592" width="11.421875" style="125" customWidth="1"/>
    <col min="14593" max="14593" width="46.7109375" style="125" customWidth="1"/>
    <col min="14594" max="14601" width="15.7109375" style="125" customWidth="1"/>
    <col min="14602" max="14848" width="11.421875" style="125" customWidth="1"/>
    <col min="14849" max="14849" width="46.7109375" style="125" customWidth="1"/>
    <col min="14850" max="14857" width="15.7109375" style="125" customWidth="1"/>
    <col min="14858" max="15104" width="11.421875" style="125" customWidth="1"/>
    <col min="15105" max="15105" width="46.7109375" style="125" customWidth="1"/>
    <col min="15106" max="15113" width="15.7109375" style="125" customWidth="1"/>
    <col min="15114" max="15360" width="11.421875" style="125" customWidth="1"/>
    <col min="15361" max="15361" width="46.7109375" style="125" customWidth="1"/>
    <col min="15362" max="15369" width="15.7109375" style="125" customWidth="1"/>
    <col min="15370" max="15616" width="11.421875" style="125" customWidth="1"/>
    <col min="15617" max="15617" width="46.7109375" style="125" customWidth="1"/>
    <col min="15618" max="15625" width="15.7109375" style="125" customWidth="1"/>
    <col min="15626" max="15872" width="11.421875" style="125" customWidth="1"/>
    <col min="15873" max="15873" width="46.7109375" style="125" customWidth="1"/>
    <col min="15874" max="15881" width="15.7109375" style="125" customWidth="1"/>
    <col min="15882" max="16128" width="11.421875" style="125" customWidth="1"/>
    <col min="16129" max="16129" width="46.7109375" style="125" customWidth="1"/>
    <col min="16130" max="16137" width="15.7109375" style="125" customWidth="1"/>
    <col min="16138" max="16384" width="11.421875" style="125" customWidth="1"/>
  </cols>
  <sheetData>
    <row r="1" spans="1:9" s="217" customFormat="1" ht="18" customHeight="1">
      <c r="A1" s="288" t="s">
        <v>796</v>
      </c>
      <c r="B1" s="216"/>
      <c r="C1" s="216"/>
      <c r="D1" s="216"/>
      <c r="E1" s="216"/>
      <c r="F1" s="216"/>
      <c r="G1" s="216"/>
      <c r="H1" s="216"/>
      <c r="I1" s="216"/>
    </row>
    <row r="2" spans="1:9" s="187" customFormat="1" ht="24.95" customHeight="1">
      <c r="A2" s="402" t="s">
        <v>728</v>
      </c>
      <c r="B2" s="402"/>
      <c r="C2" s="402"/>
      <c r="D2" s="402"/>
      <c r="E2" s="402"/>
      <c r="F2" s="402"/>
      <c r="G2" s="402"/>
      <c r="H2" s="402"/>
      <c r="I2" s="402"/>
    </row>
    <row r="3" spans="1:9" s="218" customFormat="1" ht="26.25" customHeight="1">
      <c r="A3" s="403">
        <v>44347</v>
      </c>
      <c r="B3" s="403"/>
      <c r="C3" s="403"/>
      <c r="D3" s="403"/>
      <c r="E3" s="403"/>
      <c r="F3" s="403"/>
      <c r="G3" s="403"/>
      <c r="H3" s="403"/>
      <c r="I3" s="403"/>
    </row>
    <row r="4" spans="1:9" s="219" customFormat="1" ht="23.25" customHeight="1">
      <c r="A4" s="404" t="s">
        <v>174</v>
      </c>
      <c r="B4" s="404"/>
      <c r="C4" s="404"/>
      <c r="D4" s="404"/>
      <c r="E4" s="404"/>
      <c r="F4" s="404"/>
      <c r="G4" s="404"/>
      <c r="H4" s="404"/>
      <c r="I4" s="404"/>
    </row>
    <row r="5" spans="1:6" ht="21.75" customHeight="1" thickBot="1">
      <c r="A5" s="220"/>
      <c r="B5" s="220"/>
      <c r="C5" s="220"/>
      <c r="D5" s="220"/>
      <c r="E5" s="220"/>
      <c r="F5" s="220"/>
    </row>
    <row r="6" spans="1:32" ht="27" customHeight="1">
      <c r="A6" s="405" t="s">
        <v>164</v>
      </c>
      <c r="B6" s="407" t="s">
        <v>729</v>
      </c>
      <c r="C6" s="407" t="s">
        <v>730</v>
      </c>
      <c r="D6" s="407" t="s">
        <v>731</v>
      </c>
      <c r="E6" s="407" t="s">
        <v>732</v>
      </c>
      <c r="F6" s="407" t="s">
        <v>733</v>
      </c>
      <c r="G6" s="409" t="s">
        <v>734</v>
      </c>
      <c r="H6" s="401" t="s">
        <v>735</v>
      </c>
      <c r="I6" s="401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</row>
    <row r="7" spans="1:32" ht="39" customHeight="1">
      <c r="A7" s="406"/>
      <c r="B7" s="408"/>
      <c r="C7" s="408"/>
      <c r="D7" s="408"/>
      <c r="E7" s="408"/>
      <c r="F7" s="408"/>
      <c r="G7" s="410"/>
      <c r="H7" s="221" t="s">
        <v>736</v>
      </c>
      <c r="I7" s="221" t="s">
        <v>737</v>
      </c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</row>
    <row r="8" spans="1:19" s="226" customFormat="1" ht="24" customHeight="1">
      <c r="A8" s="111"/>
      <c r="B8" s="223"/>
      <c r="C8" s="223"/>
      <c r="D8" s="223"/>
      <c r="E8" s="223"/>
      <c r="F8" s="223"/>
      <c r="G8" s="223"/>
      <c r="H8" s="223"/>
      <c r="I8" s="223"/>
      <c r="J8" s="224"/>
      <c r="K8" s="224"/>
      <c r="L8" s="224"/>
      <c r="M8" s="224"/>
      <c r="N8" s="224"/>
      <c r="O8" s="224"/>
      <c r="P8" s="225"/>
      <c r="Q8" s="225"/>
      <c r="R8" s="115"/>
      <c r="S8" s="115"/>
    </row>
    <row r="9" spans="1:19" s="226" customFormat="1" ht="60" customHeight="1">
      <c r="A9" s="111" t="s">
        <v>152</v>
      </c>
      <c r="B9" s="227">
        <v>1091886.36508</v>
      </c>
      <c r="C9" s="227">
        <v>84507.41436</v>
      </c>
      <c r="D9" s="227">
        <v>934587.40638</v>
      </c>
      <c r="E9" s="227">
        <v>58515.58457</v>
      </c>
      <c r="F9" s="227">
        <v>157298.96043</v>
      </c>
      <c r="G9" s="227">
        <v>0</v>
      </c>
      <c r="H9" s="227">
        <v>3529.6169</v>
      </c>
      <c r="I9" s="227">
        <v>0</v>
      </c>
      <c r="J9" s="224"/>
      <c r="K9" s="224"/>
      <c r="L9" s="224"/>
      <c r="M9" s="224"/>
      <c r="N9" s="224"/>
      <c r="O9" s="224"/>
      <c r="P9" s="225"/>
      <c r="Q9" s="225"/>
      <c r="R9" s="115"/>
      <c r="S9" s="115"/>
    </row>
    <row r="10" spans="1:19" s="226" customFormat="1" ht="60" customHeight="1">
      <c r="A10" s="111" t="s">
        <v>156</v>
      </c>
      <c r="B10" s="227">
        <v>14638199.03009</v>
      </c>
      <c r="C10" s="227">
        <v>600968.07475</v>
      </c>
      <c r="D10" s="227">
        <v>8029556.02464</v>
      </c>
      <c r="E10" s="227">
        <v>616038.61929</v>
      </c>
      <c r="F10" s="227">
        <v>6608643.00545</v>
      </c>
      <c r="G10" s="227">
        <v>682950.1855599999</v>
      </c>
      <c r="H10" s="227">
        <v>13484.81229</v>
      </c>
      <c r="I10" s="227">
        <v>26101.20943</v>
      </c>
      <c r="J10" s="224"/>
      <c r="K10" s="224"/>
      <c r="L10" s="224"/>
      <c r="M10" s="224"/>
      <c r="N10" s="224"/>
      <c r="O10" s="224"/>
      <c r="P10" s="225"/>
      <c r="Q10" s="225"/>
      <c r="R10" s="115"/>
      <c r="S10" s="115"/>
    </row>
    <row r="11" spans="1:19" s="226" customFormat="1" ht="60" customHeight="1">
      <c r="A11" s="111" t="s">
        <v>3</v>
      </c>
      <c r="B11" s="227">
        <v>0</v>
      </c>
      <c r="C11" s="227">
        <v>0</v>
      </c>
      <c r="D11" s="227">
        <v>0</v>
      </c>
      <c r="E11" s="227">
        <v>0</v>
      </c>
      <c r="F11" s="227">
        <v>0</v>
      </c>
      <c r="G11" s="227">
        <v>1063997.40591</v>
      </c>
      <c r="H11" s="227">
        <v>0</v>
      </c>
      <c r="I11" s="227">
        <v>4421.87849</v>
      </c>
      <c r="J11" s="224"/>
      <c r="K11" s="224"/>
      <c r="L11" s="224"/>
      <c r="M11" s="224"/>
      <c r="N11" s="224"/>
      <c r="O11" s="224"/>
      <c r="P11" s="225"/>
      <c r="Q11" s="225"/>
      <c r="R11" s="115"/>
      <c r="S11" s="115"/>
    </row>
    <row r="12" spans="1:19" s="226" customFormat="1" ht="28.5" customHeight="1" thickBot="1">
      <c r="A12" s="228"/>
      <c r="B12" s="229"/>
      <c r="C12" s="229"/>
      <c r="D12" s="229"/>
      <c r="E12" s="229"/>
      <c r="F12" s="229"/>
      <c r="G12" s="229"/>
      <c r="H12" s="229"/>
      <c r="I12" s="229"/>
      <c r="J12" s="224"/>
      <c r="K12" s="224"/>
      <c r="L12" s="224"/>
      <c r="M12" s="224"/>
      <c r="N12" s="224"/>
      <c r="O12" s="224"/>
      <c r="P12" s="225"/>
      <c r="Q12" s="225"/>
      <c r="R12" s="115"/>
      <c r="S12" s="115"/>
    </row>
    <row r="13" spans="2:18" s="106" customFormat="1" ht="6" customHeight="1">
      <c r="B13" s="230"/>
      <c r="C13" s="230"/>
      <c r="D13" s="231"/>
      <c r="E13" s="231"/>
      <c r="F13" s="231"/>
      <c r="G13" s="230"/>
      <c r="H13" s="230"/>
      <c r="I13" s="230"/>
      <c r="J13" s="232"/>
      <c r="K13" s="232"/>
      <c r="L13" s="232"/>
      <c r="M13" s="232"/>
      <c r="N13" s="232"/>
      <c r="O13" s="232"/>
      <c r="P13" s="232"/>
      <c r="Q13" s="232"/>
      <c r="R13" s="232"/>
    </row>
    <row r="14" spans="1:9" s="122" customFormat="1" ht="11.25" customHeight="1">
      <c r="A14" s="233" t="s">
        <v>738</v>
      </c>
      <c r="H14" s="234"/>
      <c r="I14" s="234"/>
    </row>
    <row r="15" spans="9:18" s="106" customFormat="1" ht="15">
      <c r="I15" s="235"/>
      <c r="J15" s="232"/>
      <c r="K15" s="232"/>
      <c r="L15" s="232"/>
      <c r="M15" s="232"/>
      <c r="N15" s="232"/>
      <c r="O15" s="232"/>
      <c r="P15" s="232"/>
      <c r="Q15" s="232"/>
      <c r="R15" s="232"/>
    </row>
    <row r="16" spans="10:18" s="106" customFormat="1" ht="15">
      <c r="J16" s="232"/>
      <c r="K16" s="232"/>
      <c r="L16" s="232"/>
      <c r="M16" s="232"/>
      <c r="N16" s="232"/>
      <c r="O16" s="232"/>
      <c r="P16" s="232"/>
      <c r="Q16" s="232"/>
      <c r="R16" s="232"/>
    </row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8" s="106" customFormat="1" ht="15"/>
    <row r="39" s="106" customFormat="1" ht="15"/>
    <row r="40" s="106" customFormat="1" ht="15"/>
    <row r="41" s="106" customFormat="1" ht="15"/>
    <row r="42" s="106" customFormat="1" ht="15"/>
    <row r="43" s="106" customFormat="1" ht="15"/>
    <row r="44" s="106" customFormat="1" ht="15"/>
    <row r="45" s="106" customFormat="1" ht="15"/>
    <row r="46" s="106" customFormat="1" ht="15"/>
    <row r="47" s="106" customFormat="1" ht="15"/>
    <row r="48" s="106" customFormat="1" ht="15"/>
    <row r="49" s="106" customFormat="1" ht="15"/>
    <row r="50" s="106" customFormat="1" ht="15"/>
    <row r="51" s="106" customFormat="1" ht="15"/>
    <row r="52" s="106" customFormat="1" ht="15"/>
    <row r="53" s="106" customFormat="1" ht="15"/>
    <row r="54" s="106" customFormat="1" ht="15"/>
    <row r="55" s="106" customFormat="1" ht="15"/>
    <row r="56" s="106" customFormat="1" ht="15"/>
    <row r="57" s="106" customFormat="1" ht="15"/>
    <row r="58" s="106" customFormat="1" ht="15"/>
    <row r="59" s="106" customFormat="1" ht="15"/>
    <row r="60" s="106" customFormat="1" ht="15"/>
    <row r="61" s="106" customFormat="1" ht="15"/>
    <row r="62" s="106" customFormat="1" ht="15"/>
    <row r="63" s="106" customFormat="1" ht="15"/>
    <row r="64" s="106" customFormat="1" ht="15"/>
    <row r="65" s="106" customFormat="1" ht="15"/>
    <row r="66" s="106" customFormat="1" ht="15"/>
    <row r="67" s="106" customFormat="1" ht="15"/>
    <row r="68" s="106" customFormat="1" ht="15"/>
    <row r="69" s="106" customFormat="1" ht="15"/>
    <row r="70" s="106" customFormat="1" ht="15"/>
    <row r="71" s="106" customFormat="1" ht="15"/>
    <row r="72" s="106" customFormat="1" ht="15"/>
    <row r="73" s="106" customFormat="1" ht="15"/>
    <row r="74" s="106" customFormat="1" ht="15"/>
    <row r="75" s="106" customFormat="1" ht="15"/>
    <row r="76" s="106" customFormat="1" ht="15"/>
    <row r="77" s="106" customFormat="1" ht="15"/>
    <row r="78" s="106" customFormat="1" ht="15"/>
    <row r="79" s="106" customFormat="1" ht="15"/>
    <row r="80" s="106" customFormat="1" ht="15"/>
    <row r="81" s="106" customFormat="1" ht="15"/>
    <row r="82" s="106" customFormat="1" ht="15"/>
    <row r="83" s="106" customFormat="1" ht="15"/>
    <row r="84" s="106" customFormat="1" ht="15"/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  <row r="175" s="106" customFormat="1" ht="15"/>
    <row r="176" s="106" customFormat="1" ht="15"/>
    <row r="177" s="106" customFormat="1" ht="15"/>
    <row r="178" s="106" customFormat="1" ht="15"/>
    <row r="179" s="106" customFormat="1" ht="15"/>
    <row r="180" s="106" customFormat="1" ht="15"/>
    <row r="181" s="106" customFormat="1" ht="15"/>
    <row r="182" s="106" customFormat="1" ht="15"/>
    <row r="183" s="106" customFormat="1" ht="15"/>
    <row r="184" s="106" customFormat="1" ht="15"/>
    <row r="185" s="106" customFormat="1" ht="15"/>
    <row r="186" s="106" customFormat="1" ht="15"/>
    <row r="187" s="106" customFormat="1" ht="15"/>
    <row r="188" s="106" customFormat="1" ht="15"/>
    <row r="189" s="106" customFormat="1" ht="15"/>
    <row r="190" s="106" customFormat="1" ht="15"/>
    <row r="191" s="106" customFormat="1" ht="15"/>
    <row r="192" s="106" customFormat="1" ht="15"/>
    <row r="193" s="106" customFormat="1" ht="15"/>
    <row r="194" s="106" customFormat="1" ht="15"/>
    <row r="195" s="106" customFormat="1" ht="15"/>
    <row r="196" s="106" customFormat="1" ht="15"/>
    <row r="197" s="106" customFormat="1" ht="15"/>
    <row r="198" s="106" customFormat="1" ht="15"/>
    <row r="199" s="106" customFormat="1" ht="15"/>
    <row r="200" s="106" customFormat="1" ht="15"/>
    <row r="201" s="106" customFormat="1" ht="15"/>
    <row r="202" s="106" customFormat="1" ht="15"/>
    <row r="203" s="106" customFormat="1" ht="15"/>
    <row r="204" s="106" customFormat="1" ht="15"/>
    <row r="205" s="106" customFormat="1" ht="15"/>
    <row r="206" s="106" customFormat="1" ht="15"/>
    <row r="207" s="106" customFormat="1" ht="15"/>
    <row r="208" s="106" customFormat="1" ht="15"/>
    <row r="209" s="106" customFormat="1" ht="15"/>
    <row r="210" s="106" customFormat="1" ht="15"/>
    <row r="211" s="106" customFormat="1" ht="15"/>
    <row r="212" s="106" customFormat="1" ht="15"/>
    <row r="213" s="106" customFormat="1" ht="15"/>
    <row r="214" s="106" customFormat="1" ht="15"/>
    <row r="215" s="106" customFormat="1" ht="15"/>
    <row r="216" s="106" customFormat="1" ht="15"/>
    <row r="217" s="106" customFormat="1" ht="15"/>
    <row r="218" s="106" customFormat="1" ht="15"/>
    <row r="219" s="106" customFormat="1" ht="15"/>
    <row r="220" s="106" customFormat="1" ht="15"/>
    <row r="221" s="106" customFormat="1" ht="15"/>
    <row r="222" s="106" customFormat="1" ht="15"/>
    <row r="223" s="106" customFormat="1" ht="15"/>
    <row r="224" s="106" customFormat="1" ht="15"/>
    <row r="225" s="106" customFormat="1" ht="15"/>
    <row r="226" s="106" customFormat="1" ht="15"/>
    <row r="227" s="106" customFormat="1" ht="15"/>
    <row r="228" s="106" customFormat="1" ht="15"/>
    <row r="229" s="106" customFormat="1" ht="15"/>
    <row r="230" s="106" customFormat="1" ht="15"/>
    <row r="231" s="106" customFormat="1" ht="15"/>
    <row r="232" s="106" customFormat="1" ht="15"/>
    <row r="233" s="106" customFormat="1" ht="15"/>
    <row r="234" s="106" customFormat="1" ht="15"/>
    <row r="235" s="106" customFormat="1" ht="15"/>
    <row r="236" s="106" customFormat="1" ht="15"/>
    <row r="237" s="106" customFormat="1" ht="15"/>
    <row r="238" s="106" customFormat="1" ht="15"/>
    <row r="239" s="106" customFormat="1" ht="15"/>
    <row r="240" s="106" customFormat="1" ht="15"/>
    <row r="241" s="106" customFormat="1" ht="15"/>
    <row r="242" s="106" customFormat="1" ht="15"/>
    <row r="243" s="106" customFormat="1" ht="15"/>
    <row r="244" s="106" customFormat="1" ht="15"/>
    <row r="245" s="106" customFormat="1" ht="15"/>
    <row r="246" s="106" customFormat="1" ht="15"/>
    <row r="247" s="106" customFormat="1" ht="15"/>
    <row r="248" s="106" customFormat="1" ht="15"/>
    <row r="249" s="106" customFormat="1" ht="15"/>
    <row r="250" s="106" customFormat="1" ht="15"/>
    <row r="251" s="106" customFormat="1" ht="15"/>
    <row r="252" s="106" customFormat="1" ht="15"/>
    <row r="253" s="106" customFormat="1" ht="15"/>
    <row r="254" s="106" customFormat="1" ht="15"/>
    <row r="255" s="106" customFormat="1" ht="15"/>
    <row r="256" s="106" customFormat="1" ht="15"/>
    <row r="257" s="106" customFormat="1" ht="15"/>
    <row r="258" s="106" customFormat="1" ht="15"/>
    <row r="259" s="106" customFormat="1" ht="15"/>
    <row r="260" s="106" customFormat="1" ht="15"/>
    <row r="261" s="106" customFormat="1" ht="15"/>
    <row r="262" s="106" customFormat="1" ht="15"/>
    <row r="263" s="106" customFormat="1" ht="15"/>
    <row r="264" s="106" customFormat="1" ht="15"/>
    <row r="265" s="106" customFormat="1" ht="15"/>
    <row r="266" s="106" customFormat="1" ht="15"/>
    <row r="267" s="106" customFormat="1" ht="15"/>
    <row r="268" s="106" customFormat="1" ht="15"/>
    <row r="269" s="106" customFormat="1" ht="15"/>
    <row r="270" s="10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7109375" style="173" bestFit="1" customWidth="1"/>
    <col min="16" max="16" width="14.8515625" style="173" bestFit="1" customWidth="1"/>
    <col min="17" max="17" width="12.2812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7109375" style="173" bestFit="1" customWidth="1"/>
    <col min="272" max="272" width="14.8515625" style="173" bestFit="1" customWidth="1"/>
    <col min="273" max="273" width="12.2812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7109375" style="173" bestFit="1" customWidth="1"/>
    <col min="528" max="528" width="14.8515625" style="173" bestFit="1" customWidth="1"/>
    <col min="529" max="529" width="12.2812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7109375" style="173" bestFit="1" customWidth="1"/>
    <col min="784" max="784" width="14.8515625" style="173" bestFit="1" customWidth="1"/>
    <col min="785" max="785" width="12.2812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7109375" style="173" bestFit="1" customWidth="1"/>
    <col min="1040" max="1040" width="14.8515625" style="173" bestFit="1" customWidth="1"/>
    <col min="1041" max="1041" width="12.2812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7109375" style="173" bestFit="1" customWidth="1"/>
    <col min="1296" max="1296" width="14.8515625" style="173" bestFit="1" customWidth="1"/>
    <col min="1297" max="1297" width="12.2812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7109375" style="173" bestFit="1" customWidth="1"/>
    <col min="1552" max="1552" width="14.8515625" style="173" bestFit="1" customWidth="1"/>
    <col min="1553" max="1553" width="12.2812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7109375" style="173" bestFit="1" customWidth="1"/>
    <col min="1808" max="1808" width="14.8515625" style="173" bestFit="1" customWidth="1"/>
    <col min="1809" max="1809" width="12.2812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7109375" style="173" bestFit="1" customWidth="1"/>
    <col min="2064" max="2064" width="14.8515625" style="173" bestFit="1" customWidth="1"/>
    <col min="2065" max="2065" width="12.2812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7109375" style="173" bestFit="1" customWidth="1"/>
    <col min="2320" max="2320" width="14.8515625" style="173" bestFit="1" customWidth="1"/>
    <col min="2321" max="2321" width="12.2812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7109375" style="173" bestFit="1" customWidth="1"/>
    <col min="2576" max="2576" width="14.8515625" style="173" bestFit="1" customWidth="1"/>
    <col min="2577" max="2577" width="12.2812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7109375" style="173" bestFit="1" customWidth="1"/>
    <col min="2832" max="2832" width="14.8515625" style="173" bestFit="1" customWidth="1"/>
    <col min="2833" max="2833" width="12.2812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7109375" style="173" bestFit="1" customWidth="1"/>
    <col min="3088" max="3088" width="14.8515625" style="173" bestFit="1" customWidth="1"/>
    <col min="3089" max="3089" width="12.2812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7109375" style="173" bestFit="1" customWidth="1"/>
    <col min="3344" max="3344" width="14.8515625" style="173" bestFit="1" customWidth="1"/>
    <col min="3345" max="3345" width="12.2812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7109375" style="173" bestFit="1" customWidth="1"/>
    <col min="3600" max="3600" width="14.8515625" style="173" bestFit="1" customWidth="1"/>
    <col min="3601" max="3601" width="12.2812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7109375" style="173" bestFit="1" customWidth="1"/>
    <col min="3856" max="3856" width="14.8515625" style="173" bestFit="1" customWidth="1"/>
    <col min="3857" max="3857" width="12.2812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7109375" style="173" bestFit="1" customWidth="1"/>
    <col min="4112" max="4112" width="14.8515625" style="173" bestFit="1" customWidth="1"/>
    <col min="4113" max="4113" width="12.2812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7109375" style="173" bestFit="1" customWidth="1"/>
    <col min="4368" max="4368" width="14.8515625" style="173" bestFit="1" customWidth="1"/>
    <col min="4369" max="4369" width="12.2812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7109375" style="173" bestFit="1" customWidth="1"/>
    <col min="4624" max="4624" width="14.8515625" style="173" bestFit="1" customWidth="1"/>
    <col min="4625" max="4625" width="12.2812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7109375" style="173" bestFit="1" customWidth="1"/>
    <col min="4880" max="4880" width="14.8515625" style="173" bestFit="1" customWidth="1"/>
    <col min="4881" max="4881" width="12.2812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7109375" style="173" bestFit="1" customWidth="1"/>
    <col min="5136" max="5136" width="14.8515625" style="173" bestFit="1" customWidth="1"/>
    <col min="5137" max="5137" width="12.2812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7109375" style="173" bestFit="1" customWidth="1"/>
    <col min="5392" max="5392" width="14.8515625" style="173" bestFit="1" customWidth="1"/>
    <col min="5393" max="5393" width="12.2812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7109375" style="173" bestFit="1" customWidth="1"/>
    <col min="5648" max="5648" width="14.8515625" style="173" bestFit="1" customWidth="1"/>
    <col min="5649" max="5649" width="12.2812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7109375" style="173" bestFit="1" customWidth="1"/>
    <col min="5904" max="5904" width="14.8515625" style="173" bestFit="1" customWidth="1"/>
    <col min="5905" max="5905" width="12.2812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7109375" style="173" bestFit="1" customWidth="1"/>
    <col min="6160" max="6160" width="14.8515625" style="173" bestFit="1" customWidth="1"/>
    <col min="6161" max="6161" width="12.2812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7109375" style="173" bestFit="1" customWidth="1"/>
    <col min="6416" max="6416" width="14.8515625" style="173" bestFit="1" customWidth="1"/>
    <col min="6417" max="6417" width="12.2812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7109375" style="173" bestFit="1" customWidth="1"/>
    <col min="6672" max="6672" width="14.8515625" style="173" bestFit="1" customWidth="1"/>
    <col min="6673" max="6673" width="12.2812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7109375" style="173" bestFit="1" customWidth="1"/>
    <col min="6928" max="6928" width="14.8515625" style="173" bestFit="1" customWidth="1"/>
    <col min="6929" max="6929" width="12.2812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7109375" style="173" bestFit="1" customWidth="1"/>
    <col min="7184" max="7184" width="14.8515625" style="173" bestFit="1" customWidth="1"/>
    <col min="7185" max="7185" width="12.2812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7109375" style="173" bestFit="1" customWidth="1"/>
    <col min="7440" max="7440" width="14.8515625" style="173" bestFit="1" customWidth="1"/>
    <col min="7441" max="7441" width="12.2812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7109375" style="173" bestFit="1" customWidth="1"/>
    <col min="7696" max="7696" width="14.8515625" style="173" bestFit="1" customWidth="1"/>
    <col min="7697" max="7697" width="12.2812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7109375" style="173" bestFit="1" customWidth="1"/>
    <col min="7952" max="7952" width="14.8515625" style="173" bestFit="1" customWidth="1"/>
    <col min="7953" max="7953" width="12.2812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7109375" style="173" bestFit="1" customWidth="1"/>
    <col min="8208" max="8208" width="14.8515625" style="173" bestFit="1" customWidth="1"/>
    <col min="8209" max="8209" width="12.2812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7109375" style="173" bestFit="1" customWidth="1"/>
    <col min="8464" max="8464" width="14.8515625" style="173" bestFit="1" customWidth="1"/>
    <col min="8465" max="8465" width="12.2812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7109375" style="173" bestFit="1" customWidth="1"/>
    <col min="8720" max="8720" width="14.8515625" style="173" bestFit="1" customWidth="1"/>
    <col min="8721" max="8721" width="12.2812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7109375" style="173" bestFit="1" customWidth="1"/>
    <col min="8976" max="8976" width="14.8515625" style="173" bestFit="1" customWidth="1"/>
    <col min="8977" max="8977" width="12.2812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7109375" style="173" bestFit="1" customWidth="1"/>
    <col min="9232" max="9232" width="14.8515625" style="173" bestFit="1" customWidth="1"/>
    <col min="9233" max="9233" width="12.2812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7109375" style="173" bestFit="1" customWidth="1"/>
    <col min="9488" max="9488" width="14.8515625" style="173" bestFit="1" customWidth="1"/>
    <col min="9489" max="9489" width="12.2812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7109375" style="173" bestFit="1" customWidth="1"/>
    <col min="9744" max="9744" width="14.8515625" style="173" bestFit="1" customWidth="1"/>
    <col min="9745" max="9745" width="12.2812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7109375" style="173" bestFit="1" customWidth="1"/>
    <col min="10000" max="10000" width="14.8515625" style="173" bestFit="1" customWidth="1"/>
    <col min="10001" max="10001" width="12.2812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7109375" style="173" bestFit="1" customWidth="1"/>
    <col min="10256" max="10256" width="14.8515625" style="173" bestFit="1" customWidth="1"/>
    <col min="10257" max="10257" width="12.2812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7109375" style="173" bestFit="1" customWidth="1"/>
    <col min="10512" max="10512" width="14.8515625" style="173" bestFit="1" customWidth="1"/>
    <col min="10513" max="10513" width="12.2812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7109375" style="173" bestFit="1" customWidth="1"/>
    <col min="10768" max="10768" width="14.8515625" style="173" bestFit="1" customWidth="1"/>
    <col min="10769" max="10769" width="12.2812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7109375" style="173" bestFit="1" customWidth="1"/>
    <col min="11024" max="11024" width="14.8515625" style="173" bestFit="1" customWidth="1"/>
    <col min="11025" max="11025" width="12.2812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7109375" style="173" bestFit="1" customWidth="1"/>
    <col min="11280" max="11280" width="14.8515625" style="173" bestFit="1" customWidth="1"/>
    <col min="11281" max="11281" width="12.2812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7109375" style="173" bestFit="1" customWidth="1"/>
    <col min="11536" max="11536" width="14.8515625" style="173" bestFit="1" customWidth="1"/>
    <col min="11537" max="11537" width="12.2812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7109375" style="173" bestFit="1" customWidth="1"/>
    <col min="11792" max="11792" width="14.8515625" style="173" bestFit="1" customWidth="1"/>
    <col min="11793" max="11793" width="12.2812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7109375" style="173" bestFit="1" customWidth="1"/>
    <col min="12048" max="12048" width="14.8515625" style="173" bestFit="1" customWidth="1"/>
    <col min="12049" max="12049" width="12.2812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7109375" style="173" bestFit="1" customWidth="1"/>
    <col min="12304" max="12304" width="14.8515625" style="173" bestFit="1" customWidth="1"/>
    <col min="12305" max="12305" width="12.2812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7109375" style="173" bestFit="1" customWidth="1"/>
    <col min="12560" max="12560" width="14.8515625" style="173" bestFit="1" customWidth="1"/>
    <col min="12561" max="12561" width="12.2812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7109375" style="173" bestFit="1" customWidth="1"/>
    <col min="12816" max="12816" width="14.8515625" style="173" bestFit="1" customWidth="1"/>
    <col min="12817" max="12817" width="12.2812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7109375" style="173" bestFit="1" customWidth="1"/>
    <col min="13072" max="13072" width="14.8515625" style="173" bestFit="1" customWidth="1"/>
    <col min="13073" max="13073" width="12.2812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7109375" style="173" bestFit="1" customWidth="1"/>
    <col min="13328" max="13328" width="14.8515625" style="173" bestFit="1" customWidth="1"/>
    <col min="13329" max="13329" width="12.2812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7109375" style="173" bestFit="1" customWidth="1"/>
    <col min="13584" max="13584" width="14.8515625" style="173" bestFit="1" customWidth="1"/>
    <col min="13585" max="13585" width="12.2812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7109375" style="173" bestFit="1" customWidth="1"/>
    <col min="13840" max="13840" width="14.8515625" style="173" bestFit="1" customWidth="1"/>
    <col min="13841" max="13841" width="12.2812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7109375" style="173" bestFit="1" customWidth="1"/>
    <col min="14096" max="14096" width="14.8515625" style="173" bestFit="1" customWidth="1"/>
    <col min="14097" max="14097" width="12.2812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7109375" style="173" bestFit="1" customWidth="1"/>
    <col min="14352" max="14352" width="14.8515625" style="173" bestFit="1" customWidth="1"/>
    <col min="14353" max="14353" width="12.2812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7109375" style="173" bestFit="1" customWidth="1"/>
    <col min="14608" max="14608" width="14.8515625" style="173" bestFit="1" customWidth="1"/>
    <col min="14609" max="14609" width="12.2812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7109375" style="173" bestFit="1" customWidth="1"/>
    <col min="14864" max="14864" width="14.8515625" style="173" bestFit="1" customWidth="1"/>
    <col min="14865" max="14865" width="12.2812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7109375" style="173" bestFit="1" customWidth="1"/>
    <col min="15120" max="15120" width="14.8515625" style="173" bestFit="1" customWidth="1"/>
    <col min="15121" max="15121" width="12.2812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7109375" style="173" bestFit="1" customWidth="1"/>
    <col min="15376" max="15376" width="14.8515625" style="173" bestFit="1" customWidth="1"/>
    <col min="15377" max="15377" width="12.2812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7109375" style="173" bestFit="1" customWidth="1"/>
    <col min="15632" max="15632" width="14.8515625" style="173" bestFit="1" customWidth="1"/>
    <col min="15633" max="15633" width="12.2812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7109375" style="173" bestFit="1" customWidth="1"/>
    <col min="15888" max="15888" width="14.8515625" style="173" bestFit="1" customWidth="1"/>
    <col min="15889" max="15889" width="12.2812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7109375" style="173" bestFit="1" customWidth="1"/>
    <col min="16144" max="16144" width="14.8515625" style="173" bestFit="1" customWidth="1"/>
    <col min="16145" max="16145" width="12.28125" style="173" bestFit="1" customWidth="1"/>
    <col min="16146" max="16146" width="15.140625" style="173" bestFit="1" customWidth="1"/>
    <col min="16147" max="16384" width="11.421875" style="173" customWidth="1"/>
  </cols>
  <sheetData>
    <row r="1" spans="1:24" s="158" customFormat="1" ht="15">
      <c r="A1" s="288" t="s">
        <v>796</v>
      </c>
      <c r="T1" s="159"/>
      <c r="U1" s="159"/>
      <c r="V1" s="159"/>
      <c r="W1" s="160"/>
      <c r="X1" s="160"/>
    </row>
    <row r="2" spans="1:18" s="161" customFormat="1" ht="27.75" customHeight="1">
      <c r="A2" s="415" t="s">
        <v>192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</row>
    <row r="3" spans="1:18" s="161" customFormat="1" ht="18.75">
      <c r="A3" s="416">
        <v>44347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</row>
    <row r="4" spans="1:18" s="162" customFormat="1" ht="15">
      <c r="A4" s="417" t="s">
        <v>193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</row>
    <row r="5" spans="1:18" s="161" customFormat="1" ht="15">
      <c r="A5" s="163"/>
      <c r="B5" s="163"/>
      <c r="C5" s="163"/>
      <c r="D5" s="164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3"/>
      <c r="P5" s="164"/>
      <c r="Q5" s="164"/>
      <c r="R5" s="163"/>
    </row>
    <row r="6" spans="1:18" s="161" customFormat="1" ht="13.5" customHeight="1">
      <c r="A6" s="418" t="s">
        <v>194</v>
      </c>
      <c r="B6" s="420" t="s">
        <v>195</v>
      </c>
      <c r="C6" s="421"/>
      <c r="D6" s="422"/>
      <c r="E6" s="423" t="s">
        <v>196</v>
      </c>
      <c r="F6" s="420" t="s">
        <v>197</v>
      </c>
      <c r="G6" s="421"/>
      <c r="H6" s="422"/>
      <c r="I6" s="420" t="s">
        <v>198</v>
      </c>
      <c r="J6" s="421"/>
      <c r="K6" s="422"/>
      <c r="L6" s="420" t="s">
        <v>199</v>
      </c>
      <c r="M6" s="421"/>
      <c r="N6" s="422"/>
      <c r="O6" s="413" t="s">
        <v>200</v>
      </c>
      <c r="P6" s="411" t="s">
        <v>201</v>
      </c>
      <c r="Q6" s="412"/>
      <c r="R6" s="413" t="s">
        <v>202</v>
      </c>
    </row>
    <row r="7" spans="1:18" s="161" customFormat="1" ht="12.75">
      <c r="A7" s="419"/>
      <c r="B7" s="165" t="s">
        <v>203</v>
      </c>
      <c r="C7" s="165" t="s">
        <v>204</v>
      </c>
      <c r="D7" s="166" t="s">
        <v>205</v>
      </c>
      <c r="E7" s="424"/>
      <c r="F7" s="167" t="s">
        <v>206</v>
      </c>
      <c r="G7" s="165" t="s">
        <v>207</v>
      </c>
      <c r="H7" s="165" t="s">
        <v>208</v>
      </c>
      <c r="I7" s="165" t="s">
        <v>206</v>
      </c>
      <c r="J7" s="165" t="s">
        <v>207</v>
      </c>
      <c r="K7" s="165" t="s">
        <v>208</v>
      </c>
      <c r="L7" s="165" t="s">
        <v>206</v>
      </c>
      <c r="M7" s="165" t="s">
        <v>207</v>
      </c>
      <c r="N7" s="165" t="s">
        <v>208</v>
      </c>
      <c r="O7" s="414"/>
      <c r="P7" s="165" t="s">
        <v>206</v>
      </c>
      <c r="Q7" s="165" t="s">
        <v>207</v>
      </c>
      <c r="R7" s="414"/>
    </row>
    <row r="8" spans="1:18" ht="15">
      <c r="A8" s="168" t="s">
        <v>209</v>
      </c>
      <c r="B8" s="168" t="s">
        <v>210</v>
      </c>
      <c r="C8" s="168" t="s">
        <v>211</v>
      </c>
      <c r="D8" s="168" t="s">
        <v>211</v>
      </c>
      <c r="E8" s="169">
        <v>3</v>
      </c>
      <c r="F8" s="170">
        <v>14874.04985</v>
      </c>
      <c r="G8" s="171">
        <v>0</v>
      </c>
      <c r="H8" s="171">
        <v>14874.04985</v>
      </c>
      <c r="I8" s="171">
        <v>49619.47848</v>
      </c>
      <c r="J8" s="171">
        <v>230.27291</v>
      </c>
      <c r="K8" s="171">
        <v>49849.75139</v>
      </c>
      <c r="L8" s="171">
        <v>2216.64088</v>
      </c>
      <c r="M8" s="171">
        <v>4.894100000000001</v>
      </c>
      <c r="N8" s="171">
        <v>2221.53498</v>
      </c>
      <c r="O8" s="171">
        <v>66945.33622</v>
      </c>
      <c r="P8" s="171">
        <v>21369.82971</v>
      </c>
      <c r="Q8" s="171">
        <v>0</v>
      </c>
      <c r="R8" s="172">
        <v>21369.82971</v>
      </c>
    </row>
    <row r="9" spans="1:18" ht="15">
      <c r="A9" s="174"/>
      <c r="B9" s="174"/>
      <c r="C9" s="174"/>
      <c r="D9" s="168" t="s">
        <v>212</v>
      </c>
      <c r="E9" s="169">
        <v>618</v>
      </c>
      <c r="F9" s="170">
        <v>5509.68131</v>
      </c>
      <c r="G9" s="171">
        <v>0</v>
      </c>
      <c r="H9" s="171">
        <v>5509.68131</v>
      </c>
      <c r="I9" s="171">
        <v>1986.53457</v>
      </c>
      <c r="J9" s="171">
        <v>0</v>
      </c>
      <c r="K9" s="171">
        <v>1986.53457</v>
      </c>
      <c r="L9" s="171">
        <v>54.095800000000004</v>
      </c>
      <c r="M9" s="171">
        <v>0</v>
      </c>
      <c r="N9" s="171">
        <v>54.095800000000004</v>
      </c>
      <c r="O9" s="171">
        <v>7550.31168</v>
      </c>
      <c r="P9" s="171">
        <v>12034.13151</v>
      </c>
      <c r="Q9" s="171">
        <v>0</v>
      </c>
      <c r="R9" s="172">
        <v>12034.13151</v>
      </c>
    </row>
    <row r="10" spans="1:18" ht="15">
      <c r="A10" s="174"/>
      <c r="B10" s="174"/>
      <c r="C10" s="168" t="s">
        <v>213</v>
      </c>
      <c r="D10" s="168" t="s">
        <v>213</v>
      </c>
      <c r="E10" s="169">
        <v>1</v>
      </c>
      <c r="F10" s="170">
        <v>85957.15912000001</v>
      </c>
      <c r="G10" s="171">
        <v>0</v>
      </c>
      <c r="H10" s="171">
        <v>85957.15912000001</v>
      </c>
      <c r="I10" s="171">
        <v>57442.96449</v>
      </c>
      <c r="J10" s="171">
        <v>659.82813</v>
      </c>
      <c r="K10" s="171">
        <v>58102.79262</v>
      </c>
      <c r="L10" s="171">
        <v>2072.63998</v>
      </c>
      <c r="M10" s="171">
        <v>0.81323</v>
      </c>
      <c r="N10" s="171">
        <v>2073.45321</v>
      </c>
      <c r="O10" s="171">
        <v>146133.40495</v>
      </c>
      <c r="P10" s="171">
        <v>31742.93266</v>
      </c>
      <c r="Q10" s="171">
        <v>0</v>
      </c>
      <c r="R10" s="172">
        <v>31742.93266</v>
      </c>
    </row>
    <row r="11" spans="1:18" ht="15">
      <c r="A11" s="174"/>
      <c r="B11" s="174"/>
      <c r="C11" s="168" t="s">
        <v>214</v>
      </c>
      <c r="D11" s="168" t="s">
        <v>215</v>
      </c>
      <c r="E11" s="169">
        <v>8</v>
      </c>
      <c r="F11" s="170">
        <v>16834.3813</v>
      </c>
      <c r="G11" s="171">
        <v>0</v>
      </c>
      <c r="H11" s="171">
        <v>16834.3813</v>
      </c>
      <c r="I11" s="171">
        <v>15432.0555</v>
      </c>
      <c r="J11" s="171">
        <v>41.238800000000005</v>
      </c>
      <c r="K11" s="171">
        <v>15473.294300000001</v>
      </c>
      <c r="L11" s="171">
        <v>2217.3073999999997</v>
      </c>
      <c r="M11" s="171">
        <v>58.7405</v>
      </c>
      <c r="N11" s="171">
        <v>2276.0479</v>
      </c>
      <c r="O11" s="171">
        <v>34583.7235</v>
      </c>
      <c r="P11" s="171">
        <v>14834.74913</v>
      </c>
      <c r="Q11" s="171">
        <v>0</v>
      </c>
      <c r="R11" s="172">
        <v>14834.74913</v>
      </c>
    </row>
    <row r="12" spans="1:18" ht="15">
      <c r="A12" s="174"/>
      <c r="B12" s="174"/>
      <c r="C12" s="174"/>
      <c r="D12" s="168" t="s">
        <v>216</v>
      </c>
      <c r="E12" s="169">
        <v>542</v>
      </c>
      <c r="F12" s="170">
        <v>569.5120400000001</v>
      </c>
      <c r="G12" s="171">
        <v>0</v>
      </c>
      <c r="H12" s="171">
        <v>569.5120400000001</v>
      </c>
      <c r="I12" s="171">
        <v>2848.58529</v>
      </c>
      <c r="J12" s="171">
        <v>0</v>
      </c>
      <c r="K12" s="171">
        <v>2848.58529</v>
      </c>
      <c r="L12" s="171">
        <v>46.5114</v>
      </c>
      <c r="M12" s="171">
        <v>0</v>
      </c>
      <c r="N12" s="171">
        <v>46.5114</v>
      </c>
      <c r="O12" s="171">
        <v>3464.60873</v>
      </c>
      <c r="P12" s="171">
        <v>1130.7224099999999</v>
      </c>
      <c r="Q12" s="171">
        <v>0</v>
      </c>
      <c r="R12" s="172">
        <v>1130.7224099999999</v>
      </c>
    </row>
    <row r="13" spans="1:18" ht="15">
      <c r="A13" s="174"/>
      <c r="B13" s="174"/>
      <c r="C13" s="174"/>
      <c r="D13" s="168" t="s">
        <v>217</v>
      </c>
      <c r="E13" s="169">
        <v>9</v>
      </c>
      <c r="F13" s="170">
        <v>33.89042</v>
      </c>
      <c r="G13" s="171">
        <v>0</v>
      </c>
      <c r="H13" s="171">
        <v>33.89042</v>
      </c>
      <c r="I13" s="171">
        <v>4401.579860000001</v>
      </c>
      <c r="J13" s="171">
        <v>0.53414</v>
      </c>
      <c r="K13" s="171">
        <v>4402.114</v>
      </c>
      <c r="L13" s="171">
        <v>27.15625</v>
      </c>
      <c r="M13" s="171">
        <v>0</v>
      </c>
      <c r="N13" s="171">
        <v>27.15625</v>
      </c>
      <c r="O13" s="171">
        <v>4463.16067</v>
      </c>
      <c r="P13" s="171">
        <v>1453.10477</v>
      </c>
      <c r="Q13" s="171">
        <v>0</v>
      </c>
      <c r="R13" s="172">
        <v>1453.10477</v>
      </c>
    </row>
    <row r="14" spans="1:18" ht="15">
      <c r="A14" s="174"/>
      <c r="B14" s="174"/>
      <c r="C14" s="168" t="s">
        <v>218</v>
      </c>
      <c r="D14" s="168" t="s">
        <v>219</v>
      </c>
      <c r="E14" s="169">
        <v>7</v>
      </c>
      <c r="F14" s="170">
        <v>4687.56578</v>
      </c>
      <c r="G14" s="171">
        <v>0</v>
      </c>
      <c r="H14" s="171">
        <v>4687.56578</v>
      </c>
      <c r="I14" s="171">
        <v>15362.488140000001</v>
      </c>
      <c r="J14" s="171">
        <v>134.54052</v>
      </c>
      <c r="K14" s="171">
        <v>15497.02866</v>
      </c>
      <c r="L14" s="171">
        <v>346.11319</v>
      </c>
      <c r="M14" s="171">
        <v>0</v>
      </c>
      <c r="N14" s="171">
        <v>346.11319</v>
      </c>
      <c r="O14" s="171">
        <v>20530.707629999997</v>
      </c>
      <c r="P14" s="171">
        <v>4339.58078</v>
      </c>
      <c r="Q14" s="171">
        <v>0</v>
      </c>
      <c r="R14" s="172">
        <v>4339.58078</v>
      </c>
    </row>
    <row r="15" spans="1:18" ht="15">
      <c r="A15" s="174"/>
      <c r="B15" s="174"/>
      <c r="C15" s="168" t="s">
        <v>220</v>
      </c>
      <c r="D15" s="168" t="s">
        <v>221</v>
      </c>
      <c r="E15" s="169">
        <v>5</v>
      </c>
      <c r="F15" s="170">
        <v>4541.12039</v>
      </c>
      <c r="G15" s="171">
        <v>0</v>
      </c>
      <c r="H15" s="171">
        <v>4541.12039</v>
      </c>
      <c r="I15" s="171">
        <v>11408.22243</v>
      </c>
      <c r="J15" s="171">
        <v>3.13984</v>
      </c>
      <c r="K15" s="171">
        <v>11411.36227</v>
      </c>
      <c r="L15" s="171">
        <v>242.22984</v>
      </c>
      <c r="M15" s="171">
        <v>0</v>
      </c>
      <c r="N15" s="171">
        <v>242.22984</v>
      </c>
      <c r="O15" s="171">
        <v>16194.7125</v>
      </c>
      <c r="P15" s="171">
        <v>5207.47477</v>
      </c>
      <c r="Q15" s="171">
        <v>0</v>
      </c>
      <c r="R15" s="172">
        <v>5207.47477</v>
      </c>
    </row>
    <row r="16" spans="1:18" ht="15">
      <c r="A16" s="174"/>
      <c r="B16" s="174"/>
      <c r="C16" s="174"/>
      <c r="D16" s="168" t="s">
        <v>222</v>
      </c>
      <c r="E16" s="169">
        <v>443</v>
      </c>
      <c r="F16" s="170">
        <v>1356.39313</v>
      </c>
      <c r="G16" s="171">
        <v>0</v>
      </c>
      <c r="H16" s="171">
        <v>1356.39313</v>
      </c>
      <c r="I16" s="171">
        <v>4431.219940000001</v>
      </c>
      <c r="J16" s="171">
        <v>6.32287</v>
      </c>
      <c r="K16" s="171">
        <v>4437.54281</v>
      </c>
      <c r="L16" s="171">
        <v>141.0539</v>
      </c>
      <c r="M16" s="171">
        <v>0</v>
      </c>
      <c r="N16" s="171">
        <v>141.0539</v>
      </c>
      <c r="O16" s="171">
        <v>5934.98984</v>
      </c>
      <c r="P16" s="171">
        <v>948.9101800000001</v>
      </c>
      <c r="Q16" s="171">
        <v>0</v>
      </c>
      <c r="R16" s="172">
        <v>948.9101800000001</v>
      </c>
    </row>
    <row r="17" spans="1:18" ht="15">
      <c r="A17" s="174"/>
      <c r="B17" s="174"/>
      <c r="C17" s="168" t="s">
        <v>223</v>
      </c>
      <c r="D17" s="168" t="s">
        <v>224</v>
      </c>
      <c r="E17" s="169">
        <v>455</v>
      </c>
      <c r="F17" s="170">
        <v>48212.86256</v>
      </c>
      <c r="G17" s="171">
        <v>0</v>
      </c>
      <c r="H17" s="171">
        <v>48212.86256</v>
      </c>
      <c r="I17" s="171">
        <v>8490.88455</v>
      </c>
      <c r="J17" s="171">
        <v>0.00145</v>
      </c>
      <c r="K17" s="171">
        <v>8490.886</v>
      </c>
      <c r="L17" s="171">
        <v>184.67592000000002</v>
      </c>
      <c r="M17" s="171">
        <v>0</v>
      </c>
      <c r="N17" s="171">
        <v>184.67592000000002</v>
      </c>
      <c r="O17" s="171">
        <v>56888.424479999994</v>
      </c>
      <c r="P17" s="171">
        <v>10137.346119999998</v>
      </c>
      <c r="Q17" s="171">
        <v>0</v>
      </c>
      <c r="R17" s="172">
        <v>10137.346119999998</v>
      </c>
    </row>
    <row r="18" spans="1:18" ht="15">
      <c r="A18" s="174"/>
      <c r="B18" s="174"/>
      <c r="C18" s="168" t="s">
        <v>225</v>
      </c>
      <c r="D18" s="168" t="s">
        <v>226</v>
      </c>
      <c r="E18" s="169">
        <v>502</v>
      </c>
      <c r="F18" s="170">
        <v>7203.26879</v>
      </c>
      <c r="G18" s="171">
        <v>0</v>
      </c>
      <c r="H18" s="171">
        <v>7203.26879</v>
      </c>
      <c r="I18" s="171">
        <v>13932.68409</v>
      </c>
      <c r="J18" s="171">
        <v>0.02184</v>
      </c>
      <c r="K18" s="171">
        <v>13932.70593</v>
      </c>
      <c r="L18" s="171">
        <v>210.21401999999998</v>
      </c>
      <c r="M18" s="171">
        <v>0</v>
      </c>
      <c r="N18" s="171">
        <v>210.21401999999998</v>
      </c>
      <c r="O18" s="171">
        <v>21346.188739999998</v>
      </c>
      <c r="P18" s="171">
        <v>2839.3733199999997</v>
      </c>
      <c r="Q18" s="171">
        <v>0</v>
      </c>
      <c r="R18" s="172">
        <v>2839.3733199999997</v>
      </c>
    </row>
    <row r="19" spans="1:18" ht="15">
      <c r="A19" s="174"/>
      <c r="B19" s="174"/>
      <c r="C19" s="174"/>
      <c r="D19" s="168" t="s">
        <v>227</v>
      </c>
      <c r="E19" s="169">
        <v>665</v>
      </c>
      <c r="F19" s="170">
        <v>58.334309999999995</v>
      </c>
      <c r="G19" s="171">
        <v>0</v>
      </c>
      <c r="H19" s="171">
        <v>58.334309999999995</v>
      </c>
      <c r="I19" s="171">
        <v>1781.78403</v>
      </c>
      <c r="J19" s="171">
        <v>0</v>
      </c>
      <c r="K19" s="171">
        <v>1781.78403</v>
      </c>
      <c r="L19" s="171">
        <v>4.103</v>
      </c>
      <c r="M19" s="171">
        <v>0</v>
      </c>
      <c r="N19" s="171">
        <v>4.103</v>
      </c>
      <c r="O19" s="171">
        <v>1844.22134</v>
      </c>
      <c r="P19" s="171">
        <v>1375.7668899999999</v>
      </c>
      <c r="Q19" s="171">
        <v>0</v>
      </c>
      <c r="R19" s="172">
        <v>1375.7668899999999</v>
      </c>
    </row>
    <row r="20" spans="1:18" ht="15">
      <c r="A20" s="174"/>
      <c r="B20" s="168" t="s">
        <v>228</v>
      </c>
      <c r="C20" s="168" t="s">
        <v>229</v>
      </c>
      <c r="D20" s="168" t="s">
        <v>229</v>
      </c>
      <c r="E20" s="169">
        <v>106</v>
      </c>
      <c r="F20" s="170">
        <v>13895.831779999999</v>
      </c>
      <c r="G20" s="171">
        <v>0</v>
      </c>
      <c r="H20" s="171">
        <v>13895.831779999999</v>
      </c>
      <c r="I20" s="171">
        <v>4002.33129</v>
      </c>
      <c r="J20" s="171">
        <v>53.790699999999994</v>
      </c>
      <c r="K20" s="171">
        <v>4056.12199</v>
      </c>
      <c r="L20" s="171">
        <v>1473.1296399999999</v>
      </c>
      <c r="M20" s="171">
        <v>357.03225</v>
      </c>
      <c r="N20" s="171">
        <v>1830.1618899999999</v>
      </c>
      <c r="O20" s="171">
        <v>19782.11566</v>
      </c>
      <c r="P20" s="171">
        <v>3249.31481</v>
      </c>
      <c r="Q20" s="171">
        <v>0</v>
      </c>
      <c r="R20" s="172">
        <v>3249.31481</v>
      </c>
    </row>
    <row r="21" spans="1:18" ht="15">
      <c r="A21" s="174"/>
      <c r="B21" s="174"/>
      <c r="C21" s="168" t="s">
        <v>230</v>
      </c>
      <c r="D21" s="168" t="s">
        <v>230</v>
      </c>
      <c r="E21" s="169">
        <v>99</v>
      </c>
      <c r="F21" s="170">
        <v>71243.63691</v>
      </c>
      <c r="G21" s="171">
        <v>0</v>
      </c>
      <c r="H21" s="171">
        <v>71243.63691</v>
      </c>
      <c r="I21" s="171">
        <v>143487.97487</v>
      </c>
      <c r="J21" s="171">
        <v>590.8000999999999</v>
      </c>
      <c r="K21" s="171">
        <v>144078.77497</v>
      </c>
      <c r="L21" s="171">
        <v>19445.301219999998</v>
      </c>
      <c r="M21" s="171">
        <v>2126.5704100000003</v>
      </c>
      <c r="N21" s="171">
        <v>21571.871629999998</v>
      </c>
      <c r="O21" s="171">
        <v>236894.28350999998</v>
      </c>
      <c r="P21" s="171">
        <v>40366.00972</v>
      </c>
      <c r="Q21" s="171">
        <v>0</v>
      </c>
      <c r="R21" s="172">
        <v>40366.00972</v>
      </c>
    </row>
    <row r="22" spans="1:18" ht="15">
      <c r="A22" s="174"/>
      <c r="B22" s="174"/>
      <c r="C22" s="174"/>
      <c r="D22" s="168" t="s">
        <v>231</v>
      </c>
      <c r="E22" s="169">
        <v>632</v>
      </c>
      <c r="F22" s="170">
        <v>3391.4186299999997</v>
      </c>
      <c r="G22" s="171">
        <v>0</v>
      </c>
      <c r="H22" s="171">
        <v>3391.4186299999997</v>
      </c>
      <c r="I22" s="171">
        <v>26960.24658</v>
      </c>
      <c r="J22" s="171">
        <v>0</v>
      </c>
      <c r="K22" s="171">
        <v>26960.24658</v>
      </c>
      <c r="L22" s="171">
        <v>2036.8036499999998</v>
      </c>
      <c r="M22" s="171">
        <v>0.19854</v>
      </c>
      <c r="N22" s="171">
        <v>2037.00219</v>
      </c>
      <c r="O22" s="171">
        <v>32388.6674</v>
      </c>
      <c r="P22" s="171">
        <v>1283.99344</v>
      </c>
      <c r="Q22" s="171">
        <v>0</v>
      </c>
      <c r="R22" s="172">
        <v>1283.99344</v>
      </c>
    </row>
    <row r="23" spans="1:18" ht="15">
      <c r="A23" s="174"/>
      <c r="B23" s="174"/>
      <c r="C23" s="168" t="s">
        <v>232</v>
      </c>
      <c r="D23" s="168" t="s">
        <v>232</v>
      </c>
      <c r="E23" s="169">
        <v>127</v>
      </c>
      <c r="F23" s="170">
        <v>8356.93629</v>
      </c>
      <c r="G23" s="171">
        <v>0</v>
      </c>
      <c r="H23" s="171">
        <v>8356.93629</v>
      </c>
      <c r="I23" s="171">
        <v>15326.27239</v>
      </c>
      <c r="J23" s="171">
        <v>162.21793</v>
      </c>
      <c r="K23" s="171">
        <v>15488.49032</v>
      </c>
      <c r="L23" s="171">
        <v>761.4548599999999</v>
      </c>
      <c r="M23" s="171">
        <v>15.14257</v>
      </c>
      <c r="N23" s="171">
        <v>776.59743</v>
      </c>
      <c r="O23" s="171">
        <v>24622.02404</v>
      </c>
      <c r="P23" s="171">
        <v>2639.9702599999996</v>
      </c>
      <c r="Q23" s="171">
        <v>0</v>
      </c>
      <c r="R23" s="172">
        <v>2639.9702599999996</v>
      </c>
    </row>
    <row r="24" spans="1:18" ht="15">
      <c r="A24" s="174"/>
      <c r="B24" s="174"/>
      <c r="C24" s="168" t="s">
        <v>233</v>
      </c>
      <c r="D24" s="168" t="s">
        <v>234</v>
      </c>
      <c r="E24" s="169">
        <v>107</v>
      </c>
      <c r="F24" s="170">
        <v>11648.45085</v>
      </c>
      <c r="G24" s="171">
        <v>0</v>
      </c>
      <c r="H24" s="171">
        <v>11648.45085</v>
      </c>
      <c r="I24" s="171">
        <v>40481.823469999996</v>
      </c>
      <c r="J24" s="171">
        <v>517.87405</v>
      </c>
      <c r="K24" s="171">
        <v>40999.69752</v>
      </c>
      <c r="L24" s="171">
        <v>1020.6584399999999</v>
      </c>
      <c r="M24" s="171">
        <v>207.52235000000002</v>
      </c>
      <c r="N24" s="171">
        <v>1228.1807900000001</v>
      </c>
      <c r="O24" s="171">
        <v>53876.329159999994</v>
      </c>
      <c r="P24" s="171">
        <v>10738.533300000001</v>
      </c>
      <c r="Q24" s="171">
        <v>0</v>
      </c>
      <c r="R24" s="172">
        <v>10738.533300000001</v>
      </c>
    </row>
    <row r="25" spans="1:18" ht="15">
      <c r="A25" s="174"/>
      <c r="B25" s="174"/>
      <c r="C25" s="174"/>
      <c r="D25" s="168" t="s">
        <v>233</v>
      </c>
      <c r="E25" s="169">
        <v>109</v>
      </c>
      <c r="F25" s="170">
        <v>25.714689999999997</v>
      </c>
      <c r="G25" s="171">
        <v>0</v>
      </c>
      <c r="H25" s="171">
        <v>25.714689999999997</v>
      </c>
      <c r="I25" s="171">
        <v>2716.45627</v>
      </c>
      <c r="J25" s="171">
        <v>0.06266</v>
      </c>
      <c r="K25" s="171">
        <v>2716.51893</v>
      </c>
      <c r="L25" s="171">
        <v>7.65</v>
      </c>
      <c r="M25" s="171">
        <v>0</v>
      </c>
      <c r="N25" s="171">
        <v>7.65</v>
      </c>
      <c r="O25" s="171">
        <v>2749.88362</v>
      </c>
      <c r="P25" s="171">
        <v>296.42965999999996</v>
      </c>
      <c r="Q25" s="171">
        <v>0</v>
      </c>
      <c r="R25" s="172">
        <v>296.42965999999996</v>
      </c>
    </row>
    <row r="26" spans="1:18" ht="15">
      <c r="A26" s="174"/>
      <c r="B26" s="174"/>
      <c r="C26" s="168" t="s">
        <v>235</v>
      </c>
      <c r="D26" s="168" t="s">
        <v>236</v>
      </c>
      <c r="E26" s="169">
        <v>116</v>
      </c>
      <c r="F26" s="170">
        <v>59427.94242</v>
      </c>
      <c r="G26" s="171">
        <v>0</v>
      </c>
      <c r="H26" s="171">
        <v>59427.94242</v>
      </c>
      <c r="I26" s="171">
        <v>87723.60221</v>
      </c>
      <c r="J26" s="171">
        <v>1315.51351</v>
      </c>
      <c r="K26" s="171">
        <v>89039.11572</v>
      </c>
      <c r="L26" s="171">
        <v>47961.97163</v>
      </c>
      <c r="M26" s="171">
        <v>5803.174639999999</v>
      </c>
      <c r="N26" s="171">
        <v>53765.146270000005</v>
      </c>
      <c r="O26" s="171">
        <v>202232.20441</v>
      </c>
      <c r="P26" s="171">
        <v>65759.71052000001</v>
      </c>
      <c r="Q26" s="171">
        <v>0</v>
      </c>
      <c r="R26" s="172">
        <v>65759.71052000001</v>
      </c>
    </row>
    <row r="27" spans="1:18" ht="15">
      <c r="A27" s="174"/>
      <c r="B27" s="174"/>
      <c r="C27" s="174"/>
      <c r="D27" s="168" t="s">
        <v>237</v>
      </c>
      <c r="E27" s="169">
        <v>564</v>
      </c>
      <c r="F27" s="170">
        <v>6653.24107</v>
      </c>
      <c r="G27" s="171">
        <v>0</v>
      </c>
      <c r="H27" s="171">
        <v>6653.24107</v>
      </c>
      <c r="I27" s="171">
        <v>37431.36272999999</v>
      </c>
      <c r="J27" s="171">
        <v>0</v>
      </c>
      <c r="K27" s="171">
        <v>37431.36272999999</v>
      </c>
      <c r="L27" s="171">
        <v>4762.71659</v>
      </c>
      <c r="M27" s="171">
        <v>406.67412</v>
      </c>
      <c r="N27" s="171">
        <v>5169.39071</v>
      </c>
      <c r="O27" s="171">
        <v>49253.99451</v>
      </c>
      <c r="P27" s="171">
        <v>12806.11118</v>
      </c>
      <c r="Q27" s="171">
        <v>0</v>
      </c>
      <c r="R27" s="172">
        <v>12806.11118</v>
      </c>
    </row>
    <row r="28" spans="1:18" ht="15">
      <c r="A28" s="174"/>
      <c r="B28" s="174"/>
      <c r="C28" s="174"/>
      <c r="D28" s="168" t="s">
        <v>235</v>
      </c>
      <c r="E28" s="169">
        <v>494</v>
      </c>
      <c r="F28" s="170">
        <v>1502.9579099999999</v>
      </c>
      <c r="G28" s="171">
        <v>0</v>
      </c>
      <c r="H28" s="171">
        <v>1502.9579099999999</v>
      </c>
      <c r="I28" s="171">
        <v>12912.56573</v>
      </c>
      <c r="J28" s="171">
        <v>0.37493</v>
      </c>
      <c r="K28" s="171">
        <v>12912.94066</v>
      </c>
      <c r="L28" s="171">
        <v>878.46737</v>
      </c>
      <c r="M28" s="171">
        <v>51.32156</v>
      </c>
      <c r="N28" s="171">
        <v>929.78893</v>
      </c>
      <c r="O28" s="171">
        <v>15345.6875</v>
      </c>
      <c r="P28" s="171">
        <v>1008.48036</v>
      </c>
      <c r="Q28" s="171">
        <v>0</v>
      </c>
      <c r="R28" s="172">
        <v>1008.48036</v>
      </c>
    </row>
    <row r="29" spans="1:18" ht="15">
      <c r="A29" s="174"/>
      <c r="B29" s="174"/>
      <c r="C29" s="174"/>
      <c r="D29" s="168" t="s">
        <v>238</v>
      </c>
      <c r="E29" s="169">
        <v>119</v>
      </c>
      <c r="F29" s="170">
        <v>1514.55432</v>
      </c>
      <c r="G29" s="171">
        <v>0</v>
      </c>
      <c r="H29" s="171">
        <v>1514.55432</v>
      </c>
      <c r="I29" s="171">
        <v>4383.17808</v>
      </c>
      <c r="J29" s="171">
        <v>1.3040699999999998</v>
      </c>
      <c r="K29" s="171">
        <v>4384.482150000001</v>
      </c>
      <c r="L29" s="171">
        <v>748.6896899999999</v>
      </c>
      <c r="M29" s="171">
        <v>0</v>
      </c>
      <c r="N29" s="171">
        <v>748.6896899999999</v>
      </c>
      <c r="O29" s="171">
        <v>6647.72616</v>
      </c>
      <c r="P29" s="171">
        <v>1099.42104</v>
      </c>
      <c r="Q29" s="171">
        <v>0</v>
      </c>
      <c r="R29" s="172">
        <v>1099.42104</v>
      </c>
    </row>
    <row r="30" spans="1:18" ht="15">
      <c r="A30" s="174"/>
      <c r="B30" s="174"/>
      <c r="C30" s="174"/>
      <c r="D30" s="168" t="s">
        <v>239</v>
      </c>
      <c r="E30" s="169">
        <v>117</v>
      </c>
      <c r="F30" s="170">
        <v>3341.74557</v>
      </c>
      <c r="G30" s="171">
        <v>0</v>
      </c>
      <c r="H30" s="171">
        <v>3341.74557</v>
      </c>
      <c r="I30" s="171">
        <v>6597.90728</v>
      </c>
      <c r="J30" s="171">
        <v>0.32713</v>
      </c>
      <c r="K30" s="171">
        <v>6598.23441</v>
      </c>
      <c r="L30" s="171">
        <v>204.92560999999998</v>
      </c>
      <c r="M30" s="171">
        <v>31.689400000000003</v>
      </c>
      <c r="N30" s="171">
        <v>236.61501</v>
      </c>
      <c r="O30" s="171">
        <v>10176.59499</v>
      </c>
      <c r="P30" s="171">
        <v>5510.40425</v>
      </c>
      <c r="Q30" s="171">
        <v>0</v>
      </c>
      <c r="R30" s="172">
        <v>5510.40425</v>
      </c>
    </row>
    <row r="31" spans="1:18" ht="15">
      <c r="A31" s="174"/>
      <c r="B31" s="174"/>
      <c r="C31" s="168" t="s">
        <v>240</v>
      </c>
      <c r="D31" s="168" t="s">
        <v>240</v>
      </c>
      <c r="E31" s="169">
        <v>104</v>
      </c>
      <c r="F31" s="170">
        <v>18444.71669</v>
      </c>
      <c r="G31" s="171">
        <v>0</v>
      </c>
      <c r="H31" s="171">
        <v>18444.71669</v>
      </c>
      <c r="I31" s="171">
        <v>21091.0223</v>
      </c>
      <c r="J31" s="171">
        <v>25.9085</v>
      </c>
      <c r="K31" s="171">
        <v>21116.930800000002</v>
      </c>
      <c r="L31" s="171">
        <v>553.3554499999999</v>
      </c>
      <c r="M31" s="171">
        <v>0</v>
      </c>
      <c r="N31" s="171">
        <v>553.3554499999999</v>
      </c>
      <c r="O31" s="171">
        <v>40115.00294</v>
      </c>
      <c r="P31" s="171">
        <v>1882.4803100000001</v>
      </c>
      <c r="Q31" s="171">
        <v>0</v>
      </c>
      <c r="R31" s="172">
        <v>1882.4803100000001</v>
      </c>
    </row>
    <row r="32" spans="1:18" ht="15">
      <c r="A32" s="174"/>
      <c r="B32" s="174"/>
      <c r="C32" s="174"/>
      <c r="D32" s="168" t="s">
        <v>241</v>
      </c>
      <c r="E32" s="169">
        <v>105</v>
      </c>
      <c r="F32" s="170">
        <v>11918.12873</v>
      </c>
      <c r="G32" s="171">
        <v>0</v>
      </c>
      <c r="H32" s="171">
        <v>11918.12873</v>
      </c>
      <c r="I32" s="171">
        <v>6547.55644</v>
      </c>
      <c r="J32" s="171">
        <v>0</v>
      </c>
      <c r="K32" s="171">
        <v>6547.55644</v>
      </c>
      <c r="L32" s="171">
        <v>310.04277</v>
      </c>
      <c r="M32" s="171">
        <v>0.38180000000000003</v>
      </c>
      <c r="N32" s="171">
        <v>310.42457</v>
      </c>
      <c r="O32" s="171">
        <v>18776.10974</v>
      </c>
      <c r="P32" s="171">
        <v>261.7274</v>
      </c>
      <c r="Q32" s="171">
        <v>0</v>
      </c>
      <c r="R32" s="172">
        <v>261.7274</v>
      </c>
    </row>
    <row r="33" spans="1:18" ht="15">
      <c r="A33" s="174"/>
      <c r="B33" s="174"/>
      <c r="C33" s="174"/>
      <c r="D33" s="168" t="s">
        <v>242</v>
      </c>
      <c r="E33" s="169">
        <v>586</v>
      </c>
      <c r="F33" s="170">
        <v>4046.82299</v>
      </c>
      <c r="G33" s="171">
        <v>0</v>
      </c>
      <c r="H33" s="171">
        <v>4046.82299</v>
      </c>
      <c r="I33" s="171">
        <v>2723.01286</v>
      </c>
      <c r="J33" s="171">
        <v>0</v>
      </c>
      <c r="K33" s="171">
        <v>2723.01286</v>
      </c>
      <c r="L33" s="171">
        <v>35.68792</v>
      </c>
      <c r="M33" s="171">
        <v>0</v>
      </c>
      <c r="N33" s="171">
        <v>35.68792</v>
      </c>
      <c r="O33" s="171">
        <v>6805.52377</v>
      </c>
      <c r="P33" s="171">
        <v>337.40678</v>
      </c>
      <c r="Q33" s="171">
        <v>0</v>
      </c>
      <c r="R33" s="172">
        <v>337.40678</v>
      </c>
    </row>
    <row r="34" spans="1:18" ht="15">
      <c r="A34" s="174"/>
      <c r="B34" s="174"/>
      <c r="C34" s="174"/>
      <c r="D34" s="168" t="s">
        <v>243</v>
      </c>
      <c r="E34" s="169">
        <v>613</v>
      </c>
      <c r="F34" s="170">
        <v>525.09699</v>
      </c>
      <c r="G34" s="171">
        <v>0</v>
      </c>
      <c r="H34" s="171">
        <v>525.09699</v>
      </c>
      <c r="I34" s="171">
        <v>1188.25315</v>
      </c>
      <c r="J34" s="171">
        <v>0</v>
      </c>
      <c r="K34" s="171">
        <v>1188.25315</v>
      </c>
      <c r="L34" s="171">
        <v>6.33</v>
      </c>
      <c r="M34" s="171">
        <v>0</v>
      </c>
      <c r="N34" s="171">
        <v>6.33</v>
      </c>
      <c r="O34" s="171">
        <v>1719.68014</v>
      </c>
      <c r="P34" s="171">
        <v>473.29218</v>
      </c>
      <c r="Q34" s="171">
        <v>0</v>
      </c>
      <c r="R34" s="172">
        <v>473.29218</v>
      </c>
    </row>
    <row r="35" spans="1:18" ht="15">
      <c r="A35" s="174"/>
      <c r="B35" s="174"/>
      <c r="C35" s="168" t="s">
        <v>244</v>
      </c>
      <c r="D35" s="168" t="s">
        <v>244</v>
      </c>
      <c r="E35" s="169">
        <v>102</v>
      </c>
      <c r="F35" s="170">
        <v>7480.72647</v>
      </c>
      <c r="G35" s="171">
        <v>0</v>
      </c>
      <c r="H35" s="171">
        <v>7480.72647</v>
      </c>
      <c r="I35" s="171">
        <v>16702.14954</v>
      </c>
      <c r="J35" s="171">
        <v>0.00279</v>
      </c>
      <c r="K35" s="171">
        <v>16702.15233</v>
      </c>
      <c r="L35" s="171">
        <v>804.89887</v>
      </c>
      <c r="M35" s="171">
        <v>0.19090000000000001</v>
      </c>
      <c r="N35" s="171">
        <v>805.08977</v>
      </c>
      <c r="O35" s="171">
        <v>24987.96857</v>
      </c>
      <c r="P35" s="171">
        <v>830.4132</v>
      </c>
      <c r="Q35" s="171">
        <v>0</v>
      </c>
      <c r="R35" s="172">
        <v>830.4132</v>
      </c>
    </row>
    <row r="36" spans="1:18" ht="15">
      <c r="A36" s="174"/>
      <c r="B36" s="174"/>
      <c r="C36" s="168" t="s">
        <v>245</v>
      </c>
      <c r="D36" s="168" t="s">
        <v>245</v>
      </c>
      <c r="E36" s="169">
        <v>121</v>
      </c>
      <c r="F36" s="170">
        <v>6313.69107</v>
      </c>
      <c r="G36" s="171">
        <v>0</v>
      </c>
      <c r="H36" s="171">
        <v>6313.69107</v>
      </c>
      <c r="I36" s="171">
        <v>26804.690059999997</v>
      </c>
      <c r="J36" s="171">
        <v>49.78852</v>
      </c>
      <c r="K36" s="171">
        <v>26854.47858</v>
      </c>
      <c r="L36" s="171">
        <v>408.55498</v>
      </c>
      <c r="M36" s="171">
        <v>11.454</v>
      </c>
      <c r="N36" s="171">
        <v>420.00898</v>
      </c>
      <c r="O36" s="171">
        <v>33588.17863</v>
      </c>
      <c r="P36" s="171">
        <v>1811.5344</v>
      </c>
      <c r="Q36" s="171">
        <v>0</v>
      </c>
      <c r="R36" s="172">
        <v>1811.5344</v>
      </c>
    </row>
    <row r="37" spans="1:18" ht="15">
      <c r="A37" s="174"/>
      <c r="B37" s="174"/>
      <c r="C37" s="168" t="s">
        <v>246</v>
      </c>
      <c r="D37" s="168" t="s">
        <v>246</v>
      </c>
      <c r="E37" s="169">
        <v>115</v>
      </c>
      <c r="F37" s="170">
        <v>6633.010139999999</v>
      </c>
      <c r="G37" s="171">
        <v>0</v>
      </c>
      <c r="H37" s="171">
        <v>6633.010139999999</v>
      </c>
      <c r="I37" s="171">
        <v>13476.01583</v>
      </c>
      <c r="J37" s="171">
        <v>2.09727</v>
      </c>
      <c r="K37" s="171">
        <v>13478.1131</v>
      </c>
      <c r="L37" s="171">
        <v>295.97116</v>
      </c>
      <c r="M37" s="171">
        <v>0.19854</v>
      </c>
      <c r="N37" s="171">
        <v>296.16970000000003</v>
      </c>
      <c r="O37" s="171">
        <v>20407.292940000003</v>
      </c>
      <c r="P37" s="171">
        <v>783.91679</v>
      </c>
      <c r="Q37" s="171">
        <v>0</v>
      </c>
      <c r="R37" s="172">
        <v>783.91679</v>
      </c>
    </row>
    <row r="38" spans="1:18" ht="15">
      <c r="A38" s="174"/>
      <c r="B38" s="174"/>
      <c r="C38" s="168" t="s">
        <v>247</v>
      </c>
      <c r="D38" s="168" t="s">
        <v>247</v>
      </c>
      <c r="E38" s="169">
        <v>123</v>
      </c>
      <c r="F38" s="170">
        <v>4850.6323600000005</v>
      </c>
      <c r="G38" s="171">
        <v>0</v>
      </c>
      <c r="H38" s="171">
        <v>4850.6323600000005</v>
      </c>
      <c r="I38" s="171">
        <v>15427.00966</v>
      </c>
      <c r="J38" s="171">
        <v>3.49058</v>
      </c>
      <c r="K38" s="171">
        <v>15430.50024</v>
      </c>
      <c r="L38" s="171">
        <v>119.59123</v>
      </c>
      <c r="M38" s="171">
        <v>0</v>
      </c>
      <c r="N38" s="171">
        <v>119.59123</v>
      </c>
      <c r="O38" s="171">
        <v>20400.72383</v>
      </c>
      <c r="P38" s="171">
        <v>1330.9251000000002</v>
      </c>
      <c r="Q38" s="171">
        <v>0</v>
      </c>
      <c r="R38" s="172">
        <v>1330.9251000000002</v>
      </c>
    </row>
    <row r="39" spans="1:18" ht="15">
      <c r="A39" s="174"/>
      <c r="B39" s="174"/>
      <c r="C39" s="168" t="s">
        <v>248</v>
      </c>
      <c r="D39" s="168" t="s">
        <v>249</v>
      </c>
      <c r="E39" s="169">
        <v>489</v>
      </c>
      <c r="F39" s="170">
        <v>3402.00567</v>
      </c>
      <c r="G39" s="171">
        <v>0</v>
      </c>
      <c r="H39" s="171">
        <v>3402.00567</v>
      </c>
      <c r="I39" s="171">
        <v>9746.21645</v>
      </c>
      <c r="J39" s="171">
        <v>1.3954900000000001</v>
      </c>
      <c r="K39" s="171">
        <v>9747.611939999999</v>
      </c>
      <c r="L39" s="171">
        <v>338.37456</v>
      </c>
      <c r="M39" s="171">
        <v>0</v>
      </c>
      <c r="N39" s="171">
        <v>338.37456</v>
      </c>
      <c r="O39" s="171">
        <v>13487.99217</v>
      </c>
      <c r="P39" s="171">
        <v>1224.4403799999998</v>
      </c>
      <c r="Q39" s="171">
        <v>0</v>
      </c>
      <c r="R39" s="172">
        <v>1224.4403799999998</v>
      </c>
    </row>
    <row r="40" spans="1:18" ht="15">
      <c r="A40" s="174"/>
      <c r="B40" s="174"/>
      <c r="C40" s="174"/>
      <c r="D40" s="168" t="s">
        <v>250</v>
      </c>
      <c r="E40" s="169">
        <v>491</v>
      </c>
      <c r="F40" s="170">
        <v>743.41261</v>
      </c>
      <c r="G40" s="171">
        <v>0</v>
      </c>
      <c r="H40" s="171">
        <v>743.41261</v>
      </c>
      <c r="I40" s="171">
        <v>3728.36231</v>
      </c>
      <c r="J40" s="171">
        <v>0.02955</v>
      </c>
      <c r="K40" s="171">
        <v>3728.3918599999997</v>
      </c>
      <c r="L40" s="171">
        <v>20.1452</v>
      </c>
      <c r="M40" s="171">
        <v>0</v>
      </c>
      <c r="N40" s="171">
        <v>20.1452</v>
      </c>
      <c r="O40" s="171">
        <v>4491.94967</v>
      </c>
      <c r="P40" s="171">
        <v>348.19111</v>
      </c>
      <c r="Q40" s="171">
        <v>0</v>
      </c>
      <c r="R40" s="172">
        <v>348.19111</v>
      </c>
    </row>
    <row r="41" spans="1:18" ht="15">
      <c r="A41" s="174"/>
      <c r="B41" s="174"/>
      <c r="C41" s="168" t="s">
        <v>251</v>
      </c>
      <c r="D41" s="168" t="s">
        <v>251</v>
      </c>
      <c r="E41" s="169">
        <v>114</v>
      </c>
      <c r="F41" s="170">
        <v>8176.44715</v>
      </c>
      <c r="G41" s="171">
        <v>0</v>
      </c>
      <c r="H41" s="171">
        <v>8176.44715</v>
      </c>
      <c r="I41" s="171">
        <v>38767.00452</v>
      </c>
      <c r="J41" s="171">
        <v>43.41518</v>
      </c>
      <c r="K41" s="171">
        <v>38810.419700000006</v>
      </c>
      <c r="L41" s="171">
        <v>203.5062</v>
      </c>
      <c r="M41" s="171">
        <v>2.21444</v>
      </c>
      <c r="N41" s="171">
        <v>205.72064</v>
      </c>
      <c r="O41" s="171">
        <v>47192.587490000005</v>
      </c>
      <c r="P41" s="171">
        <v>2648.91117</v>
      </c>
      <c r="Q41" s="171">
        <v>0</v>
      </c>
      <c r="R41" s="172">
        <v>2648.91117</v>
      </c>
    </row>
    <row r="42" spans="1:18" ht="15">
      <c r="A42" s="174"/>
      <c r="B42" s="174"/>
      <c r="C42" s="168" t="s">
        <v>252</v>
      </c>
      <c r="D42" s="168" t="s">
        <v>252</v>
      </c>
      <c r="E42" s="169">
        <v>510</v>
      </c>
      <c r="F42" s="170">
        <v>2504.8496299999997</v>
      </c>
      <c r="G42" s="171">
        <v>0</v>
      </c>
      <c r="H42" s="171">
        <v>2504.8496299999997</v>
      </c>
      <c r="I42" s="171">
        <v>4254.72552</v>
      </c>
      <c r="J42" s="171">
        <v>4.00405</v>
      </c>
      <c r="K42" s="171">
        <v>4258.72957</v>
      </c>
      <c r="L42" s="171">
        <v>62.01314</v>
      </c>
      <c r="M42" s="171">
        <v>0</v>
      </c>
      <c r="N42" s="171">
        <v>62.01314</v>
      </c>
      <c r="O42" s="171">
        <v>6825.59234</v>
      </c>
      <c r="P42" s="171">
        <v>651.622</v>
      </c>
      <c r="Q42" s="171">
        <v>0</v>
      </c>
      <c r="R42" s="172">
        <v>651.622</v>
      </c>
    </row>
    <row r="43" spans="1:18" ht="15">
      <c r="A43" s="174"/>
      <c r="B43" s="174"/>
      <c r="C43" s="168" t="s">
        <v>253</v>
      </c>
      <c r="D43" s="168" t="s">
        <v>254</v>
      </c>
      <c r="E43" s="169">
        <v>492</v>
      </c>
      <c r="F43" s="170">
        <v>1517.05638</v>
      </c>
      <c r="G43" s="171">
        <v>0</v>
      </c>
      <c r="H43" s="171">
        <v>1517.05638</v>
      </c>
      <c r="I43" s="171">
        <v>10457.73092</v>
      </c>
      <c r="J43" s="171">
        <v>0.18788999999999997</v>
      </c>
      <c r="K43" s="171">
        <v>10457.918810000001</v>
      </c>
      <c r="L43" s="171">
        <v>68.40091000000001</v>
      </c>
      <c r="M43" s="171">
        <v>0</v>
      </c>
      <c r="N43" s="171">
        <v>68.40091000000001</v>
      </c>
      <c r="O43" s="171">
        <v>12043.3761</v>
      </c>
      <c r="P43" s="171">
        <v>684.58696</v>
      </c>
      <c r="Q43" s="171">
        <v>0</v>
      </c>
      <c r="R43" s="172">
        <v>684.58696</v>
      </c>
    </row>
    <row r="44" spans="1:18" ht="15">
      <c r="A44" s="174"/>
      <c r="B44" s="174"/>
      <c r="C44" s="168" t="s">
        <v>255</v>
      </c>
      <c r="D44" s="168" t="s">
        <v>256</v>
      </c>
      <c r="E44" s="169">
        <v>126</v>
      </c>
      <c r="F44" s="170">
        <v>1926.83029</v>
      </c>
      <c r="G44" s="171">
        <v>0</v>
      </c>
      <c r="H44" s="171">
        <v>1926.83029</v>
      </c>
      <c r="I44" s="171">
        <v>6955.95813</v>
      </c>
      <c r="J44" s="171">
        <v>0</v>
      </c>
      <c r="K44" s="171">
        <v>6955.95813</v>
      </c>
      <c r="L44" s="171">
        <v>85.95929</v>
      </c>
      <c r="M44" s="171">
        <v>0</v>
      </c>
      <c r="N44" s="171">
        <v>85.95929</v>
      </c>
      <c r="O44" s="171">
        <v>8968.747710000001</v>
      </c>
      <c r="P44" s="171">
        <v>795.09746</v>
      </c>
      <c r="Q44" s="171">
        <v>0</v>
      </c>
      <c r="R44" s="172">
        <v>795.09746</v>
      </c>
    </row>
    <row r="45" spans="1:18" ht="15">
      <c r="A45" s="174"/>
      <c r="B45" s="174"/>
      <c r="C45" s="168" t="s">
        <v>257</v>
      </c>
      <c r="D45" s="168" t="s">
        <v>258</v>
      </c>
      <c r="E45" s="169">
        <v>125</v>
      </c>
      <c r="F45" s="170">
        <v>3074.4488199999996</v>
      </c>
      <c r="G45" s="171">
        <v>0</v>
      </c>
      <c r="H45" s="171">
        <v>3074.4488199999996</v>
      </c>
      <c r="I45" s="171">
        <v>10901.07735</v>
      </c>
      <c r="J45" s="171">
        <v>0</v>
      </c>
      <c r="K45" s="171">
        <v>10901.07735</v>
      </c>
      <c r="L45" s="171">
        <v>87.84083</v>
      </c>
      <c r="M45" s="171">
        <v>0</v>
      </c>
      <c r="N45" s="171">
        <v>87.84083</v>
      </c>
      <c r="O45" s="171">
        <v>14063.367</v>
      </c>
      <c r="P45" s="171">
        <v>960.29638</v>
      </c>
      <c r="Q45" s="171">
        <v>0</v>
      </c>
      <c r="R45" s="172">
        <v>960.29638</v>
      </c>
    </row>
    <row r="46" spans="1:18" ht="15">
      <c r="A46" s="174"/>
      <c r="B46" s="174"/>
      <c r="C46" s="168" t="s">
        <v>259</v>
      </c>
      <c r="D46" s="168" t="s">
        <v>259</v>
      </c>
      <c r="E46" s="169">
        <v>103</v>
      </c>
      <c r="F46" s="170">
        <v>2571.5637</v>
      </c>
      <c r="G46" s="171">
        <v>0</v>
      </c>
      <c r="H46" s="171">
        <v>2571.5637</v>
      </c>
      <c r="I46" s="171">
        <v>5233.57738</v>
      </c>
      <c r="J46" s="171">
        <v>0.01729</v>
      </c>
      <c r="K46" s="171">
        <v>5233.5946699999995</v>
      </c>
      <c r="L46" s="171">
        <v>106.53609</v>
      </c>
      <c r="M46" s="171">
        <v>0</v>
      </c>
      <c r="N46" s="171">
        <v>106.53609</v>
      </c>
      <c r="O46" s="171">
        <v>7911.69446</v>
      </c>
      <c r="P46" s="171">
        <v>584.82367</v>
      </c>
      <c r="Q46" s="171">
        <v>0</v>
      </c>
      <c r="R46" s="172">
        <v>584.82367</v>
      </c>
    </row>
    <row r="47" spans="1:18" ht="15">
      <c r="A47" s="174"/>
      <c r="B47" s="174"/>
      <c r="C47" s="168" t="s">
        <v>260</v>
      </c>
      <c r="D47" s="168" t="s">
        <v>261</v>
      </c>
      <c r="E47" s="169">
        <v>122</v>
      </c>
      <c r="F47" s="170">
        <v>4319.9049</v>
      </c>
      <c r="G47" s="171">
        <v>0</v>
      </c>
      <c r="H47" s="171">
        <v>4319.9049</v>
      </c>
      <c r="I47" s="171">
        <v>4896.170980000001</v>
      </c>
      <c r="J47" s="171">
        <v>1.33225</v>
      </c>
      <c r="K47" s="171">
        <v>4897.50323</v>
      </c>
      <c r="L47" s="171">
        <v>65.4795</v>
      </c>
      <c r="M47" s="171">
        <v>0</v>
      </c>
      <c r="N47" s="171">
        <v>65.4795</v>
      </c>
      <c r="O47" s="171">
        <v>9282.887630000001</v>
      </c>
      <c r="P47" s="171">
        <v>2349.69189</v>
      </c>
      <c r="Q47" s="171">
        <v>0</v>
      </c>
      <c r="R47" s="172">
        <v>2349.69189</v>
      </c>
    </row>
    <row r="48" spans="1:18" ht="15">
      <c r="A48" s="174"/>
      <c r="B48" s="174"/>
      <c r="C48" s="168" t="s">
        <v>262</v>
      </c>
      <c r="D48" s="168" t="s">
        <v>262</v>
      </c>
      <c r="E48" s="169">
        <v>493</v>
      </c>
      <c r="F48" s="170">
        <v>1808.40824</v>
      </c>
      <c r="G48" s="171">
        <v>0</v>
      </c>
      <c r="H48" s="171">
        <v>1808.40824</v>
      </c>
      <c r="I48" s="171">
        <v>1467.66446</v>
      </c>
      <c r="J48" s="171">
        <v>0.01413</v>
      </c>
      <c r="K48" s="171">
        <v>1467.67859</v>
      </c>
      <c r="L48" s="171">
        <v>79.19258</v>
      </c>
      <c r="M48" s="171">
        <v>0</v>
      </c>
      <c r="N48" s="171">
        <v>79.19258</v>
      </c>
      <c r="O48" s="171">
        <v>3355.27941</v>
      </c>
      <c r="P48" s="171">
        <v>426.87165999999996</v>
      </c>
      <c r="Q48" s="171">
        <v>0</v>
      </c>
      <c r="R48" s="172">
        <v>426.87165999999996</v>
      </c>
    </row>
    <row r="49" spans="1:18" ht="15">
      <c r="A49" s="174"/>
      <c r="B49" s="174"/>
      <c r="C49" s="168" t="s">
        <v>263</v>
      </c>
      <c r="D49" s="168" t="s">
        <v>264</v>
      </c>
      <c r="E49" s="169">
        <v>110</v>
      </c>
      <c r="F49" s="170">
        <v>2188.52585</v>
      </c>
      <c r="G49" s="171">
        <v>0</v>
      </c>
      <c r="H49" s="171">
        <v>2188.52585</v>
      </c>
      <c r="I49" s="171">
        <v>13133.16356</v>
      </c>
      <c r="J49" s="171">
        <v>19.228810000000003</v>
      </c>
      <c r="K49" s="171">
        <v>13152.39237</v>
      </c>
      <c r="L49" s="171">
        <v>155.26182999999997</v>
      </c>
      <c r="M49" s="171">
        <v>0</v>
      </c>
      <c r="N49" s="171">
        <v>155.26182999999997</v>
      </c>
      <c r="O49" s="171">
        <v>15496.18005</v>
      </c>
      <c r="P49" s="171">
        <v>2082.69104</v>
      </c>
      <c r="Q49" s="171">
        <v>0</v>
      </c>
      <c r="R49" s="172">
        <v>2082.69104</v>
      </c>
    </row>
    <row r="50" spans="1:18" ht="15">
      <c r="A50" s="174"/>
      <c r="B50" s="174"/>
      <c r="C50" s="174"/>
      <c r="D50" s="168" t="s">
        <v>265</v>
      </c>
      <c r="E50" s="169">
        <v>614</v>
      </c>
      <c r="F50" s="170">
        <v>1306.32414</v>
      </c>
      <c r="G50" s="171">
        <v>0</v>
      </c>
      <c r="H50" s="171">
        <v>1306.32414</v>
      </c>
      <c r="I50" s="171">
        <v>1712.06787</v>
      </c>
      <c r="J50" s="171">
        <v>0</v>
      </c>
      <c r="K50" s="171">
        <v>1712.06787</v>
      </c>
      <c r="L50" s="171">
        <v>8.93233</v>
      </c>
      <c r="M50" s="171">
        <v>0</v>
      </c>
      <c r="N50" s="171">
        <v>8.93233</v>
      </c>
      <c r="O50" s="171">
        <v>3027.3243399999997</v>
      </c>
      <c r="P50" s="171">
        <v>570.9140699999999</v>
      </c>
      <c r="Q50" s="171">
        <v>0</v>
      </c>
      <c r="R50" s="172">
        <v>570.9140699999999</v>
      </c>
    </row>
    <row r="51" spans="1:18" ht="15">
      <c r="A51" s="174"/>
      <c r="B51" s="174"/>
      <c r="C51" s="174"/>
      <c r="D51" s="168" t="s">
        <v>266</v>
      </c>
      <c r="E51" s="169">
        <v>111</v>
      </c>
      <c r="F51" s="170">
        <v>970.3417900000001</v>
      </c>
      <c r="G51" s="171">
        <v>0</v>
      </c>
      <c r="H51" s="171">
        <v>970.3417900000001</v>
      </c>
      <c r="I51" s="171">
        <v>5638.46892</v>
      </c>
      <c r="J51" s="171">
        <v>0.0076</v>
      </c>
      <c r="K51" s="171">
        <v>5638.476519999999</v>
      </c>
      <c r="L51" s="171">
        <v>64.84496</v>
      </c>
      <c r="M51" s="171">
        <v>0</v>
      </c>
      <c r="N51" s="171">
        <v>64.84496</v>
      </c>
      <c r="O51" s="171">
        <v>6673.663269999999</v>
      </c>
      <c r="P51" s="171">
        <v>836.56916</v>
      </c>
      <c r="Q51" s="171">
        <v>0</v>
      </c>
      <c r="R51" s="172">
        <v>836.56916</v>
      </c>
    </row>
    <row r="52" spans="1:18" ht="15">
      <c r="A52" s="174"/>
      <c r="B52" s="174"/>
      <c r="C52" s="174"/>
      <c r="D52" s="168" t="s">
        <v>263</v>
      </c>
      <c r="E52" s="169">
        <v>668</v>
      </c>
      <c r="F52" s="170">
        <v>53.1358</v>
      </c>
      <c r="G52" s="171">
        <v>0</v>
      </c>
      <c r="H52" s="171">
        <v>53.1358</v>
      </c>
      <c r="I52" s="171">
        <v>4893.38013</v>
      </c>
      <c r="J52" s="171">
        <v>0</v>
      </c>
      <c r="K52" s="171">
        <v>4893.38013</v>
      </c>
      <c r="L52" s="171">
        <v>4.2295</v>
      </c>
      <c r="M52" s="171">
        <v>0</v>
      </c>
      <c r="N52" s="171">
        <v>4.2295</v>
      </c>
      <c r="O52" s="171">
        <v>4950.74543</v>
      </c>
      <c r="P52" s="171">
        <v>437.77085999999997</v>
      </c>
      <c r="Q52" s="171">
        <v>0</v>
      </c>
      <c r="R52" s="172">
        <v>437.77085999999997</v>
      </c>
    </row>
    <row r="53" spans="1:18" ht="15">
      <c r="A53" s="174"/>
      <c r="B53" s="168" t="s">
        <v>267</v>
      </c>
      <c r="C53" s="168" t="s">
        <v>268</v>
      </c>
      <c r="D53" s="168" t="s">
        <v>268</v>
      </c>
      <c r="E53" s="169">
        <v>279</v>
      </c>
      <c r="F53" s="170">
        <v>57502.612420000005</v>
      </c>
      <c r="G53" s="171">
        <v>0</v>
      </c>
      <c r="H53" s="171">
        <v>57502.612420000005</v>
      </c>
      <c r="I53" s="171">
        <v>114280.81142</v>
      </c>
      <c r="J53" s="171">
        <v>547.06853</v>
      </c>
      <c r="K53" s="171">
        <v>114827.87995</v>
      </c>
      <c r="L53" s="171">
        <v>4834.34433</v>
      </c>
      <c r="M53" s="171">
        <v>719.3460200000001</v>
      </c>
      <c r="N53" s="171">
        <v>5553.69035</v>
      </c>
      <c r="O53" s="171">
        <v>177884.18272</v>
      </c>
      <c r="P53" s="171">
        <v>34324.18413</v>
      </c>
      <c r="Q53" s="171">
        <v>0</v>
      </c>
      <c r="R53" s="172">
        <v>34324.18413</v>
      </c>
    </row>
    <row r="54" spans="1:18" ht="15">
      <c r="A54" s="174"/>
      <c r="B54" s="174"/>
      <c r="C54" s="174"/>
      <c r="D54" s="168" t="s">
        <v>269</v>
      </c>
      <c r="E54" s="169">
        <v>280</v>
      </c>
      <c r="F54" s="170">
        <v>1935.4601200000002</v>
      </c>
      <c r="G54" s="171">
        <v>0</v>
      </c>
      <c r="H54" s="171">
        <v>1935.4601200000002</v>
      </c>
      <c r="I54" s="171">
        <v>5649.15567</v>
      </c>
      <c r="J54" s="171">
        <v>56.648900000000005</v>
      </c>
      <c r="K54" s="171">
        <v>5705.80457</v>
      </c>
      <c r="L54" s="171">
        <v>571.2839799999999</v>
      </c>
      <c r="M54" s="171">
        <v>0</v>
      </c>
      <c r="N54" s="171">
        <v>571.2839799999999</v>
      </c>
      <c r="O54" s="171">
        <v>8212.54867</v>
      </c>
      <c r="P54" s="171">
        <v>999.06322</v>
      </c>
      <c r="Q54" s="171">
        <v>0</v>
      </c>
      <c r="R54" s="172">
        <v>999.06322</v>
      </c>
    </row>
    <row r="55" spans="1:18" ht="15">
      <c r="A55" s="174"/>
      <c r="B55" s="174"/>
      <c r="C55" s="168" t="s">
        <v>270</v>
      </c>
      <c r="D55" s="168" t="s">
        <v>270</v>
      </c>
      <c r="E55" s="169">
        <v>282</v>
      </c>
      <c r="F55" s="170">
        <v>26568.47774</v>
      </c>
      <c r="G55" s="171">
        <v>0</v>
      </c>
      <c r="H55" s="171">
        <v>26568.47774</v>
      </c>
      <c r="I55" s="171">
        <v>57235.95724</v>
      </c>
      <c r="J55" s="171">
        <v>447.14729</v>
      </c>
      <c r="K55" s="171">
        <v>57683.104530000004</v>
      </c>
      <c r="L55" s="171">
        <v>3617.62963</v>
      </c>
      <c r="M55" s="171">
        <v>126.18834</v>
      </c>
      <c r="N55" s="171">
        <v>3743.81797</v>
      </c>
      <c r="O55" s="171">
        <v>87995.40023999999</v>
      </c>
      <c r="P55" s="171">
        <v>28587.21289</v>
      </c>
      <c r="Q55" s="171">
        <v>0</v>
      </c>
      <c r="R55" s="172">
        <v>28587.21289</v>
      </c>
    </row>
    <row r="56" spans="1:18" ht="15">
      <c r="A56" s="174"/>
      <c r="B56" s="174"/>
      <c r="C56" s="174"/>
      <c r="D56" s="168" t="s">
        <v>271</v>
      </c>
      <c r="E56" s="169">
        <v>283</v>
      </c>
      <c r="F56" s="170">
        <v>837.77002</v>
      </c>
      <c r="G56" s="171">
        <v>0</v>
      </c>
      <c r="H56" s="171">
        <v>837.77002</v>
      </c>
      <c r="I56" s="171">
        <v>4469.87277</v>
      </c>
      <c r="J56" s="171">
        <v>0.00031</v>
      </c>
      <c r="K56" s="171">
        <v>4469.87308</v>
      </c>
      <c r="L56" s="171">
        <v>549.48265</v>
      </c>
      <c r="M56" s="171">
        <v>0</v>
      </c>
      <c r="N56" s="171">
        <v>549.48265</v>
      </c>
      <c r="O56" s="171">
        <v>5857.12575</v>
      </c>
      <c r="P56" s="171">
        <v>583.06549</v>
      </c>
      <c r="Q56" s="171">
        <v>0</v>
      </c>
      <c r="R56" s="172">
        <v>583.06549</v>
      </c>
    </row>
    <row r="57" spans="1:18" ht="15">
      <c r="A57" s="174"/>
      <c r="B57" s="174"/>
      <c r="C57" s="174"/>
      <c r="D57" s="168" t="s">
        <v>272</v>
      </c>
      <c r="E57" s="169">
        <v>633</v>
      </c>
      <c r="F57" s="170">
        <v>1037.8444</v>
      </c>
      <c r="G57" s="171">
        <v>0</v>
      </c>
      <c r="H57" s="171">
        <v>1037.8444</v>
      </c>
      <c r="I57" s="171">
        <v>15445.23993</v>
      </c>
      <c r="J57" s="171">
        <v>0</v>
      </c>
      <c r="K57" s="171">
        <v>15445.23993</v>
      </c>
      <c r="L57" s="171">
        <v>299.69446000000005</v>
      </c>
      <c r="M57" s="171">
        <v>0</v>
      </c>
      <c r="N57" s="171">
        <v>299.69446000000005</v>
      </c>
      <c r="O57" s="171">
        <v>16782.77879</v>
      </c>
      <c r="P57" s="171">
        <v>1944.57095</v>
      </c>
      <c r="Q57" s="171">
        <v>0</v>
      </c>
      <c r="R57" s="172">
        <v>1944.57095</v>
      </c>
    </row>
    <row r="58" spans="1:18" ht="15">
      <c r="A58" s="174"/>
      <c r="B58" s="174"/>
      <c r="C58" s="168" t="s">
        <v>273</v>
      </c>
      <c r="D58" s="168" t="s">
        <v>274</v>
      </c>
      <c r="E58" s="169">
        <v>285</v>
      </c>
      <c r="F58" s="170">
        <v>14198.342460000002</v>
      </c>
      <c r="G58" s="171">
        <v>0</v>
      </c>
      <c r="H58" s="171">
        <v>14198.342460000002</v>
      </c>
      <c r="I58" s="171">
        <v>10726.56191</v>
      </c>
      <c r="J58" s="171">
        <v>0.01137</v>
      </c>
      <c r="K58" s="171">
        <v>10726.573279999999</v>
      </c>
      <c r="L58" s="171">
        <v>270.15691</v>
      </c>
      <c r="M58" s="171">
        <v>0</v>
      </c>
      <c r="N58" s="171">
        <v>270.15691</v>
      </c>
      <c r="O58" s="171">
        <v>25195.07265</v>
      </c>
      <c r="P58" s="171">
        <v>1603.06427</v>
      </c>
      <c r="Q58" s="171">
        <v>0</v>
      </c>
      <c r="R58" s="172">
        <v>1603.06427</v>
      </c>
    </row>
    <row r="59" spans="1:18" ht="15">
      <c r="A59" s="174"/>
      <c r="B59" s="174"/>
      <c r="C59" s="168" t="s">
        <v>275</v>
      </c>
      <c r="D59" s="168" t="s">
        <v>275</v>
      </c>
      <c r="E59" s="169">
        <v>288</v>
      </c>
      <c r="F59" s="170">
        <v>7958.4035300000005</v>
      </c>
      <c r="G59" s="171">
        <v>0</v>
      </c>
      <c r="H59" s="171">
        <v>7958.4035300000005</v>
      </c>
      <c r="I59" s="171">
        <v>20825.33321</v>
      </c>
      <c r="J59" s="171">
        <v>89.46121000000001</v>
      </c>
      <c r="K59" s="171">
        <v>20914.794420000002</v>
      </c>
      <c r="L59" s="171">
        <v>384.84754</v>
      </c>
      <c r="M59" s="171">
        <v>0.49633999999999995</v>
      </c>
      <c r="N59" s="171">
        <v>385.34388</v>
      </c>
      <c r="O59" s="171">
        <v>29258.54183</v>
      </c>
      <c r="P59" s="171">
        <v>3027.24226</v>
      </c>
      <c r="Q59" s="171">
        <v>0</v>
      </c>
      <c r="R59" s="172">
        <v>3027.24226</v>
      </c>
    </row>
    <row r="60" spans="1:18" ht="15">
      <c r="A60" s="174"/>
      <c r="B60" s="174"/>
      <c r="C60" s="168" t="s">
        <v>276</v>
      </c>
      <c r="D60" s="168" t="s">
        <v>277</v>
      </c>
      <c r="E60" s="169">
        <v>286</v>
      </c>
      <c r="F60" s="170">
        <v>5189.57311</v>
      </c>
      <c r="G60" s="171">
        <v>0</v>
      </c>
      <c r="H60" s="171">
        <v>5189.57311</v>
      </c>
      <c r="I60" s="171">
        <v>10966.582980000001</v>
      </c>
      <c r="J60" s="171">
        <v>0.06189</v>
      </c>
      <c r="K60" s="171">
        <v>10966.64487</v>
      </c>
      <c r="L60" s="171">
        <v>265.32581</v>
      </c>
      <c r="M60" s="171">
        <v>0</v>
      </c>
      <c r="N60" s="171">
        <v>265.32581</v>
      </c>
      <c r="O60" s="171">
        <v>16421.54379</v>
      </c>
      <c r="P60" s="171">
        <v>1963.60885</v>
      </c>
      <c r="Q60" s="171">
        <v>0</v>
      </c>
      <c r="R60" s="172">
        <v>1963.60885</v>
      </c>
    </row>
    <row r="61" spans="1:18" ht="15">
      <c r="A61" s="174"/>
      <c r="B61" s="174"/>
      <c r="C61" s="168" t="s">
        <v>278</v>
      </c>
      <c r="D61" s="168" t="s">
        <v>279</v>
      </c>
      <c r="E61" s="169">
        <v>460</v>
      </c>
      <c r="F61" s="170">
        <v>9630.8279</v>
      </c>
      <c r="G61" s="171">
        <v>0</v>
      </c>
      <c r="H61" s="171">
        <v>9630.8279</v>
      </c>
      <c r="I61" s="171">
        <v>26986.59763</v>
      </c>
      <c r="J61" s="171">
        <v>3.51321</v>
      </c>
      <c r="K61" s="171">
        <v>26990.11084</v>
      </c>
      <c r="L61" s="171">
        <v>344.80321999999995</v>
      </c>
      <c r="M61" s="171">
        <v>0</v>
      </c>
      <c r="N61" s="171">
        <v>344.80321999999995</v>
      </c>
      <c r="O61" s="171">
        <v>36965.74196</v>
      </c>
      <c r="P61" s="171">
        <v>1258.18653</v>
      </c>
      <c r="Q61" s="171">
        <v>0</v>
      </c>
      <c r="R61" s="172">
        <v>1258.18653</v>
      </c>
    </row>
    <row r="62" spans="1:18" ht="15">
      <c r="A62" s="174"/>
      <c r="B62" s="174"/>
      <c r="C62" s="174"/>
      <c r="D62" s="168" t="s">
        <v>280</v>
      </c>
      <c r="E62" s="169">
        <v>671</v>
      </c>
      <c r="F62" s="170">
        <v>16804.10368</v>
      </c>
      <c r="G62" s="171">
        <v>0</v>
      </c>
      <c r="H62" s="171">
        <v>16804.10368</v>
      </c>
      <c r="I62" s="171">
        <v>2926.38553</v>
      </c>
      <c r="J62" s="171">
        <v>0</v>
      </c>
      <c r="K62" s="171">
        <v>2926.38553</v>
      </c>
      <c r="L62" s="171">
        <v>88.95281</v>
      </c>
      <c r="M62" s="171">
        <v>0</v>
      </c>
      <c r="N62" s="171">
        <v>88.95281</v>
      </c>
      <c r="O62" s="171">
        <v>19819.44202</v>
      </c>
      <c r="P62" s="171">
        <v>1483.50908</v>
      </c>
      <c r="Q62" s="171">
        <v>0</v>
      </c>
      <c r="R62" s="172">
        <v>1483.50908</v>
      </c>
    </row>
    <row r="63" spans="1:18" ht="15">
      <c r="A63" s="174"/>
      <c r="B63" s="174"/>
      <c r="C63" s="174"/>
      <c r="D63" s="168" t="s">
        <v>281</v>
      </c>
      <c r="E63" s="169">
        <v>782</v>
      </c>
      <c r="F63" s="170">
        <v>0</v>
      </c>
      <c r="G63" s="171">
        <v>0</v>
      </c>
      <c r="H63" s="171">
        <v>0</v>
      </c>
      <c r="I63" s="171">
        <v>0</v>
      </c>
      <c r="J63" s="171">
        <v>0</v>
      </c>
      <c r="K63" s="171">
        <v>0</v>
      </c>
      <c r="L63" s="171">
        <v>53.652629999999995</v>
      </c>
      <c r="M63" s="171">
        <v>0</v>
      </c>
      <c r="N63" s="171">
        <v>53.652629999999995</v>
      </c>
      <c r="O63" s="171">
        <v>53.652629999999995</v>
      </c>
      <c r="P63" s="171">
        <v>0</v>
      </c>
      <c r="Q63" s="171">
        <v>0</v>
      </c>
      <c r="R63" s="172">
        <v>0</v>
      </c>
    </row>
    <row r="64" spans="1:18" ht="15">
      <c r="A64" s="174"/>
      <c r="B64" s="174"/>
      <c r="C64" s="168" t="s">
        <v>282</v>
      </c>
      <c r="D64" s="168" t="s">
        <v>282</v>
      </c>
      <c r="E64" s="169">
        <v>284</v>
      </c>
      <c r="F64" s="170">
        <v>3242.66991</v>
      </c>
      <c r="G64" s="171">
        <v>0</v>
      </c>
      <c r="H64" s="171">
        <v>3242.66991</v>
      </c>
      <c r="I64" s="171">
        <v>5479.59892</v>
      </c>
      <c r="J64" s="171">
        <v>0.12195</v>
      </c>
      <c r="K64" s="171">
        <v>5479.72087</v>
      </c>
      <c r="L64" s="171">
        <v>139.7866</v>
      </c>
      <c r="M64" s="171">
        <v>0</v>
      </c>
      <c r="N64" s="171">
        <v>139.7866</v>
      </c>
      <c r="O64" s="171">
        <v>8862.177380000001</v>
      </c>
      <c r="P64" s="171">
        <v>764.2713299999999</v>
      </c>
      <c r="Q64" s="171">
        <v>0</v>
      </c>
      <c r="R64" s="172">
        <v>764.2713299999999</v>
      </c>
    </row>
    <row r="65" spans="1:18" ht="15">
      <c r="A65" s="174"/>
      <c r="B65" s="168" t="s">
        <v>283</v>
      </c>
      <c r="C65" s="168" t="s">
        <v>283</v>
      </c>
      <c r="D65" s="168" t="s">
        <v>283</v>
      </c>
      <c r="E65" s="169">
        <v>567</v>
      </c>
      <c r="F65" s="170">
        <v>706.3592199999999</v>
      </c>
      <c r="G65" s="171">
        <v>0</v>
      </c>
      <c r="H65" s="171">
        <v>706.3592199999999</v>
      </c>
      <c r="I65" s="171">
        <v>192.13286</v>
      </c>
      <c r="J65" s="171">
        <v>0</v>
      </c>
      <c r="K65" s="171">
        <v>192.13286</v>
      </c>
      <c r="L65" s="171">
        <v>11441.21999</v>
      </c>
      <c r="M65" s="171">
        <v>2247.0805800000003</v>
      </c>
      <c r="N65" s="171">
        <v>13688.30057</v>
      </c>
      <c r="O65" s="171">
        <v>14586.792650000001</v>
      </c>
      <c r="P65" s="171">
        <v>11626.53467</v>
      </c>
      <c r="Q65" s="171">
        <v>0</v>
      </c>
      <c r="R65" s="172">
        <v>11626.53467</v>
      </c>
    </row>
    <row r="66" spans="1:18" ht="15">
      <c r="A66" s="174"/>
      <c r="B66" s="174"/>
      <c r="C66" s="174"/>
      <c r="D66" s="174"/>
      <c r="E66" s="175">
        <v>314</v>
      </c>
      <c r="F66" s="176">
        <v>277232.82295</v>
      </c>
      <c r="G66" s="177">
        <v>756.24722</v>
      </c>
      <c r="H66" s="177">
        <v>277989.07017</v>
      </c>
      <c r="I66" s="177">
        <v>257008.47103000002</v>
      </c>
      <c r="J66" s="177">
        <v>4021.65612</v>
      </c>
      <c r="K66" s="177">
        <v>261030.12715000001</v>
      </c>
      <c r="L66" s="177">
        <v>53405.16346</v>
      </c>
      <c r="M66" s="177">
        <v>22018.247170000002</v>
      </c>
      <c r="N66" s="177">
        <v>75423.41063</v>
      </c>
      <c r="O66" s="177">
        <v>614442.6079500001</v>
      </c>
      <c r="P66" s="177">
        <v>121439.47077</v>
      </c>
      <c r="Q66" s="177">
        <v>0</v>
      </c>
      <c r="R66" s="178">
        <v>121439.47077</v>
      </c>
    </row>
    <row r="67" spans="1:18" ht="15">
      <c r="A67" s="174"/>
      <c r="B67" s="174"/>
      <c r="C67" s="174"/>
      <c r="D67" s="168" t="s">
        <v>284</v>
      </c>
      <c r="E67" s="169">
        <v>478</v>
      </c>
      <c r="F67" s="170">
        <v>9070.74612</v>
      </c>
      <c r="G67" s="171">
        <v>0</v>
      </c>
      <c r="H67" s="171">
        <v>9070.74612</v>
      </c>
      <c r="I67" s="171">
        <v>13074.66077</v>
      </c>
      <c r="J67" s="171">
        <v>404.83189</v>
      </c>
      <c r="K67" s="171">
        <v>13479.49266</v>
      </c>
      <c r="L67" s="171">
        <v>5645.73008</v>
      </c>
      <c r="M67" s="171">
        <v>662.81725</v>
      </c>
      <c r="N67" s="171">
        <v>6308.54733</v>
      </c>
      <c r="O67" s="171">
        <v>28858.78611</v>
      </c>
      <c r="P67" s="171">
        <v>12757.4404</v>
      </c>
      <c r="Q67" s="171">
        <v>0</v>
      </c>
      <c r="R67" s="172">
        <v>12757.4404</v>
      </c>
    </row>
    <row r="68" spans="1:18" ht="15">
      <c r="A68" s="174"/>
      <c r="B68" s="174"/>
      <c r="C68" s="174"/>
      <c r="D68" s="168" t="s">
        <v>285</v>
      </c>
      <c r="E68" s="169">
        <v>571</v>
      </c>
      <c r="F68" s="170">
        <v>5843.18009</v>
      </c>
      <c r="G68" s="171">
        <v>0</v>
      </c>
      <c r="H68" s="171">
        <v>5843.18009</v>
      </c>
      <c r="I68" s="171">
        <v>521.93916</v>
      </c>
      <c r="J68" s="171">
        <v>1110.5405700000001</v>
      </c>
      <c r="K68" s="171">
        <v>1632.47973</v>
      </c>
      <c r="L68" s="171">
        <v>3997.6373599999997</v>
      </c>
      <c r="M68" s="171">
        <v>676.58014</v>
      </c>
      <c r="N68" s="171">
        <v>4674.2175</v>
      </c>
      <c r="O68" s="171">
        <v>12149.87732</v>
      </c>
      <c r="P68" s="171">
        <v>20332.61604</v>
      </c>
      <c r="Q68" s="171">
        <v>0</v>
      </c>
      <c r="R68" s="172">
        <v>20332.61604</v>
      </c>
    </row>
    <row r="69" spans="1:18" ht="15">
      <c r="A69" s="174"/>
      <c r="B69" s="174"/>
      <c r="C69" s="174"/>
      <c r="D69" s="168" t="s">
        <v>286</v>
      </c>
      <c r="E69" s="169">
        <v>315</v>
      </c>
      <c r="F69" s="170">
        <v>3573.62959</v>
      </c>
      <c r="G69" s="171">
        <v>0</v>
      </c>
      <c r="H69" s="171">
        <v>3573.62959</v>
      </c>
      <c r="I69" s="171">
        <v>8993.97403</v>
      </c>
      <c r="J69" s="171">
        <v>0.03539</v>
      </c>
      <c r="K69" s="171">
        <v>8994.00942</v>
      </c>
      <c r="L69" s="171">
        <v>156.91029</v>
      </c>
      <c r="M69" s="171">
        <v>0</v>
      </c>
      <c r="N69" s="171">
        <v>156.91029</v>
      </c>
      <c r="O69" s="171">
        <v>12724.5493</v>
      </c>
      <c r="P69" s="171">
        <v>1537.71722</v>
      </c>
      <c r="Q69" s="171">
        <v>0</v>
      </c>
      <c r="R69" s="172">
        <v>1537.71722</v>
      </c>
    </row>
    <row r="70" spans="1:18" ht="15">
      <c r="A70" s="174"/>
      <c r="B70" s="174"/>
      <c r="C70" s="174"/>
      <c r="D70" s="168" t="s">
        <v>287</v>
      </c>
      <c r="E70" s="169">
        <v>530</v>
      </c>
      <c r="F70" s="170">
        <v>3357.9529199999997</v>
      </c>
      <c r="G70" s="171">
        <v>0</v>
      </c>
      <c r="H70" s="171">
        <v>3357.9529199999997</v>
      </c>
      <c r="I70" s="171">
        <v>63961.42652</v>
      </c>
      <c r="J70" s="171">
        <v>417.05259</v>
      </c>
      <c r="K70" s="171">
        <v>64378.47911</v>
      </c>
      <c r="L70" s="171">
        <v>3447.76042</v>
      </c>
      <c r="M70" s="171">
        <v>260.46549</v>
      </c>
      <c r="N70" s="171">
        <v>3708.22591</v>
      </c>
      <c r="O70" s="171">
        <v>71444.65794</v>
      </c>
      <c r="P70" s="171">
        <v>17121.155440000002</v>
      </c>
      <c r="Q70" s="171">
        <v>0</v>
      </c>
      <c r="R70" s="172">
        <v>17121.155440000002</v>
      </c>
    </row>
    <row r="71" spans="1:18" ht="15">
      <c r="A71" s="174"/>
      <c r="B71" s="174"/>
      <c r="C71" s="168" t="s">
        <v>288</v>
      </c>
      <c r="D71" s="168" t="s">
        <v>288</v>
      </c>
      <c r="E71" s="169">
        <v>318</v>
      </c>
      <c r="F71" s="170">
        <v>9848.08416</v>
      </c>
      <c r="G71" s="171">
        <v>0</v>
      </c>
      <c r="H71" s="171">
        <v>9848.08416</v>
      </c>
      <c r="I71" s="171">
        <v>15691.03608</v>
      </c>
      <c r="J71" s="171">
        <v>565.8300899999999</v>
      </c>
      <c r="K71" s="171">
        <v>16256.86617</v>
      </c>
      <c r="L71" s="171">
        <v>2051.12735</v>
      </c>
      <c r="M71" s="171">
        <v>326.18594</v>
      </c>
      <c r="N71" s="171">
        <v>2377.31329</v>
      </c>
      <c r="O71" s="171">
        <v>28482.26362</v>
      </c>
      <c r="P71" s="171">
        <v>12715.23197</v>
      </c>
      <c r="Q71" s="171">
        <v>0</v>
      </c>
      <c r="R71" s="172">
        <v>12715.23197</v>
      </c>
    </row>
    <row r="72" spans="1:18" ht="15">
      <c r="A72" s="174"/>
      <c r="B72" s="174"/>
      <c r="C72" s="174"/>
      <c r="D72" s="168" t="s">
        <v>289</v>
      </c>
      <c r="E72" s="169">
        <v>319</v>
      </c>
      <c r="F72" s="170">
        <v>2317.83038</v>
      </c>
      <c r="G72" s="171">
        <v>0</v>
      </c>
      <c r="H72" s="171">
        <v>2317.83038</v>
      </c>
      <c r="I72" s="171">
        <v>4504.23571</v>
      </c>
      <c r="J72" s="171">
        <v>14.486450000000001</v>
      </c>
      <c r="K72" s="171">
        <v>4518.72216</v>
      </c>
      <c r="L72" s="171">
        <v>158.60960999999998</v>
      </c>
      <c r="M72" s="171">
        <v>29.95603</v>
      </c>
      <c r="N72" s="171">
        <v>188.56564</v>
      </c>
      <c r="O72" s="171">
        <v>7025.1181799999995</v>
      </c>
      <c r="P72" s="171">
        <v>483.52416</v>
      </c>
      <c r="Q72" s="171">
        <v>0</v>
      </c>
      <c r="R72" s="172">
        <v>483.52416</v>
      </c>
    </row>
    <row r="73" spans="1:18" ht="15">
      <c r="A73" s="174"/>
      <c r="B73" s="174"/>
      <c r="C73" s="168" t="s">
        <v>290</v>
      </c>
      <c r="D73" s="168" t="s">
        <v>290</v>
      </c>
      <c r="E73" s="169">
        <v>320</v>
      </c>
      <c r="F73" s="170">
        <v>5008.01755</v>
      </c>
      <c r="G73" s="171">
        <v>0</v>
      </c>
      <c r="H73" s="171">
        <v>5008.01755</v>
      </c>
      <c r="I73" s="171">
        <v>5855.11709</v>
      </c>
      <c r="J73" s="171">
        <v>83.59358999999999</v>
      </c>
      <c r="K73" s="171">
        <v>5938.71068</v>
      </c>
      <c r="L73" s="171">
        <v>410.93639</v>
      </c>
      <c r="M73" s="171">
        <v>0.38180000000000003</v>
      </c>
      <c r="N73" s="171">
        <v>411.31819</v>
      </c>
      <c r="O73" s="171">
        <v>11358.04642</v>
      </c>
      <c r="P73" s="171">
        <v>556.50619</v>
      </c>
      <c r="Q73" s="171">
        <v>0</v>
      </c>
      <c r="R73" s="172">
        <v>556.50619</v>
      </c>
    </row>
    <row r="74" spans="1:18" ht="15">
      <c r="A74" s="174"/>
      <c r="B74" s="174"/>
      <c r="C74" s="174"/>
      <c r="D74" s="168" t="s">
        <v>291</v>
      </c>
      <c r="E74" s="169">
        <v>323</v>
      </c>
      <c r="F74" s="170">
        <v>9336.444099999999</v>
      </c>
      <c r="G74" s="171">
        <v>0</v>
      </c>
      <c r="H74" s="171">
        <v>9336.444099999999</v>
      </c>
      <c r="I74" s="171">
        <v>7938.08211</v>
      </c>
      <c r="J74" s="171">
        <v>0.03731</v>
      </c>
      <c r="K74" s="171">
        <v>7938.11942</v>
      </c>
      <c r="L74" s="171">
        <v>454.42888</v>
      </c>
      <c r="M74" s="171">
        <v>0</v>
      </c>
      <c r="N74" s="171">
        <v>454.42888</v>
      </c>
      <c r="O74" s="171">
        <v>17728.9924</v>
      </c>
      <c r="P74" s="171">
        <v>823.31795</v>
      </c>
      <c r="Q74" s="171">
        <v>0</v>
      </c>
      <c r="R74" s="172">
        <v>823.31795</v>
      </c>
    </row>
    <row r="75" spans="1:18" ht="15">
      <c r="A75" s="174"/>
      <c r="B75" s="174"/>
      <c r="C75" s="174"/>
      <c r="D75" s="168" t="s">
        <v>292</v>
      </c>
      <c r="E75" s="169">
        <v>316</v>
      </c>
      <c r="F75" s="170">
        <v>3115.24489</v>
      </c>
      <c r="G75" s="171">
        <v>0</v>
      </c>
      <c r="H75" s="171">
        <v>3115.24489</v>
      </c>
      <c r="I75" s="171">
        <v>7849.94143</v>
      </c>
      <c r="J75" s="171">
        <v>1.19511</v>
      </c>
      <c r="K75" s="171">
        <v>7851.13654</v>
      </c>
      <c r="L75" s="171">
        <v>347.09626000000003</v>
      </c>
      <c r="M75" s="171">
        <v>0</v>
      </c>
      <c r="N75" s="171">
        <v>347.09626000000003</v>
      </c>
      <c r="O75" s="171">
        <v>11313.47769</v>
      </c>
      <c r="P75" s="171">
        <v>1069.72431</v>
      </c>
      <c r="Q75" s="171">
        <v>0</v>
      </c>
      <c r="R75" s="172">
        <v>1069.72431</v>
      </c>
    </row>
    <row r="76" spans="1:18" ht="15">
      <c r="A76" s="174"/>
      <c r="B76" s="174"/>
      <c r="C76" s="174"/>
      <c r="D76" s="168" t="s">
        <v>293</v>
      </c>
      <c r="E76" s="169">
        <v>317</v>
      </c>
      <c r="F76" s="170">
        <v>1112.4614299999998</v>
      </c>
      <c r="G76" s="171">
        <v>0</v>
      </c>
      <c r="H76" s="171">
        <v>1112.4614299999998</v>
      </c>
      <c r="I76" s="171">
        <v>6585.81921</v>
      </c>
      <c r="J76" s="171">
        <v>10.75126</v>
      </c>
      <c r="K76" s="171">
        <v>6596.57047</v>
      </c>
      <c r="L76" s="171">
        <v>117.30700999999999</v>
      </c>
      <c r="M76" s="171">
        <v>0.7636000000000001</v>
      </c>
      <c r="N76" s="171">
        <v>118.07061</v>
      </c>
      <c r="O76" s="171">
        <v>7827.10251</v>
      </c>
      <c r="P76" s="171">
        <v>810.2211</v>
      </c>
      <c r="Q76" s="171">
        <v>0</v>
      </c>
      <c r="R76" s="172">
        <v>810.2211</v>
      </c>
    </row>
    <row r="77" spans="1:18" ht="15">
      <c r="A77" s="174"/>
      <c r="B77" s="174"/>
      <c r="C77" s="174"/>
      <c r="D77" s="168" t="s">
        <v>294</v>
      </c>
      <c r="E77" s="169">
        <v>324</v>
      </c>
      <c r="F77" s="170">
        <v>795.14983</v>
      </c>
      <c r="G77" s="171">
        <v>0</v>
      </c>
      <c r="H77" s="171">
        <v>795.14983</v>
      </c>
      <c r="I77" s="171">
        <v>3604.0563399999996</v>
      </c>
      <c r="J77" s="171">
        <v>0.00041999999999999996</v>
      </c>
      <c r="K77" s="171">
        <v>3604.05676</v>
      </c>
      <c r="L77" s="171">
        <v>12.3915</v>
      </c>
      <c r="M77" s="171">
        <v>0</v>
      </c>
      <c r="N77" s="171">
        <v>12.3915</v>
      </c>
      <c r="O77" s="171">
        <v>4411.5980899999995</v>
      </c>
      <c r="P77" s="171">
        <v>270.09412</v>
      </c>
      <c r="Q77" s="171">
        <v>0</v>
      </c>
      <c r="R77" s="172">
        <v>270.09412</v>
      </c>
    </row>
    <row r="78" spans="1:18" ht="15">
      <c r="A78" s="174"/>
      <c r="B78" s="174"/>
      <c r="C78" s="168" t="s">
        <v>295</v>
      </c>
      <c r="D78" s="168" t="s">
        <v>296</v>
      </c>
      <c r="E78" s="169">
        <v>325</v>
      </c>
      <c r="F78" s="170">
        <v>13781.80916</v>
      </c>
      <c r="G78" s="171">
        <v>0</v>
      </c>
      <c r="H78" s="171">
        <v>13781.80916</v>
      </c>
      <c r="I78" s="171">
        <v>20509.05895</v>
      </c>
      <c r="J78" s="171">
        <v>498.82939</v>
      </c>
      <c r="K78" s="171">
        <v>21007.88834</v>
      </c>
      <c r="L78" s="171">
        <v>388.24940000000004</v>
      </c>
      <c r="M78" s="171">
        <v>0</v>
      </c>
      <c r="N78" s="171">
        <v>388.24940000000004</v>
      </c>
      <c r="O78" s="171">
        <v>35177.946899999995</v>
      </c>
      <c r="P78" s="171">
        <v>2865.71877</v>
      </c>
      <c r="Q78" s="171">
        <v>0</v>
      </c>
      <c r="R78" s="172">
        <v>2865.71877</v>
      </c>
    </row>
    <row r="79" spans="1:18" ht="15">
      <c r="A79" s="174"/>
      <c r="B79" s="174"/>
      <c r="C79" s="174"/>
      <c r="D79" s="168" t="s">
        <v>297</v>
      </c>
      <c r="E79" s="169">
        <v>328</v>
      </c>
      <c r="F79" s="170">
        <v>531.44529</v>
      </c>
      <c r="G79" s="171">
        <v>0</v>
      </c>
      <c r="H79" s="171">
        <v>531.44529</v>
      </c>
      <c r="I79" s="171">
        <v>2146.8093599999997</v>
      </c>
      <c r="J79" s="171">
        <v>45.92592</v>
      </c>
      <c r="K79" s="171">
        <v>2192.73528</v>
      </c>
      <c r="L79" s="171">
        <v>48.283</v>
      </c>
      <c r="M79" s="171">
        <v>0</v>
      </c>
      <c r="N79" s="171">
        <v>48.283</v>
      </c>
      <c r="O79" s="171">
        <v>2772.46357</v>
      </c>
      <c r="P79" s="171">
        <v>693.0355999999999</v>
      </c>
      <c r="Q79" s="171">
        <v>0</v>
      </c>
      <c r="R79" s="172">
        <v>693.0355999999999</v>
      </c>
    </row>
    <row r="80" spans="1:18" ht="15">
      <c r="A80" s="174"/>
      <c r="B80" s="174"/>
      <c r="C80" s="174"/>
      <c r="D80" s="168" t="s">
        <v>298</v>
      </c>
      <c r="E80" s="169">
        <v>439</v>
      </c>
      <c r="F80" s="170">
        <v>2617.95433</v>
      </c>
      <c r="G80" s="171">
        <v>0</v>
      </c>
      <c r="H80" s="171">
        <v>2617.95433</v>
      </c>
      <c r="I80" s="171">
        <v>4629.972519999999</v>
      </c>
      <c r="J80" s="171">
        <v>0</v>
      </c>
      <c r="K80" s="171">
        <v>4629.972519999999</v>
      </c>
      <c r="L80" s="171">
        <v>89.86758</v>
      </c>
      <c r="M80" s="171">
        <v>0</v>
      </c>
      <c r="N80" s="171">
        <v>89.86758</v>
      </c>
      <c r="O80" s="171">
        <v>7337.79443</v>
      </c>
      <c r="P80" s="171">
        <v>374.87284999999997</v>
      </c>
      <c r="Q80" s="171">
        <v>0</v>
      </c>
      <c r="R80" s="172">
        <v>374.87284999999997</v>
      </c>
    </row>
    <row r="81" spans="1:18" ht="15">
      <c r="A81" s="174"/>
      <c r="B81" s="174"/>
      <c r="C81" s="174"/>
      <c r="D81" s="168" t="s">
        <v>299</v>
      </c>
      <c r="E81" s="169">
        <v>729</v>
      </c>
      <c r="F81" s="170">
        <v>309.38362</v>
      </c>
      <c r="G81" s="171">
        <v>0</v>
      </c>
      <c r="H81" s="171">
        <v>309.38362</v>
      </c>
      <c r="I81" s="171">
        <v>1047.4684399999999</v>
      </c>
      <c r="J81" s="171">
        <v>0</v>
      </c>
      <c r="K81" s="171">
        <v>1047.4684399999999</v>
      </c>
      <c r="L81" s="171">
        <v>4</v>
      </c>
      <c r="M81" s="171">
        <v>0</v>
      </c>
      <c r="N81" s="171">
        <v>4</v>
      </c>
      <c r="O81" s="171">
        <v>1360.8520600000002</v>
      </c>
      <c r="P81" s="171">
        <v>266.32502</v>
      </c>
      <c r="Q81" s="171">
        <v>0</v>
      </c>
      <c r="R81" s="172">
        <v>266.32502</v>
      </c>
    </row>
    <row r="82" spans="1:18" ht="15">
      <c r="A82" s="174"/>
      <c r="B82" s="174"/>
      <c r="C82" s="168" t="s">
        <v>300</v>
      </c>
      <c r="D82" s="168" t="s">
        <v>301</v>
      </c>
      <c r="E82" s="169">
        <v>330</v>
      </c>
      <c r="F82" s="170">
        <v>1656.93103</v>
      </c>
      <c r="G82" s="171">
        <v>0</v>
      </c>
      <c r="H82" s="171">
        <v>1656.93103</v>
      </c>
      <c r="I82" s="171">
        <v>8031.64039</v>
      </c>
      <c r="J82" s="171">
        <v>0</v>
      </c>
      <c r="K82" s="171">
        <v>8031.64039</v>
      </c>
      <c r="L82" s="171">
        <v>399.29498</v>
      </c>
      <c r="M82" s="171">
        <v>0</v>
      </c>
      <c r="N82" s="171">
        <v>399.29498</v>
      </c>
      <c r="O82" s="171">
        <v>10087.8664</v>
      </c>
      <c r="P82" s="171">
        <v>812.62146</v>
      </c>
      <c r="Q82" s="171">
        <v>0</v>
      </c>
      <c r="R82" s="172">
        <v>812.62146</v>
      </c>
    </row>
    <row r="83" spans="1:18" ht="15">
      <c r="A83" s="174"/>
      <c r="B83" s="174"/>
      <c r="C83" s="174"/>
      <c r="D83" s="168" t="s">
        <v>302</v>
      </c>
      <c r="E83" s="169">
        <v>537</v>
      </c>
      <c r="F83" s="170">
        <v>6692.74349</v>
      </c>
      <c r="G83" s="171">
        <v>0</v>
      </c>
      <c r="H83" s="171">
        <v>6692.74349</v>
      </c>
      <c r="I83" s="171">
        <v>8397.811380000001</v>
      </c>
      <c r="J83" s="171">
        <v>0.004889999999999999</v>
      </c>
      <c r="K83" s="171">
        <v>8397.81627</v>
      </c>
      <c r="L83" s="171">
        <v>1582.43711</v>
      </c>
      <c r="M83" s="171">
        <v>50.33239</v>
      </c>
      <c r="N83" s="171">
        <v>1632.7695</v>
      </c>
      <c r="O83" s="171">
        <v>16723.32926</v>
      </c>
      <c r="P83" s="171">
        <v>1558.24358</v>
      </c>
      <c r="Q83" s="171">
        <v>0</v>
      </c>
      <c r="R83" s="172">
        <v>1558.24358</v>
      </c>
    </row>
    <row r="84" spans="1:18" ht="15">
      <c r="A84" s="174"/>
      <c r="B84" s="174"/>
      <c r="C84" s="168" t="s">
        <v>303</v>
      </c>
      <c r="D84" s="168" t="s">
        <v>304</v>
      </c>
      <c r="E84" s="169">
        <v>334</v>
      </c>
      <c r="F84" s="170">
        <v>6255.85683</v>
      </c>
      <c r="G84" s="171">
        <v>933.72939</v>
      </c>
      <c r="H84" s="171">
        <v>7189.58622</v>
      </c>
      <c r="I84" s="171">
        <v>4253.84478</v>
      </c>
      <c r="J84" s="171">
        <v>0</v>
      </c>
      <c r="K84" s="171">
        <v>4253.84478</v>
      </c>
      <c r="L84" s="171">
        <v>65.41993</v>
      </c>
      <c r="M84" s="171">
        <v>0</v>
      </c>
      <c r="N84" s="171">
        <v>65.41993</v>
      </c>
      <c r="O84" s="171">
        <v>11508.85093</v>
      </c>
      <c r="P84" s="171">
        <v>1027.05531</v>
      </c>
      <c r="Q84" s="171">
        <v>0</v>
      </c>
      <c r="R84" s="172">
        <v>1027.05531</v>
      </c>
    </row>
    <row r="85" spans="1:18" ht="15">
      <c r="A85" s="174"/>
      <c r="B85" s="174"/>
      <c r="C85" s="174"/>
      <c r="D85" s="168" t="s">
        <v>305</v>
      </c>
      <c r="E85" s="169">
        <v>333</v>
      </c>
      <c r="F85" s="170">
        <v>9333.3457</v>
      </c>
      <c r="G85" s="171">
        <v>281.68181</v>
      </c>
      <c r="H85" s="171">
        <v>9615.02751</v>
      </c>
      <c r="I85" s="171">
        <v>7042.98083</v>
      </c>
      <c r="J85" s="171">
        <v>768.77861</v>
      </c>
      <c r="K85" s="171">
        <v>7811.759440000001</v>
      </c>
      <c r="L85" s="171">
        <v>1962.4704199999999</v>
      </c>
      <c r="M85" s="171">
        <v>324.05214</v>
      </c>
      <c r="N85" s="171">
        <v>2286.52256</v>
      </c>
      <c r="O85" s="171">
        <v>19713.309510000003</v>
      </c>
      <c r="P85" s="171">
        <v>9860.89466</v>
      </c>
      <c r="Q85" s="171">
        <v>0</v>
      </c>
      <c r="R85" s="172">
        <v>9860.89466</v>
      </c>
    </row>
    <row r="86" spans="1:18" ht="15">
      <c r="A86" s="174"/>
      <c r="B86" s="174"/>
      <c r="C86" s="174"/>
      <c r="D86" s="168" t="s">
        <v>306</v>
      </c>
      <c r="E86" s="169">
        <v>336</v>
      </c>
      <c r="F86" s="170">
        <v>962.00027</v>
      </c>
      <c r="G86" s="171">
        <v>0.03753</v>
      </c>
      <c r="H86" s="171">
        <v>962.0378000000001</v>
      </c>
      <c r="I86" s="171">
        <v>3213.15876</v>
      </c>
      <c r="J86" s="171">
        <v>2.49437</v>
      </c>
      <c r="K86" s="171">
        <v>3215.6531299999997</v>
      </c>
      <c r="L86" s="171">
        <v>27.68</v>
      </c>
      <c r="M86" s="171">
        <v>0</v>
      </c>
      <c r="N86" s="171">
        <v>27.68</v>
      </c>
      <c r="O86" s="171">
        <v>4205.37093</v>
      </c>
      <c r="P86" s="171">
        <v>1069.02514</v>
      </c>
      <c r="Q86" s="171">
        <v>0</v>
      </c>
      <c r="R86" s="172">
        <v>1069.02514</v>
      </c>
    </row>
    <row r="87" spans="1:18" ht="15">
      <c r="A87" s="174"/>
      <c r="B87" s="174"/>
      <c r="C87" s="174"/>
      <c r="D87" s="168" t="s">
        <v>303</v>
      </c>
      <c r="E87" s="169">
        <v>332</v>
      </c>
      <c r="F87" s="170">
        <v>953.3017</v>
      </c>
      <c r="G87" s="171">
        <v>0</v>
      </c>
      <c r="H87" s="171">
        <v>953.3017</v>
      </c>
      <c r="I87" s="171">
        <v>5733.91391</v>
      </c>
      <c r="J87" s="171">
        <v>1.9121</v>
      </c>
      <c r="K87" s="171">
        <v>5735.82601</v>
      </c>
      <c r="L87" s="171">
        <v>50.34928</v>
      </c>
      <c r="M87" s="171">
        <v>29.81858</v>
      </c>
      <c r="N87" s="171">
        <v>80.16786</v>
      </c>
      <c r="O87" s="171">
        <v>6769.29557</v>
      </c>
      <c r="P87" s="171">
        <v>894.56068</v>
      </c>
      <c r="Q87" s="171">
        <v>0</v>
      </c>
      <c r="R87" s="172">
        <v>894.56068</v>
      </c>
    </row>
    <row r="88" spans="1:18" ht="15">
      <c r="A88" s="174"/>
      <c r="B88" s="174"/>
      <c r="C88" s="168" t="s">
        <v>307</v>
      </c>
      <c r="D88" s="168" t="s">
        <v>308</v>
      </c>
      <c r="E88" s="169">
        <v>337</v>
      </c>
      <c r="F88" s="170">
        <v>3491.7148500000003</v>
      </c>
      <c r="G88" s="171">
        <v>0</v>
      </c>
      <c r="H88" s="171">
        <v>3491.7148500000003</v>
      </c>
      <c r="I88" s="171">
        <v>8987.95019</v>
      </c>
      <c r="J88" s="171">
        <v>0</v>
      </c>
      <c r="K88" s="171">
        <v>8987.95019</v>
      </c>
      <c r="L88" s="171">
        <v>181.72186</v>
      </c>
      <c r="M88" s="171">
        <v>0</v>
      </c>
      <c r="N88" s="171">
        <v>181.72186</v>
      </c>
      <c r="O88" s="171">
        <v>12661.3869</v>
      </c>
      <c r="P88" s="171">
        <v>2017.56919</v>
      </c>
      <c r="Q88" s="171">
        <v>0</v>
      </c>
      <c r="R88" s="172">
        <v>2017.56919</v>
      </c>
    </row>
    <row r="89" spans="1:18" ht="15">
      <c r="A89" s="174"/>
      <c r="B89" s="174"/>
      <c r="C89" s="168" t="s">
        <v>309</v>
      </c>
      <c r="D89" s="168" t="s">
        <v>310</v>
      </c>
      <c r="E89" s="169">
        <v>488</v>
      </c>
      <c r="F89" s="170">
        <v>1296.77211</v>
      </c>
      <c r="G89" s="171">
        <v>0</v>
      </c>
      <c r="H89" s="171">
        <v>1296.77211</v>
      </c>
      <c r="I89" s="171">
        <v>7238.13105</v>
      </c>
      <c r="J89" s="171">
        <v>70.99556</v>
      </c>
      <c r="K89" s="171">
        <v>7309.12661</v>
      </c>
      <c r="L89" s="171">
        <v>130.32122</v>
      </c>
      <c r="M89" s="171">
        <v>0</v>
      </c>
      <c r="N89" s="171">
        <v>130.32122</v>
      </c>
      <c r="O89" s="171">
        <v>8736.219939999999</v>
      </c>
      <c r="P89" s="171">
        <v>1053.54761</v>
      </c>
      <c r="Q89" s="171">
        <v>0</v>
      </c>
      <c r="R89" s="172">
        <v>1053.54761</v>
      </c>
    </row>
    <row r="90" spans="1:18" ht="15">
      <c r="A90" s="174"/>
      <c r="B90" s="168" t="s">
        <v>311</v>
      </c>
      <c r="C90" s="168" t="s">
        <v>312</v>
      </c>
      <c r="D90" s="168" t="s">
        <v>311</v>
      </c>
      <c r="E90" s="169">
        <v>187</v>
      </c>
      <c r="F90" s="170">
        <v>113975.21736</v>
      </c>
      <c r="G90" s="171">
        <v>0</v>
      </c>
      <c r="H90" s="171">
        <v>113975.21736</v>
      </c>
      <c r="I90" s="171">
        <v>121549.31495999999</v>
      </c>
      <c r="J90" s="171">
        <v>848.55152</v>
      </c>
      <c r="K90" s="171">
        <v>122397.86648</v>
      </c>
      <c r="L90" s="171">
        <v>13651.0544</v>
      </c>
      <c r="M90" s="171">
        <v>2749.68336</v>
      </c>
      <c r="N90" s="171">
        <v>16400.73776</v>
      </c>
      <c r="O90" s="171">
        <v>252773.8216</v>
      </c>
      <c r="P90" s="171">
        <v>75403.49506999999</v>
      </c>
      <c r="Q90" s="171">
        <v>0</v>
      </c>
      <c r="R90" s="172">
        <v>75403.49506999999</v>
      </c>
    </row>
    <row r="91" spans="1:18" ht="15">
      <c r="A91" s="174"/>
      <c r="B91" s="174"/>
      <c r="C91" s="168" t="s">
        <v>313</v>
      </c>
      <c r="D91" s="168" t="s">
        <v>313</v>
      </c>
      <c r="E91" s="169">
        <v>190</v>
      </c>
      <c r="F91" s="170">
        <v>14831.45419</v>
      </c>
      <c r="G91" s="171">
        <v>0</v>
      </c>
      <c r="H91" s="171">
        <v>14831.45419</v>
      </c>
      <c r="I91" s="171">
        <v>57397.73016</v>
      </c>
      <c r="J91" s="171">
        <v>350.54940000000005</v>
      </c>
      <c r="K91" s="171">
        <v>57748.27956</v>
      </c>
      <c r="L91" s="171">
        <v>2775.60681</v>
      </c>
      <c r="M91" s="171">
        <v>15.577440000000001</v>
      </c>
      <c r="N91" s="171">
        <v>2791.18425</v>
      </c>
      <c r="O91" s="171">
        <v>75370.918</v>
      </c>
      <c r="P91" s="171">
        <v>20682.60511</v>
      </c>
      <c r="Q91" s="171">
        <v>0</v>
      </c>
      <c r="R91" s="172">
        <v>20682.60511</v>
      </c>
    </row>
    <row r="92" spans="1:18" ht="15">
      <c r="A92" s="174"/>
      <c r="B92" s="174"/>
      <c r="C92" s="174"/>
      <c r="D92" s="168" t="s">
        <v>314</v>
      </c>
      <c r="E92" s="169">
        <v>603</v>
      </c>
      <c r="F92" s="170">
        <v>2558.14152</v>
      </c>
      <c r="G92" s="171">
        <v>0</v>
      </c>
      <c r="H92" s="171">
        <v>2558.14152</v>
      </c>
      <c r="I92" s="171">
        <v>3107.61246</v>
      </c>
      <c r="J92" s="171">
        <v>0</v>
      </c>
      <c r="K92" s="171">
        <v>3107.61246</v>
      </c>
      <c r="L92" s="171">
        <v>49.8085</v>
      </c>
      <c r="M92" s="171">
        <v>0</v>
      </c>
      <c r="N92" s="171">
        <v>49.8085</v>
      </c>
      <c r="O92" s="171">
        <v>5715.5624800000005</v>
      </c>
      <c r="P92" s="171">
        <v>2334.6814</v>
      </c>
      <c r="Q92" s="171">
        <v>0</v>
      </c>
      <c r="R92" s="172">
        <v>2334.6814</v>
      </c>
    </row>
    <row r="93" spans="1:18" ht="15">
      <c r="A93" s="174"/>
      <c r="B93" s="174"/>
      <c r="C93" s="174"/>
      <c r="D93" s="168" t="s">
        <v>315</v>
      </c>
      <c r="E93" s="169">
        <v>837</v>
      </c>
      <c r="F93" s="170">
        <v>491.2599</v>
      </c>
      <c r="G93" s="171">
        <v>0</v>
      </c>
      <c r="H93" s="171">
        <v>491.2599</v>
      </c>
      <c r="I93" s="171">
        <v>536.50256</v>
      </c>
      <c r="J93" s="171">
        <v>0</v>
      </c>
      <c r="K93" s="171">
        <v>536.50256</v>
      </c>
      <c r="L93" s="171">
        <v>28.3125</v>
      </c>
      <c r="M93" s="171">
        <v>0</v>
      </c>
      <c r="N93" s="171">
        <v>28.3125</v>
      </c>
      <c r="O93" s="171">
        <v>1056.07496</v>
      </c>
      <c r="P93" s="171">
        <v>214.88913</v>
      </c>
      <c r="Q93" s="171">
        <v>0</v>
      </c>
      <c r="R93" s="172">
        <v>214.88913</v>
      </c>
    </row>
    <row r="94" spans="1:18" ht="15">
      <c r="A94" s="174"/>
      <c r="B94" s="174"/>
      <c r="C94" s="174"/>
      <c r="D94" s="168" t="s">
        <v>316</v>
      </c>
      <c r="E94" s="169">
        <v>814</v>
      </c>
      <c r="F94" s="170">
        <v>0</v>
      </c>
      <c r="G94" s="171">
        <v>0</v>
      </c>
      <c r="H94" s="171">
        <v>0</v>
      </c>
      <c r="I94" s="171">
        <v>0</v>
      </c>
      <c r="J94" s="171">
        <v>0</v>
      </c>
      <c r="K94" s="171">
        <v>0</v>
      </c>
      <c r="L94" s="171">
        <v>3.3125</v>
      </c>
      <c r="M94" s="171">
        <v>0</v>
      </c>
      <c r="N94" s="171">
        <v>3.3125</v>
      </c>
      <c r="O94" s="171">
        <v>3.3125</v>
      </c>
      <c r="P94" s="171">
        <v>0</v>
      </c>
      <c r="Q94" s="171">
        <v>0</v>
      </c>
      <c r="R94" s="172">
        <v>0</v>
      </c>
    </row>
    <row r="95" spans="1:18" ht="15">
      <c r="A95" s="174"/>
      <c r="B95" s="174"/>
      <c r="C95" s="168" t="s">
        <v>317</v>
      </c>
      <c r="D95" s="168" t="s">
        <v>318</v>
      </c>
      <c r="E95" s="169">
        <v>459</v>
      </c>
      <c r="F95" s="170">
        <v>8726.680119999999</v>
      </c>
      <c r="G95" s="171">
        <v>0</v>
      </c>
      <c r="H95" s="171">
        <v>8726.680119999999</v>
      </c>
      <c r="I95" s="171">
        <v>21499.61308</v>
      </c>
      <c r="J95" s="171">
        <v>49.32687</v>
      </c>
      <c r="K95" s="171">
        <v>21548.93995</v>
      </c>
      <c r="L95" s="171">
        <v>1256.5995</v>
      </c>
      <c r="M95" s="171">
        <v>1.5272000000000001</v>
      </c>
      <c r="N95" s="171">
        <v>1258.1267</v>
      </c>
      <c r="O95" s="171">
        <v>31533.746769999998</v>
      </c>
      <c r="P95" s="171">
        <v>4933.61895</v>
      </c>
      <c r="Q95" s="171">
        <v>0</v>
      </c>
      <c r="R95" s="172">
        <v>4933.61895</v>
      </c>
    </row>
    <row r="96" spans="1:18" ht="15">
      <c r="A96" s="174"/>
      <c r="B96" s="174"/>
      <c r="C96" s="174"/>
      <c r="D96" s="168" t="s">
        <v>319</v>
      </c>
      <c r="E96" s="169">
        <v>191</v>
      </c>
      <c r="F96" s="170">
        <v>2960.91698</v>
      </c>
      <c r="G96" s="171">
        <v>0</v>
      </c>
      <c r="H96" s="171">
        <v>2960.91698</v>
      </c>
      <c r="I96" s="171">
        <v>20491.73584</v>
      </c>
      <c r="J96" s="171">
        <v>0.19105</v>
      </c>
      <c r="K96" s="171">
        <v>20491.92689</v>
      </c>
      <c r="L96" s="171">
        <v>545.29664</v>
      </c>
      <c r="M96" s="171">
        <v>0</v>
      </c>
      <c r="N96" s="171">
        <v>545.29664</v>
      </c>
      <c r="O96" s="171">
        <v>23998.14051</v>
      </c>
      <c r="P96" s="171">
        <v>1777.63906</v>
      </c>
      <c r="Q96" s="171">
        <v>0</v>
      </c>
      <c r="R96" s="172">
        <v>1777.63906</v>
      </c>
    </row>
    <row r="97" spans="1:18" ht="15">
      <c r="A97" s="174"/>
      <c r="B97" s="174"/>
      <c r="C97" s="174"/>
      <c r="D97" s="168" t="s">
        <v>320</v>
      </c>
      <c r="E97" s="169">
        <v>193</v>
      </c>
      <c r="F97" s="170">
        <v>718.65718</v>
      </c>
      <c r="G97" s="171">
        <v>0</v>
      </c>
      <c r="H97" s="171">
        <v>718.65718</v>
      </c>
      <c r="I97" s="171">
        <v>2242.40591</v>
      </c>
      <c r="J97" s="171">
        <v>41.99878</v>
      </c>
      <c r="K97" s="171">
        <v>2284.40469</v>
      </c>
      <c r="L97" s="171">
        <v>59.952</v>
      </c>
      <c r="M97" s="171">
        <v>0</v>
      </c>
      <c r="N97" s="171">
        <v>59.952</v>
      </c>
      <c r="O97" s="171">
        <v>3063.01387</v>
      </c>
      <c r="P97" s="171">
        <v>1789.59599</v>
      </c>
      <c r="Q97" s="171">
        <v>0</v>
      </c>
      <c r="R97" s="172">
        <v>1789.59599</v>
      </c>
    </row>
    <row r="98" spans="1:18" ht="15">
      <c r="A98" s="174"/>
      <c r="B98" s="174"/>
      <c r="C98" s="174"/>
      <c r="D98" s="168" t="s">
        <v>321</v>
      </c>
      <c r="E98" s="169">
        <v>825</v>
      </c>
      <c r="F98" s="170">
        <v>0</v>
      </c>
      <c r="G98" s="171">
        <v>0</v>
      </c>
      <c r="H98" s="171">
        <v>0</v>
      </c>
      <c r="I98" s="171">
        <v>237.8871</v>
      </c>
      <c r="J98" s="171">
        <v>0</v>
      </c>
      <c r="K98" s="171">
        <v>237.8871</v>
      </c>
      <c r="L98" s="171">
        <v>0</v>
      </c>
      <c r="M98" s="171">
        <v>0</v>
      </c>
      <c r="N98" s="171">
        <v>0</v>
      </c>
      <c r="O98" s="171">
        <v>237.8871</v>
      </c>
      <c r="P98" s="171">
        <v>612.9192800000001</v>
      </c>
      <c r="Q98" s="171">
        <v>0</v>
      </c>
      <c r="R98" s="172">
        <v>612.9192800000001</v>
      </c>
    </row>
    <row r="99" spans="1:18" ht="15">
      <c r="A99" s="174"/>
      <c r="B99" s="174"/>
      <c r="C99" s="168" t="s">
        <v>322</v>
      </c>
      <c r="D99" s="168" t="s">
        <v>264</v>
      </c>
      <c r="E99" s="169">
        <v>569</v>
      </c>
      <c r="F99" s="170">
        <v>1453.84056</v>
      </c>
      <c r="G99" s="171">
        <v>0</v>
      </c>
      <c r="H99" s="171">
        <v>1453.84056</v>
      </c>
      <c r="I99" s="171">
        <v>1996.3494099999998</v>
      </c>
      <c r="J99" s="171">
        <v>0</v>
      </c>
      <c r="K99" s="171">
        <v>1996.3494099999998</v>
      </c>
      <c r="L99" s="171">
        <v>14.21</v>
      </c>
      <c r="M99" s="171">
        <v>0</v>
      </c>
      <c r="N99" s="171">
        <v>14.21</v>
      </c>
      <c r="O99" s="171">
        <v>3464.3999700000004</v>
      </c>
      <c r="P99" s="171">
        <v>635.85414</v>
      </c>
      <c r="Q99" s="171">
        <v>0</v>
      </c>
      <c r="R99" s="172">
        <v>635.85414</v>
      </c>
    </row>
    <row r="100" spans="1:18" ht="15">
      <c r="A100" s="174"/>
      <c r="B100" s="174"/>
      <c r="C100" s="174"/>
      <c r="D100" s="168" t="s">
        <v>323</v>
      </c>
      <c r="E100" s="169">
        <v>194</v>
      </c>
      <c r="F100" s="170">
        <v>13304.299519999999</v>
      </c>
      <c r="G100" s="171">
        <v>0</v>
      </c>
      <c r="H100" s="171">
        <v>13304.299519999999</v>
      </c>
      <c r="I100" s="171">
        <v>31581.55947</v>
      </c>
      <c r="J100" s="171">
        <v>15.345799999999999</v>
      </c>
      <c r="K100" s="171">
        <v>31596.90527</v>
      </c>
      <c r="L100" s="171">
        <v>560.3960999999999</v>
      </c>
      <c r="M100" s="171">
        <v>0.47725</v>
      </c>
      <c r="N100" s="171">
        <v>560.87335</v>
      </c>
      <c r="O100" s="171">
        <v>45462.07814</v>
      </c>
      <c r="P100" s="171">
        <v>1568.2213100000001</v>
      </c>
      <c r="Q100" s="171">
        <v>0</v>
      </c>
      <c r="R100" s="172">
        <v>1568.2213100000001</v>
      </c>
    </row>
    <row r="101" spans="1:18" ht="15">
      <c r="A101" s="174"/>
      <c r="B101" s="174"/>
      <c r="C101" s="174"/>
      <c r="D101" s="168" t="s">
        <v>324</v>
      </c>
      <c r="E101" s="169">
        <v>539</v>
      </c>
      <c r="F101" s="170">
        <v>103.80328</v>
      </c>
      <c r="G101" s="171">
        <v>0</v>
      </c>
      <c r="H101" s="171">
        <v>103.80328</v>
      </c>
      <c r="I101" s="171">
        <v>1084.7388600000002</v>
      </c>
      <c r="J101" s="171">
        <v>6.4527600000000005</v>
      </c>
      <c r="K101" s="171">
        <v>1091.19162</v>
      </c>
      <c r="L101" s="171">
        <v>1.1</v>
      </c>
      <c r="M101" s="171">
        <v>0</v>
      </c>
      <c r="N101" s="171">
        <v>1.1</v>
      </c>
      <c r="O101" s="171">
        <v>1196.0948999999998</v>
      </c>
      <c r="P101" s="171">
        <v>517.18581</v>
      </c>
      <c r="Q101" s="171">
        <v>0</v>
      </c>
      <c r="R101" s="172">
        <v>517.18581</v>
      </c>
    </row>
    <row r="102" spans="1:18" ht="15">
      <c r="A102" s="174"/>
      <c r="B102" s="174"/>
      <c r="C102" s="168" t="s">
        <v>325</v>
      </c>
      <c r="D102" s="168" t="s">
        <v>326</v>
      </c>
      <c r="E102" s="169">
        <v>197</v>
      </c>
      <c r="F102" s="170">
        <v>20082.960010000003</v>
      </c>
      <c r="G102" s="171">
        <v>0</v>
      </c>
      <c r="H102" s="171">
        <v>20082.960010000003</v>
      </c>
      <c r="I102" s="171">
        <v>14564.3591</v>
      </c>
      <c r="J102" s="171">
        <v>0.0535</v>
      </c>
      <c r="K102" s="171">
        <v>14564.4126</v>
      </c>
      <c r="L102" s="171">
        <v>286.22853999999995</v>
      </c>
      <c r="M102" s="171">
        <v>0</v>
      </c>
      <c r="N102" s="171">
        <v>286.22853999999995</v>
      </c>
      <c r="O102" s="171">
        <v>34933.601149999995</v>
      </c>
      <c r="P102" s="171">
        <v>3136.67173</v>
      </c>
      <c r="Q102" s="171">
        <v>0</v>
      </c>
      <c r="R102" s="172">
        <v>3136.67173</v>
      </c>
    </row>
    <row r="103" spans="1:18" ht="15">
      <c r="A103" s="174"/>
      <c r="B103" s="174"/>
      <c r="C103" s="174"/>
      <c r="D103" s="168" t="s">
        <v>327</v>
      </c>
      <c r="E103" s="169">
        <v>718</v>
      </c>
      <c r="F103" s="170">
        <v>239.05271</v>
      </c>
      <c r="G103" s="171">
        <v>0</v>
      </c>
      <c r="H103" s="171">
        <v>239.05271</v>
      </c>
      <c r="I103" s="171">
        <v>654.99907</v>
      </c>
      <c r="J103" s="171">
        <v>0</v>
      </c>
      <c r="K103" s="171">
        <v>654.99907</v>
      </c>
      <c r="L103" s="171">
        <v>3.85</v>
      </c>
      <c r="M103" s="171">
        <v>0</v>
      </c>
      <c r="N103" s="171">
        <v>3.85</v>
      </c>
      <c r="O103" s="171">
        <v>897.90178</v>
      </c>
      <c r="P103" s="171">
        <v>840.64925</v>
      </c>
      <c r="Q103" s="171">
        <v>0</v>
      </c>
      <c r="R103" s="172">
        <v>840.64925</v>
      </c>
    </row>
    <row r="104" spans="1:18" ht="15">
      <c r="A104" s="174"/>
      <c r="B104" s="174"/>
      <c r="C104" s="168" t="s">
        <v>328</v>
      </c>
      <c r="D104" s="168" t="s">
        <v>328</v>
      </c>
      <c r="E104" s="169">
        <v>188</v>
      </c>
      <c r="F104" s="170">
        <v>2663.08623</v>
      </c>
      <c r="G104" s="171">
        <v>0</v>
      </c>
      <c r="H104" s="171">
        <v>2663.08623</v>
      </c>
      <c r="I104" s="171">
        <v>16728.94844</v>
      </c>
      <c r="J104" s="171">
        <v>4.43586</v>
      </c>
      <c r="K104" s="171">
        <v>16733.3843</v>
      </c>
      <c r="L104" s="171">
        <v>176.22026</v>
      </c>
      <c r="M104" s="171">
        <v>0</v>
      </c>
      <c r="N104" s="171">
        <v>176.22026</v>
      </c>
      <c r="O104" s="171">
        <v>19572.69079</v>
      </c>
      <c r="P104" s="171">
        <v>3572.55759</v>
      </c>
      <c r="Q104" s="171">
        <v>0</v>
      </c>
      <c r="R104" s="172">
        <v>3572.55759</v>
      </c>
    </row>
    <row r="105" spans="1:18" ht="15">
      <c r="A105" s="174"/>
      <c r="B105" s="174"/>
      <c r="C105" s="168" t="s">
        <v>329</v>
      </c>
      <c r="D105" s="168" t="s">
        <v>330</v>
      </c>
      <c r="E105" s="169">
        <v>501</v>
      </c>
      <c r="F105" s="170">
        <v>924.51815</v>
      </c>
      <c r="G105" s="171">
        <v>0</v>
      </c>
      <c r="H105" s="171">
        <v>924.51815</v>
      </c>
      <c r="I105" s="171">
        <v>8207.15312</v>
      </c>
      <c r="J105" s="171">
        <v>5.0752299999999995</v>
      </c>
      <c r="K105" s="171">
        <v>8212.22835</v>
      </c>
      <c r="L105" s="171">
        <v>77.3578</v>
      </c>
      <c r="M105" s="171">
        <v>0</v>
      </c>
      <c r="N105" s="171">
        <v>77.3578</v>
      </c>
      <c r="O105" s="171">
        <v>9214.1043</v>
      </c>
      <c r="P105" s="171">
        <v>1571.64147</v>
      </c>
      <c r="Q105" s="171">
        <v>0</v>
      </c>
      <c r="R105" s="172">
        <v>1571.64147</v>
      </c>
    </row>
    <row r="106" spans="1:18" ht="15">
      <c r="A106" s="174"/>
      <c r="B106" s="174"/>
      <c r="C106" s="168" t="s">
        <v>331</v>
      </c>
      <c r="D106" s="168" t="s">
        <v>332</v>
      </c>
      <c r="E106" s="169">
        <v>498</v>
      </c>
      <c r="F106" s="170">
        <v>3667.6615</v>
      </c>
      <c r="G106" s="171">
        <v>0</v>
      </c>
      <c r="H106" s="171">
        <v>3667.6615</v>
      </c>
      <c r="I106" s="171">
        <v>5913.41277</v>
      </c>
      <c r="J106" s="171">
        <v>14.95289</v>
      </c>
      <c r="K106" s="171">
        <v>5928.36566</v>
      </c>
      <c r="L106" s="171">
        <v>48.654</v>
      </c>
      <c r="M106" s="171">
        <v>0</v>
      </c>
      <c r="N106" s="171">
        <v>48.654</v>
      </c>
      <c r="O106" s="171">
        <v>9644.68116</v>
      </c>
      <c r="P106" s="171">
        <v>2024.5861200000002</v>
      </c>
      <c r="Q106" s="171">
        <v>0</v>
      </c>
      <c r="R106" s="172">
        <v>2024.5861200000002</v>
      </c>
    </row>
    <row r="107" spans="1:18" ht="15">
      <c r="A107" s="174"/>
      <c r="B107" s="174"/>
      <c r="C107" s="168" t="s">
        <v>333</v>
      </c>
      <c r="D107" s="168" t="s">
        <v>334</v>
      </c>
      <c r="E107" s="169">
        <v>500</v>
      </c>
      <c r="F107" s="170">
        <v>4122.51767</v>
      </c>
      <c r="G107" s="171">
        <v>0</v>
      </c>
      <c r="H107" s="171">
        <v>4122.51767</v>
      </c>
      <c r="I107" s="171">
        <v>8440.11872</v>
      </c>
      <c r="J107" s="171">
        <v>0</v>
      </c>
      <c r="K107" s="171">
        <v>8440.11872</v>
      </c>
      <c r="L107" s="171">
        <v>174.32101999999998</v>
      </c>
      <c r="M107" s="171">
        <v>0</v>
      </c>
      <c r="N107" s="171">
        <v>174.32101999999998</v>
      </c>
      <c r="O107" s="171">
        <v>12736.95741</v>
      </c>
      <c r="P107" s="171">
        <v>3318.89157</v>
      </c>
      <c r="Q107" s="171">
        <v>0</v>
      </c>
      <c r="R107" s="172">
        <v>3318.89157</v>
      </c>
    </row>
    <row r="108" spans="1:18" ht="15">
      <c r="A108" s="174"/>
      <c r="B108" s="174"/>
      <c r="C108" s="168" t="s">
        <v>335</v>
      </c>
      <c r="D108" s="168" t="s">
        <v>336</v>
      </c>
      <c r="E108" s="169">
        <v>198</v>
      </c>
      <c r="F108" s="170">
        <v>1963.03224</v>
      </c>
      <c r="G108" s="171">
        <v>0</v>
      </c>
      <c r="H108" s="171">
        <v>1963.03224</v>
      </c>
      <c r="I108" s="171">
        <v>6162.34634</v>
      </c>
      <c r="J108" s="171">
        <v>3.28325</v>
      </c>
      <c r="K108" s="171">
        <v>6165.62959</v>
      </c>
      <c r="L108" s="171">
        <v>90.1008</v>
      </c>
      <c r="M108" s="171">
        <v>0</v>
      </c>
      <c r="N108" s="171">
        <v>90.1008</v>
      </c>
      <c r="O108" s="171">
        <v>8218.76263</v>
      </c>
      <c r="P108" s="171">
        <v>1854.03331</v>
      </c>
      <c r="Q108" s="171">
        <v>0</v>
      </c>
      <c r="R108" s="172">
        <v>1854.03331</v>
      </c>
    </row>
    <row r="109" spans="1:18" ht="15">
      <c r="A109" s="174"/>
      <c r="B109" s="174"/>
      <c r="C109" s="168" t="s">
        <v>337</v>
      </c>
      <c r="D109" s="168" t="s">
        <v>337</v>
      </c>
      <c r="E109" s="169">
        <v>509</v>
      </c>
      <c r="F109" s="170">
        <v>2060.56233</v>
      </c>
      <c r="G109" s="171">
        <v>0</v>
      </c>
      <c r="H109" s="171">
        <v>2060.56233</v>
      </c>
      <c r="I109" s="171">
        <v>6943.75343</v>
      </c>
      <c r="J109" s="171">
        <v>0</v>
      </c>
      <c r="K109" s="171">
        <v>6943.75343</v>
      </c>
      <c r="L109" s="171">
        <v>104.36025</v>
      </c>
      <c r="M109" s="171">
        <v>0</v>
      </c>
      <c r="N109" s="171">
        <v>104.36025</v>
      </c>
      <c r="O109" s="171">
        <v>9108.67601</v>
      </c>
      <c r="P109" s="171">
        <v>860.1047</v>
      </c>
      <c r="Q109" s="171">
        <v>0</v>
      </c>
      <c r="R109" s="172">
        <v>860.1047</v>
      </c>
    </row>
    <row r="110" spans="1:18" ht="15">
      <c r="A110" s="174"/>
      <c r="B110" s="168" t="s">
        <v>338</v>
      </c>
      <c r="C110" s="168" t="s">
        <v>339</v>
      </c>
      <c r="D110" s="168" t="s">
        <v>339</v>
      </c>
      <c r="E110" s="169">
        <v>12</v>
      </c>
      <c r="F110" s="170">
        <v>8422.438900000001</v>
      </c>
      <c r="G110" s="171">
        <v>0</v>
      </c>
      <c r="H110" s="171">
        <v>8422.438900000001</v>
      </c>
      <c r="I110" s="171">
        <v>22221.16179</v>
      </c>
      <c r="J110" s="171">
        <v>9.90738</v>
      </c>
      <c r="K110" s="171">
        <v>22231.069170000002</v>
      </c>
      <c r="L110" s="171">
        <v>1191.7852</v>
      </c>
      <c r="M110" s="171">
        <v>0.9545</v>
      </c>
      <c r="N110" s="171">
        <v>1192.7396999999999</v>
      </c>
      <c r="O110" s="171">
        <v>31846.247769999998</v>
      </c>
      <c r="P110" s="171">
        <v>2267.87912</v>
      </c>
      <c r="Q110" s="171">
        <v>0</v>
      </c>
      <c r="R110" s="172">
        <v>2267.87912</v>
      </c>
    </row>
    <row r="111" spans="1:18" ht="15">
      <c r="A111" s="174"/>
      <c r="B111" s="174"/>
      <c r="C111" s="168" t="s">
        <v>338</v>
      </c>
      <c r="D111" s="168" t="s">
        <v>338</v>
      </c>
      <c r="E111" s="169">
        <v>10</v>
      </c>
      <c r="F111" s="170">
        <v>109240.6842</v>
      </c>
      <c r="G111" s="171">
        <v>0</v>
      </c>
      <c r="H111" s="171">
        <v>109240.6842</v>
      </c>
      <c r="I111" s="171">
        <v>161373.67338999998</v>
      </c>
      <c r="J111" s="171">
        <v>1033.6395400000001</v>
      </c>
      <c r="K111" s="171">
        <v>162407.31293000001</v>
      </c>
      <c r="L111" s="171">
        <v>29635.33173</v>
      </c>
      <c r="M111" s="171">
        <v>4368.812440000001</v>
      </c>
      <c r="N111" s="171">
        <v>34004.14417</v>
      </c>
      <c r="O111" s="171">
        <v>305652.1413</v>
      </c>
      <c r="P111" s="171">
        <v>53268.54219</v>
      </c>
      <c r="Q111" s="171">
        <v>0</v>
      </c>
      <c r="R111" s="172">
        <v>53268.54219</v>
      </c>
    </row>
    <row r="112" spans="1:18" ht="15">
      <c r="A112" s="174"/>
      <c r="B112" s="174"/>
      <c r="C112" s="174"/>
      <c r="D112" s="174"/>
      <c r="E112" s="175">
        <v>808</v>
      </c>
      <c r="F112" s="176">
        <v>0</v>
      </c>
      <c r="G112" s="177">
        <v>0</v>
      </c>
      <c r="H112" s="177">
        <v>0</v>
      </c>
      <c r="I112" s="177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2.06082</v>
      </c>
      <c r="Q112" s="177">
        <v>0</v>
      </c>
      <c r="R112" s="178">
        <v>2.06082</v>
      </c>
    </row>
    <row r="113" spans="1:18" ht="15">
      <c r="A113" s="174"/>
      <c r="B113" s="174"/>
      <c r="C113" s="174"/>
      <c r="D113" s="168" t="s">
        <v>340</v>
      </c>
      <c r="E113" s="169">
        <v>621</v>
      </c>
      <c r="F113" s="170">
        <v>3676.08935</v>
      </c>
      <c r="G113" s="171">
        <v>0</v>
      </c>
      <c r="H113" s="171">
        <v>3676.08935</v>
      </c>
      <c r="I113" s="171">
        <v>23141.88974</v>
      </c>
      <c r="J113" s="171">
        <v>68.34405000000001</v>
      </c>
      <c r="K113" s="171">
        <v>23210.23379</v>
      </c>
      <c r="L113" s="171">
        <v>1454.12441</v>
      </c>
      <c r="M113" s="171">
        <v>124.60425</v>
      </c>
      <c r="N113" s="171">
        <v>1578.72866</v>
      </c>
      <c r="O113" s="171">
        <v>28465.0518</v>
      </c>
      <c r="P113" s="171">
        <v>3560.9538199999997</v>
      </c>
      <c r="Q113" s="171">
        <v>0</v>
      </c>
      <c r="R113" s="172">
        <v>3560.9538199999997</v>
      </c>
    </row>
    <row r="114" spans="1:18" ht="15">
      <c r="A114" s="174"/>
      <c r="B114" s="174"/>
      <c r="C114" s="168" t="s">
        <v>341</v>
      </c>
      <c r="D114" s="168" t="s">
        <v>341</v>
      </c>
      <c r="E114" s="169">
        <v>13</v>
      </c>
      <c r="F114" s="170">
        <v>8314.97928</v>
      </c>
      <c r="G114" s="171">
        <v>0</v>
      </c>
      <c r="H114" s="171">
        <v>8314.97928</v>
      </c>
      <c r="I114" s="171">
        <v>24740.29809</v>
      </c>
      <c r="J114" s="171">
        <v>513.846</v>
      </c>
      <c r="K114" s="171">
        <v>25254.14409</v>
      </c>
      <c r="L114" s="171">
        <v>1301.3531799999998</v>
      </c>
      <c r="M114" s="171">
        <v>0</v>
      </c>
      <c r="N114" s="171">
        <v>1301.3531799999998</v>
      </c>
      <c r="O114" s="171">
        <v>34870.47655</v>
      </c>
      <c r="P114" s="171">
        <v>6907.22036</v>
      </c>
      <c r="Q114" s="171">
        <v>0</v>
      </c>
      <c r="R114" s="172">
        <v>6907.22036</v>
      </c>
    </row>
    <row r="115" spans="1:18" ht="15">
      <c r="A115" s="174"/>
      <c r="B115" s="174"/>
      <c r="C115" s="174"/>
      <c r="D115" s="168" t="s">
        <v>342</v>
      </c>
      <c r="E115" s="169">
        <v>637</v>
      </c>
      <c r="F115" s="170">
        <v>1.17681</v>
      </c>
      <c r="G115" s="171">
        <v>0</v>
      </c>
      <c r="H115" s="171">
        <v>1.17681</v>
      </c>
      <c r="I115" s="171">
        <v>935.16904</v>
      </c>
      <c r="J115" s="171">
        <v>0</v>
      </c>
      <c r="K115" s="171">
        <v>935.16904</v>
      </c>
      <c r="L115" s="171">
        <v>14.28</v>
      </c>
      <c r="M115" s="171">
        <v>0</v>
      </c>
      <c r="N115" s="171">
        <v>14.28</v>
      </c>
      <c r="O115" s="171">
        <v>950.62585</v>
      </c>
      <c r="P115" s="171">
        <v>207.57155</v>
      </c>
      <c r="Q115" s="171">
        <v>0</v>
      </c>
      <c r="R115" s="172">
        <v>207.57155</v>
      </c>
    </row>
    <row r="116" spans="1:18" ht="15">
      <c r="A116" s="174"/>
      <c r="B116" s="174"/>
      <c r="C116" s="168" t="s">
        <v>343</v>
      </c>
      <c r="D116" s="168" t="s">
        <v>343</v>
      </c>
      <c r="E116" s="169">
        <v>24</v>
      </c>
      <c r="F116" s="170">
        <v>17293.59817</v>
      </c>
      <c r="G116" s="171">
        <v>0</v>
      </c>
      <c r="H116" s="171">
        <v>17293.59817</v>
      </c>
      <c r="I116" s="171">
        <v>62487.268469999995</v>
      </c>
      <c r="J116" s="171">
        <v>411.4827</v>
      </c>
      <c r="K116" s="171">
        <v>62898.75117</v>
      </c>
      <c r="L116" s="171">
        <v>2897.30026</v>
      </c>
      <c r="M116" s="171">
        <v>48.79786</v>
      </c>
      <c r="N116" s="171">
        <v>2946.09812</v>
      </c>
      <c r="O116" s="171">
        <v>83138.44746</v>
      </c>
      <c r="P116" s="171">
        <v>21253.739410000002</v>
      </c>
      <c r="Q116" s="171">
        <v>0</v>
      </c>
      <c r="R116" s="172">
        <v>21253.739410000002</v>
      </c>
    </row>
    <row r="117" spans="1:18" ht="15">
      <c r="A117" s="174"/>
      <c r="B117" s="174"/>
      <c r="C117" s="174"/>
      <c r="D117" s="168" t="s">
        <v>344</v>
      </c>
      <c r="E117" s="169">
        <v>607</v>
      </c>
      <c r="F117" s="170">
        <v>23.69881</v>
      </c>
      <c r="G117" s="171">
        <v>0</v>
      </c>
      <c r="H117" s="171">
        <v>23.69881</v>
      </c>
      <c r="I117" s="171">
        <v>228.30406</v>
      </c>
      <c r="J117" s="171">
        <v>0</v>
      </c>
      <c r="K117" s="171">
        <v>228.30406</v>
      </c>
      <c r="L117" s="171">
        <v>4.663</v>
      </c>
      <c r="M117" s="171">
        <v>0</v>
      </c>
      <c r="N117" s="171">
        <v>4.663</v>
      </c>
      <c r="O117" s="171">
        <v>256.66587</v>
      </c>
      <c r="P117" s="171">
        <v>27.24778</v>
      </c>
      <c r="Q117" s="171">
        <v>0</v>
      </c>
      <c r="R117" s="172">
        <v>27.24778</v>
      </c>
    </row>
    <row r="118" spans="1:18" ht="15">
      <c r="A118" s="174"/>
      <c r="B118" s="174"/>
      <c r="C118" s="174"/>
      <c r="D118" s="168" t="s">
        <v>345</v>
      </c>
      <c r="E118" s="169">
        <v>30</v>
      </c>
      <c r="F118" s="170">
        <v>1615.10851</v>
      </c>
      <c r="G118" s="171">
        <v>0</v>
      </c>
      <c r="H118" s="171">
        <v>1615.10851</v>
      </c>
      <c r="I118" s="171">
        <v>2793.8464900000004</v>
      </c>
      <c r="J118" s="171">
        <v>0</v>
      </c>
      <c r="K118" s="171">
        <v>2793.8464900000004</v>
      </c>
      <c r="L118" s="171">
        <v>91.3279</v>
      </c>
      <c r="M118" s="171">
        <v>0</v>
      </c>
      <c r="N118" s="171">
        <v>91.3279</v>
      </c>
      <c r="O118" s="171">
        <v>4500.2829</v>
      </c>
      <c r="P118" s="171">
        <v>585.4260400000001</v>
      </c>
      <c r="Q118" s="171">
        <v>0</v>
      </c>
      <c r="R118" s="172">
        <v>585.4260400000001</v>
      </c>
    </row>
    <row r="119" spans="1:18" ht="15">
      <c r="A119" s="174"/>
      <c r="B119" s="174"/>
      <c r="C119" s="174"/>
      <c r="D119" s="168" t="s">
        <v>346</v>
      </c>
      <c r="E119" s="169">
        <v>26</v>
      </c>
      <c r="F119" s="170">
        <v>2077.05977</v>
      </c>
      <c r="G119" s="171">
        <v>0</v>
      </c>
      <c r="H119" s="171">
        <v>2077.05977</v>
      </c>
      <c r="I119" s="171">
        <v>2508.60789</v>
      </c>
      <c r="J119" s="171">
        <v>0.38673</v>
      </c>
      <c r="K119" s="171">
        <v>2508.99462</v>
      </c>
      <c r="L119" s="171">
        <v>48.82361</v>
      </c>
      <c r="M119" s="171">
        <v>0</v>
      </c>
      <c r="N119" s="171">
        <v>48.82361</v>
      </c>
      <c r="O119" s="171">
        <v>4634.878</v>
      </c>
      <c r="P119" s="171">
        <v>1045.87528</v>
      </c>
      <c r="Q119" s="171">
        <v>0</v>
      </c>
      <c r="R119" s="172">
        <v>1045.87528</v>
      </c>
    </row>
    <row r="120" spans="1:18" ht="15">
      <c r="A120" s="174"/>
      <c r="B120" s="174"/>
      <c r="C120" s="174"/>
      <c r="D120" s="168" t="s">
        <v>347</v>
      </c>
      <c r="E120" s="169">
        <v>29</v>
      </c>
      <c r="F120" s="170">
        <v>2177.83951</v>
      </c>
      <c r="G120" s="171">
        <v>0</v>
      </c>
      <c r="H120" s="171">
        <v>2177.83951</v>
      </c>
      <c r="I120" s="171">
        <v>3056.81682</v>
      </c>
      <c r="J120" s="171">
        <v>0.25031</v>
      </c>
      <c r="K120" s="171">
        <v>3057.06713</v>
      </c>
      <c r="L120" s="171">
        <v>14.557229999999999</v>
      </c>
      <c r="M120" s="171">
        <v>0</v>
      </c>
      <c r="N120" s="171">
        <v>14.557229999999999</v>
      </c>
      <c r="O120" s="171">
        <v>5249.4638700000005</v>
      </c>
      <c r="P120" s="171">
        <v>637.5173000000001</v>
      </c>
      <c r="Q120" s="171">
        <v>0</v>
      </c>
      <c r="R120" s="172">
        <v>637.5173000000001</v>
      </c>
    </row>
    <row r="121" spans="1:18" ht="15">
      <c r="A121" s="174"/>
      <c r="B121" s="174"/>
      <c r="C121" s="168" t="s">
        <v>348</v>
      </c>
      <c r="D121" s="168" t="s">
        <v>349</v>
      </c>
      <c r="E121" s="169">
        <v>17</v>
      </c>
      <c r="F121" s="170">
        <v>476.30472</v>
      </c>
      <c r="G121" s="171">
        <v>0</v>
      </c>
      <c r="H121" s="171">
        <v>476.30472</v>
      </c>
      <c r="I121" s="171">
        <v>3769.31731</v>
      </c>
      <c r="J121" s="171">
        <v>0</v>
      </c>
      <c r="K121" s="171">
        <v>3769.31731</v>
      </c>
      <c r="L121" s="171">
        <v>141.75786</v>
      </c>
      <c r="M121" s="171">
        <v>0</v>
      </c>
      <c r="N121" s="171">
        <v>141.75786</v>
      </c>
      <c r="O121" s="171">
        <v>4387.379889999999</v>
      </c>
      <c r="P121" s="171">
        <v>1392.04002</v>
      </c>
      <c r="Q121" s="171">
        <v>0</v>
      </c>
      <c r="R121" s="172">
        <v>1392.04002</v>
      </c>
    </row>
    <row r="122" spans="1:18" ht="15">
      <c r="A122" s="174"/>
      <c r="B122" s="174"/>
      <c r="C122" s="174"/>
      <c r="D122" s="168" t="s">
        <v>348</v>
      </c>
      <c r="E122" s="169">
        <v>15</v>
      </c>
      <c r="F122" s="170">
        <v>562.82112</v>
      </c>
      <c r="G122" s="171">
        <v>0</v>
      </c>
      <c r="H122" s="171">
        <v>562.82112</v>
      </c>
      <c r="I122" s="171">
        <v>11675.316949999999</v>
      </c>
      <c r="J122" s="171">
        <v>0.00377</v>
      </c>
      <c r="K122" s="171">
        <v>11675.320720000002</v>
      </c>
      <c r="L122" s="171">
        <v>306.74625</v>
      </c>
      <c r="M122" s="171">
        <v>0</v>
      </c>
      <c r="N122" s="171">
        <v>306.74625</v>
      </c>
      <c r="O122" s="171">
        <v>12544.88809</v>
      </c>
      <c r="P122" s="171">
        <v>1941.3934199999999</v>
      </c>
      <c r="Q122" s="171">
        <v>0</v>
      </c>
      <c r="R122" s="172">
        <v>1941.3934199999999</v>
      </c>
    </row>
    <row r="123" spans="1:18" ht="15">
      <c r="A123" s="174"/>
      <c r="B123" s="174"/>
      <c r="C123" s="174"/>
      <c r="D123" s="168" t="s">
        <v>350</v>
      </c>
      <c r="E123" s="169">
        <v>18</v>
      </c>
      <c r="F123" s="170">
        <v>84.22561</v>
      </c>
      <c r="G123" s="171">
        <v>0</v>
      </c>
      <c r="H123" s="171">
        <v>84.22561</v>
      </c>
      <c r="I123" s="171">
        <v>3318.92635</v>
      </c>
      <c r="J123" s="171">
        <v>0.00302</v>
      </c>
      <c r="K123" s="171">
        <v>3318.9293700000003</v>
      </c>
      <c r="L123" s="171">
        <v>53.512730000000005</v>
      </c>
      <c r="M123" s="171">
        <v>0</v>
      </c>
      <c r="N123" s="171">
        <v>53.512730000000005</v>
      </c>
      <c r="O123" s="171">
        <v>3456.66771</v>
      </c>
      <c r="P123" s="171">
        <v>1220.14864</v>
      </c>
      <c r="Q123" s="171">
        <v>0</v>
      </c>
      <c r="R123" s="172">
        <v>1220.14864</v>
      </c>
    </row>
    <row r="124" spans="1:18" ht="15">
      <c r="A124" s="174"/>
      <c r="B124" s="174"/>
      <c r="C124" s="168" t="s">
        <v>351</v>
      </c>
      <c r="D124" s="168" t="s">
        <v>351</v>
      </c>
      <c r="E124" s="169">
        <v>19</v>
      </c>
      <c r="F124" s="170">
        <v>12064.472800000001</v>
      </c>
      <c r="G124" s="171">
        <v>0</v>
      </c>
      <c r="H124" s="171">
        <v>12064.472800000001</v>
      </c>
      <c r="I124" s="171">
        <v>47423.67764</v>
      </c>
      <c r="J124" s="171">
        <v>27.46212</v>
      </c>
      <c r="K124" s="171">
        <v>47451.13976</v>
      </c>
      <c r="L124" s="171">
        <v>1786.46247</v>
      </c>
      <c r="M124" s="171">
        <v>0</v>
      </c>
      <c r="N124" s="171">
        <v>1786.46247</v>
      </c>
      <c r="O124" s="171">
        <v>61302.07503</v>
      </c>
      <c r="P124" s="171">
        <v>11603.15095</v>
      </c>
      <c r="Q124" s="171">
        <v>0</v>
      </c>
      <c r="R124" s="172">
        <v>11603.15095</v>
      </c>
    </row>
    <row r="125" spans="1:18" ht="15">
      <c r="A125" s="174"/>
      <c r="B125" s="174"/>
      <c r="C125" s="174"/>
      <c r="D125" s="168" t="s">
        <v>352</v>
      </c>
      <c r="E125" s="169">
        <v>592</v>
      </c>
      <c r="F125" s="170">
        <v>545.55474</v>
      </c>
      <c r="G125" s="171">
        <v>0</v>
      </c>
      <c r="H125" s="171">
        <v>545.55474</v>
      </c>
      <c r="I125" s="171">
        <v>1555.9051299999999</v>
      </c>
      <c r="J125" s="171">
        <v>0</v>
      </c>
      <c r="K125" s="171">
        <v>1555.9051299999999</v>
      </c>
      <c r="L125" s="171">
        <v>28.24994</v>
      </c>
      <c r="M125" s="171">
        <v>0</v>
      </c>
      <c r="N125" s="171">
        <v>28.24994</v>
      </c>
      <c r="O125" s="171">
        <v>2129.70981</v>
      </c>
      <c r="P125" s="171">
        <v>1868.5435400000001</v>
      </c>
      <c r="Q125" s="171">
        <v>0</v>
      </c>
      <c r="R125" s="172">
        <v>1868.5435400000001</v>
      </c>
    </row>
    <row r="126" spans="1:18" ht="15">
      <c r="A126" s="174"/>
      <c r="B126" s="174"/>
      <c r="C126" s="174"/>
      <c r="D126" s="168" t="s">
        <v>353</v>
      </c>
      <c r="E126" s="169">
        <v>22</v>
      </c>
      <c r="F126" s="170">
        <v>1232.43274</v>
      </c>
      <c r="G126" s="171">
        <v>0</v>
      </c>
      <c r="H126" s="171">
        <v>1232.43274</v>
      </c>
      <c r="I126" s="171">
        <v>3360.2315</v>
      </c>
      <c r="J126" s="171">
        <v>0</v>
      </c>
      <c r="K126" s="171">
        <v>3360.2315</v>
      </c>
      <c r="L126" s="171">
        <v>1.07785</v>
      </c>
      <c r="M126" s="171">
        <v>0</v>
      </c>
      <c r="N126" s="171">
        <v>1.07785</v>
      </c>
      <c r="O126" s="171">
        <v>4593.74209</v>
      </c>
      <c r="P126" s="171">
        <v>1091.39182</v>
      </c>
      <c r="Q126" s="171">
        <v>0</v>
      </c>
      <c r="R126" s="172">
        <v>1091.39182</v>
      </c>
    </row>
    <row r="127" spans="1:18" ht="15">
      <c r="A127" s="174"/>
      <c r="B127" s="174"/>
      <c r="C127" s="174"/>
      <c r="D127" s="168" t="s">
        <v>354</v>
      </c>
      <c r="E127" s="169">
        <v>23</v>
      </c>
      <c r="F127" s="170">
        <v>831.8766999999999</v>
      </c>
      <c r="G127" s="171">
        <v>0</v>
      </c>
      <c r="H127" s="171">
        <v>831.8766999999999</v>
      </c>
      <c r="I127" s="171">
        <v>3466.61732</v>
      </c>
      <c r="J127" s="171">
        <v>0</v>
      </c>
      <c r="K127" s="171">
        <v>3466.61732</v>
      </c>
      <c r="L127" s="171">
        <v>16.411</v>
      </c>
      <c r="M127" s="171">
        <v>0</v>
      </c>
      <c r="N127" s="171">
        <v>16.411</v>
      </c>
      <c r="O127" s="171">
        <v>4314.905019999999</v>
      </c>
      <c r="P127" s="171">
        <v>1202.8963999999999</v>
      </c>
      <c r="Q127" s="171">
        <v>0</v>
      </c>
      <c r="R127" s="172">
        <v>1202.8963999999999</v>
      </c>
    </row>
    <row r="128" spans="1:18" ht="15">
      <c r="A128" s="174"/>
      <c r="B128" s="174"/>
      <c r="C128" s="168" t="s">
        <v>355</v>
      </c>
      <c r="D128" s="168" t="s">
        <v>356</v>
      </c>
      <c r="E128" s="169">
        <v>32</v>
      </c>
      <c r="F128" s="170">
        <v>8206.79314</v>
      </c>
      <c r="G128" s="171">
        <v>0</v>
      </c>
      <c r="H128" s="171">
        <v>8206.79314</v>
      </c>
      <c r="I128" s="171">
        <v>13151.95158</v>
      </c>
      <c r="J128" s="171">
        <v>36.89711</v>
      </c>
      <c r="K128" s="171">
        <v>13188.848689999999</v>
      </c>
      <c r="L128" s="171">
        <v>1300.78291</v>
      </c>
      <c r="M128" s="171">
        <v>38.18</v>
      </c>
      <c r="N128" s="171">
        <v>1338.96291</v>
      </c>
      <c r="O128" s="171">
        <v>22734.60474</v>
      </c>
      <c r="P128" s="171">
        <v>3253.30055</v>
      </c>
      <c r="Q128" s="171">
        <v>0</v>
      </c>
      <c r="R128" s="172">
        <v>3253.30055</v>
      </c>
    </row>
    <row r="129" spans="1:18" ht="15">
      <c r="A129" s="174"/>
      <c r="B129" s="174"/>
      <c r="C129" s="174"/>
      <c r="D129" s="168" t="s">
        <v>355</v>
      </c>
      <c r="E129" s="169">
        <v>33</v>
      </c>
      <c r="F129" s="170">
        <v>614.40487</v>
      </c>
      <c r="G129" s="171">
        <v>0</v>
      </c>
      <c r="H129" s="171">
        <v>614.40487</v>
      </c>
      <c r="I129" s="171">
        <v>9889.91667</v>
      </c>
      <c r="J129" s="171">
        <v>12.8877</v>
      </c>
      <c r="K129" s="171">
        <v>9902.80437</v>
      </c>
      <c r="L129" s="171">
        <v>151.67754000000002</v>
      </c>
      <c r="M129" s="171">
        <v>0</v>
      </c>
      <c r="N129" s="171">
        <v>151.67754000000002</v>
      </c>
      <c r="O129" s="171">
        <v>10668.886779999999</v>
      </c>
      <c r="P129" s="171">
        <v>516.31643</v>
      </c>
      <c r="Q129" s="171">
        <v>0</v>
      </c>
      <c r="R129" s="172">
        <v>516.31643</v>
      </c>
    </row>
    <row r="130" spans="1:18" ht="15">
      <c r="A130" s="174"/>
      <c r="B130" s="174"/>
      <c r="C130" s="168" t="s">
        <v>357</v>
      </c>
      <c r="D130" s="168" t="s">
        <v>357</v>
      </c>
      <c r="E130" s="169">
        <v>34</v>
      </c>
      <c r="F130" s="170">
        <v>29935.938140000002</v>
      </c>
      <c r="G130" s="171">
        <v>0</v>
      </c>
      <c r="H130" s="171">
        <v>29935.938140000002</v>
      </c>
      <c r="I130" s="171">
        <v>65990.76521</v>
      </c>
      <c r="J130" s="171">
        <v>77.61355999999999</v>
      </c>
      <c r="K130" s="171">
        <v>66068.37877000001</v>
      </c>
      <c r="L130" s="171">
        <v>6866.0289299999995</v>
      </c>
      <c r="M130" s="171">
        <v>1099.69048</v>
      </c>
      <c r="N130" s="171">
        <v>7965.71941</v>
      </c>
      <c r="O130" s="171">
        <v>103970.03632</v>
      </c>
      <c r="P130" s="171">
        <v>33540.183170000004</v>
      </c>
      <c r="Q130" s="171">
        <v>0</v>
      </c>
      <c r="R130" s="172">
        <v>33540.183170000004</v>
      </c>
    </row>
    <row r="131" spans="1:18" ht="15">
      <c r="A131" s="174"/>
      <c r="B131" s="174"/>
      <c r="C131" s="174"/>
      <c r="D131" s="168" t="s">
        <v>358</v>
      </c>
      <c r="E131" s="169">
        <v>503</v>
      </c>
      <c r="F131" s="170">
        <v>3209.57669</v>
      </c>
      <c r="G131" s="171">
        <v>0</v>
      </c>
      <c r="H131" s="171">
        <v>3209.57669</v>
      </c>
      <c r="I131" s="171">
        <v>11099.97309</v>
      </c>
      <c r="J131" s="171">
        <v>0</v>
      </c>
      <c r="K131" s="171">
        <v>11099.97309</v>
      </c>
      <c r="L131" s="171">
        <v>71.47214</v>
      </c>
      <c r="M131" s="171">
        <v>0</v>
      </c>
      <c r="N131" s="171">
        <v>71.47214</v>
      </c>
      <c r="O131" s="171">
        <v>14381.02192</v>
      </c>
      <c r="P131" s="171">
        <v>1722.6819699999999</v>
      </c>
      <c r="Q131" s="171">
        <v>0</v>
      </c>
      <c r="R131" s="172">
        <v>1722.6819699999999</v>
      </c>
    </row>
    <row r="132" spans="1:18" ht="15">
      <c r="A132" s="174"/>
      <c r="B132" s="174"/>
      <c r="C132" s="174"/>
      <c r="D132" s="168" t="s">
        <v>359</v>
      </c>
      <c r="E132" s="169">
        <v>751</v>
      </c>
      <c r="F132" s="170">
        <v>43.343120000000006</v>
      </c>
      <c r="G132" s="171">
        <v>0</v>
      </c>
      <c r="H132" s="171">
        <v>43.343120000000006</v>
      </c>
      <c r="I132" s="171">
        <v>1034.05635</v>
      </c>
      <c r="J132" s="171">
        <v>0</v>
      </c>
      <c r="K132" s="171">
        <v>1034.05635</v>
      </c>
      <c r="L132" s="171">
        <v>19.08222</v>
      </c>
      <c r="M132" s="171">
        <v>0</v>
      </c>
      <c r="N132" s="171">
        <v>19.08222</v>
      </c>
      <c r="O132" s="171">
        <v>1096.4816899999998</v>
      </c>
      <c r="P132" s="171">
        <v>839.2935500000001</v>
      </c>
      <c r="Q132" s="171">
        <v>0</v>
      </c>
      <c r="R132" s="172">
        <v>839.2935500000001</v>
      </c>
    </row>
    <row r="133" spans="1:18" ht="15">
      <c r="A133" s="174"/>
      <c r="B133" s="174"/>
      <c r="C133" s="168" t="s">
        <v>360</v>
      </c>
      <c r="D133" s="168" t="s">
        <v>360</v>
      </c>
      <c r="E133" s="169">
        <v>40</v>
      </c>
      <c r="F133" s="170">
        <v>13548.38196</v>
      </c>
      <c r="G133" s="171">
        <v>0</v>
      </c>
      <c r="H133" s="171">
        <v>13548.38196</v>
      </c>
      <c r="I133" s="171">
        <v>22423.10606</v>
      </c>
      <c r="J133" s="171">
        <v>0.24878999999999998</v>
      </c>
      <c r="K133" s="171">
        <v>22423.35485</v>
      </c>
      <c r="L133" s="171">
        <v>1596.26676</v>
      </c>
      <c r="M133" s="171">
        <v>0</v>
      </c>
      <c r="N133" s="171">
        <v>1596.26676</v>
      </c>
      <c r="O133" s="171">
        <v>37568.00357</v>
      </c>
      <c r="P133" s="171">
        <v>5287.19677</v>
      </c>
      <c r="Q133" s="171">
        <v>0</v>
      </c>
      <c r="R133" s="172">
        <v>5287.19677</v>
      </c>
    </row>
    <row r="134" spans="1:18" ht="15">
      <c r="A134" s="174"/>
      <c r="B134" s="174"/>
      <c r="C134" s="174"/>
      <c r="D134" s="168" t="s">
        <v>361</v>
      </c>
      <c r="E134" s="169">
        <v>696</v>
      </c>
      <c r="F134" s="170">
        <v>157.59684</v>
      </c>
      <c r="G134" s="171">
        <v>0</v>
      </c>
      <c r="H134" s="171">
        <v>157.59684</v>
      </c>
      <c r="I134" s="171">
        <v>647.8580999999999</v>
      </c>
      <c r="J134" s="171">
        <v>0</v>
      </c>
      <c r="K134" s="171">
        <v>647.8580999999999</v>
      </c>
      <c r="L134" s="171">
        <v>65.25585</v>
      </c>
      <c r="M134" s="171">
        <v>0</v>
      </c>
      <c r="N134" s="171">
        <v>65.25585</v>
      </c>
      <c r="O134" s="171">
        <v>870.7107900000001</v>
      </c>
      <c r="P134" s="171">
        <v>1697.02517</v>
      </c>
      <c r="Q134" s="171">
        <v>0</v>
      </c>
      <c r="R134" s="172">
        <v>1697.02517</v>
      </c>
    </row>
    <row r="135" spans="1:18" ht="15">
      <c r="A135" s="174"/>
      <c r="B135" s="174"/>
      <c r="C135" s="168" t="s">
        <v>241</v>
      </c>
      <c r="D135" s="168" t="s">
        <v>362</v>
      </c>
      <c r="E135" s="169">
        <v>43</v>
      </c>
      <c r="F135" s="170">
        <v>3225.5452099999998</v>
      </c>
      <c r="G135" s="171">
        <v>0</v>
      </c>
      <c r="H135" s="171">
        <v>3225.5452099999998</v>
      </c>
      <c r="I135" s="171">
        <v>15124.15456</v>
      </c>
      <c r="J135" s="171">
        <v>80.48310000000001</v>
      </c>
      <c r="K135" s="171">
        <v>15204.63766</v>
      </c>
      <c r="L135" s="171">
        <v>325.96367</v>
      </c>
      <c r="M135" s="171">
        <v>0</v>
      </c>
      <c r="N135" s="171">
        <v>325.96367</v>
      </c>
      <c r="O135" s="171">
        <v>18756.146539999998</v>
      </c>
      <c r="P135" s="171">
        <v>2637.8237200000003</v>
      </c>
      <c r="Q135" s="171">
        <v>0</v>
      </c>
      <c r="R135" s="172">
        <v>2637.8237200000003</v>
      </c>
    </row>
    <row r="136" spans="1:18" ht="15">
      <c r="A136" s="174"/>
      <c r="B136" s="174"/>
      <c r="C136" s="168" t="s">
        <v>363</v>
      </c>
      <c r="D136" s="168" t="s">
        <v>363</v>
      </c>
      <c r="E136" s="169">
        <v>41</v>
      </c>
      <c r="F136" s="170">
        <v>1480.10607</v>
      </c>
      <c r="G136" s="171">
        <v>0</v>
      </c>
      <c r="H136" s="171">
        <v>1480.10607</v>
      </c>
      <c r="I136" s="171">
        <v>9101.19008</v>
      </c>
      <c r="J136" s="171">
        <v>19.50876</v>
      </c>
      <c r="K136" s="171">
        <v>9120.69884</v>
      </c>
      <c r="L136" s="171">
        <v>209.80747</v>
      </c>
      <c r="M136" s="171">
        <v>0</v>
      </c>
      <c r="N136" s="171">
        <v>209.80747</v>
      </c>
      <c r="O136" s="171">
        <v>10810.61238</v>
      </c>
      <c r="P136" s="171">
        <v>1055.41162</v>
      </c>
      <c r="Q136" s="171">
        <v>0</v>
      </c>
      <c r="R136" s="172">
        <v>1055.41162</v>
      </c>
    </row>
    <row r="137" spans="1:18" ht="15">
      <c r="A137" s="174"/>
      <c r="B137" s="174"/>
      <c r="C137" s="168" t="s">
        <v>319</v>
      </c>
      <c r="D137" s="168" t="s">
        <v>319</v>
      </c>
      <c r="E137" s="169">
        <v>38</v>
      </c>
      <c r="F137" s="170">
        <v>2122.80983</v>
      </c>
      <c r="G137" s="171">
        <v>0</v>
      </c>
      <c r="H137" s="171">
        <v>2122.80983</v>
      </c>
      <c r="I137" s="171">
        <v>10643.160220000002</v>
      </c>
      <c r="J137" s="171">
        <v>0</v>
      </c>
      <c r="K137" s="171">
        <v>10643.160220000002</v>
      </c>
      <c r="L137" s="171">
        <v>270.80965000000003</v>
      </c>
      <c r="M137" s="171">
        <v>0</v>
      </c>
      <c r="N137" s="171">
        <v>270.80965000000003</v>
      </c>
      <c r="O137" s="171">
        <v>13036.7797</v>
      </c>
      <c r="P137" s="171">
        <v>1942.0711299999998</v>
      </c>
      <c r="Q137" s="171">
        <v>0</v>
      </c>
      <c r="R137" s="172">
        <v>1942.0711299999998</v>
      </c>
    </row>
    <row r="138" spans="1:18" ht="15">
      <c r="A138" s="174"/>
      <c r="B138" s="174"/>
      <c r="C138" s="174"/>
      <c r="D138" s="168" t="s">
        <v>364</v>
      </c>
      <c r="E138" s="169">
        <v>588</v>
      </c>
      <c r="F138" s="170">
        <v>280.96996</v>
      </c>
      <c r="G138" s="171">
        <v>0</v>
      </c>
      <c r="H138" s="171">
        <v>280.96996</v>
      </c>
      <c r="I138" s="171">
        <v>1891.95221</v>
      </c>
      <c r="J138" s="171">
        <v>0</v>
      </c>
      <c r="K138" s="171">
        <v>1891.95221</v>
      </c>
      <c r="L138" s="171">
        <v>24.988419999999998</v>
      </c>
      <c r="M138" s="171">
        <v>0</v>
      </c>
      <c r="N138" s="171">
        <v>24.988419999999998</v>
      </c>
      <c r="O138" s="171">
        <v>2197.91059</v>
      </c>
      <c r="P138" s="171">
        <v>243.104</v>
      </c>
      <c r="Q138" s="171">
        <v>0</v>
      </c>
      <c r="R138" s="172">
        <v>243.104</v>
      </c>
    </row>
    <row r="139" spans="1:18" ht="15">
      <c r="A139" s="174"/>
      <c r="B139" s="174"/>
      <c r="C139" s="174"/>
      <c r="D139" s="168" t="s">
        <v>365</v>
      </c>
      <c r="E139" s="169">
        <v>39</v>
      </c>
      <c r="F139" s="170">
        <v>394.70529</v>
      </c>
      <c r="G139" s="171">
        <v>0</v>
      </c>
      <c r="H139" s="171">
        <v>394.70529</v>
      </c>
      <c r="I139" s="171">
        <v>1099.08835</v>
      </c>
      <c r="J139" s="171">
        <v>0</v>
      </c>
      <c r="K139" s="171">
        <v>1099.08835</v>
      </c>
      <c r="L139" s="171">
        <v>102.72666000000001</v>
      </c>
      <c r="M139" s="171">
        <v>0</v>
      </c>
      <c r="N139" s="171">
        <v>102.72666000000001</v>
      </c>
      <c r="O139" s="171">
        <v>1596.5203000000001</v>
      </c>
      <c r="P139" s="171">
        <v>427.16832</v>
      </c>
      <c r="Q139" s="171">
        <v>0</v>
      </c>
      <c r="R139" s="172">
        <v>427.16832</v>
      </c>
    </row>
    <row r="140" spans="1:18" ht="15">
      <c r="A140" s="174"/>
      <c r="B140" s="174"/>
      <c r="C140" s="168" t="s">
        <v>366</v>
      </c>
      <c r="D140" s="168" t="s">
        <v>366</v>
      </c>
      <c r="E140" s="169">
        <v>36</v>
      </c>
      <c r="F140" s="170">
        <v>5942.31201</v>
      </c>
      <c r="G140" s="171">
        <v>0</v>
      </c>
      <c r="H140" s="171">
        <v>5942.31201</v>
      </c>
      <c r="I140" s="171">
        <v>14861.57523</v>
      </c>
      <c r="J140" s="171">
        <v>0.007030000000000001</v>
      </c>
      <c r="K140" s="171">
        <v>14861.58226</v>
      </c>
      <c r="L140" s="171">
        <v>691.1114399999999</v>
      </c>
      <c r="M140" s="171">
        <v>0</v>
      </c>
      <c r="N140" s="171">
        <v>691.1114399999999</v>
      </c>
      <c r="O140" s="171">
        <v>21495.00571</v>
      </c>
      <c r="P140" s="171">
        <v>2771.90716</v>
      </c>
      <c r="Q140" s="171">
        <v>0</v>
      </c>
      <c r="R140" s="172">
        <v>2771.90716</v>
      </c>
    </row>
    <row r="141" spans="1:18" ht="15">
      <c r="A141" s="174"/>
      <c r="B141" s="174"/>
      <c r="C141" s="174"/>
      <c r="D141" s="168" t="s">
        <v>367</v>
      </c>
      <c r="E141" s="169">
        <v>466</v>
      </c>
      <c r="F141" s="170">
        <v>603.60704</v>
      </c>
      <c r="G141" s="171">
        <v>0</v>
      </c>
      <c r="H141" s="171">
        <v>603.60704</v>
      </c>
      <c r="I141" s="171">
        <v>1242.81469</v>
      </c>
      <c r="J141" s="171">
        <v>0.00053</v>
      </c>
      <c r="K141" s="171">
        <v>1242.81522</v>
      </c>
      <c r="L141" s="171">
        <v>2.94</v>
      </c>
      <c r="M141" s="171">
        <v>0</v>
      </c>
      <c r="N141" s="171">
        <v>2.94</v>
      </c>
      <c r="O141" s="171">
        <v>1849.36226</v>
      </c>
      <c r="P141" s="171">
        <v>316.62907</v>
      </c>
      <c r="Q141" s="171">
        <v>0</v>
      </c>
      <c r="R141" s="172">
        <v>316.62907</v>
      </c>
    </row>
    <row r="142" spans="1:18" ht="15">
      <c r="A142" s="174"/>
      <c r="B142" s="174"/>
      <c r="C142" s="174"/>
      <c r="D142" s="168" t="s">
        <v>368</v>
      </c>
      <c r="E142" s="169">
        <v>589</v>
      </c>
      <c r="F142" s="170">
        <v>74.47655</v>
      </c>
      <c r="G142" s="171">
        <v>0</v>
      </c>
      <c r="H142" s="171">
        <v>74.47655</v>
      </c>
      <c r="I142" s="171">
        <v>560.5674799999999</v>
      </c>
      <c r="J142" s="171">
        <v>0</v>
      </c>
      <c r="K142" s="171">
        <v>560.5674799999999</v>
      </c>
      <c r="L142" s="171">
        <v>3.5766</v>
      </c>
      <c r="M142" s="171">
        <v>0</v>
      </c>
      <c r="N142" s="171">
        <v>3.5766</v>
      </c>
      <c r="O142" s="171">
        <v>638.62063</v>
      </c>
      <c r="P142" s="171">
        <v>520.17503</v>
      </c>
      <c r="Q142" s="171">
        <v>0</v>
      </c>
      <c r="R142" s="172">
        <v>520.17503</v>
      </c>
    </row>
    <row r="143" spans="1:18" ht="15">
      <c r="A143" s="174"/>
      <c r="B143" s="168" t="s">
        <v>369</v>
      </c>
      <c r="C143" s="168" t="s">
        <v>370</v>
      </c>
      <c r="D143" s="168" t="s">
        <v>371</v>
      </c>
      <c r="E143" s="169">
        <v>698</v>
      </c>
      <c r="F143" s="170">
        <v>65.0846</v>
      </c>
      <c r="G143" s="171">
        <v>0</v>
      </c>
      <c r="H143" s="171">
        <v>65.0846</v>
      </c>
      <c r="I143" s="171">
        <v>91319.38282</v>
      </c>
      <c r="J143" s="171">
        <v>0</v>
      </c>
      <c r="K143" s="171">
        <v>91319.38282</v>
      </c>
      <c r="L143" s="171">
        <v>21.48493</v>
      </c>
      <c r="M143" s="171">
        <v>0</v>
      </c>
      <c r="N143" s="171">
        <v>21.48493</v>
      </c>
      <c r="O143" s="171">
        <v>91405.95234999999</v>
      </c>
      <c r="P143" s="171">
        <v>0</v>
      </c>
      <c r="Q143" s="171">
        <v>0</v>
      </c>
      <c r="R143" s="172">
        <v>0</v>
      </c>
    </row>
    <row r="144" spans="1:18" ht="15">
      <c r="A144" s="174"/>
      <c r="B144" s="174"/>
      <c r="C144" s="174"/>
      <c r="D144" s="168" t="s">
        <v>369</v>
      </c>
      <c r="E144" s="169">
        <v>372</v>
      </c>
      <c r="F144" s="170">
        <v>30481.84324</v>
      </c>
      <c r="G144" s="171">
        <v>0</v>
      </c>
      <c r="H144" s="171">
        <v>30481.84324</v>
      </c>
      <c r="I144" s="171">
        <v>559.21693</v>
      </c>
      <c r="J144" s="171">
        <v>1828.70107</v>
      </c>
      <c r="K144" s="171">
        <v>2387.918</v>
      </c>
      <c r="L144" s="171">
        <v>22093.28345</v>
      </c>
      <c r="M144" s="171">
        <v>3059.85634</v>
      </c>
      <c r="N144" s="171">
        <v>25153.139789999997</v>
      </c>
      <c r="O144" s="171">
        <v>58022.90103</v>
      </c>
      <c r="P144" s="171">
        <v>5601.25074</v>
      </c>
      <c r="Q144" s="171">
        <v>0</v>
      </c>
      <c r="R144" s="172">
        <v>5601.25074</v>
      </c>
    </row>
    <row r="145" spans="1:18" ht="15">
      <c r="A145" s="174"/>
      <c r="B145" s="174"/>
      <c r="C145" s="174"/>
      <c r="D145" s="174"/>
      <c r="E145" s="175">
        <v>522</v>
      </c>
      <c r="F145" s="176">
        <v>0</v>
      </c>
      <c r="G145" s="177">
        <v>0</v>
      </c>
      <c r="H145" s="177">
        <v>0</v>
      </c>
      <c r="I145" s="177">
        <v>42961.59706</v>
      </c>
      <c r="J145" s="177">
        <v>0</v>
      </c>
      <c r="K145" s="177">
        <v>42961.59706</v>
      </c>
      <c r="L145" s="177">
        <v>0</v>
      </c>
      <c r="M145" s="177">
        <v>0</v>
      </c>
      <c r="N145" s="177">
        <v>0</v>
      </c>
      <c r="O145" s="177">
        <v>42961.59706</v>
      </c>
      <c r="P145" s="177">
        <v>34550.722259999995</v>
      </c>
      <c r="Q145" s="177">
        <v>0</v>
      </c>
      <c r="R145" s="178">
        <v>34550.722259999995</v>
      </c>
    </row>
    <row r="146" spans="1:18" ht="15">
      <c r="A146" s="174"/>
      <c r="B146" s="174"/>
      <c r="C146" s="174"/>
      <c r="D146" s="174"/>
      <c r="E146" s="175">
        <v>556</v>
      </c>
      <c r="F146" s="176">
        <v>155.02522</v>
      </c>
      <c r="G146" s="177">
        <v>0</v>
      </c>
      <c r="H146" s="177">
        <v>155.02522</v>
      </c>
      <c r="I146" s="177">
        <v>65977.53485</v>
      </c>
      <c r="J146" s="177">
        <v>752.28465</v>
      </c>
      <c r="K146" s="177">
        <v>66729.8195</v>
      </c>
      <c r="L146" s="177">
        <v>459.03764</v>
      </c>
      <c r="M146" s="177">
        <v>3.1654299999999997</v>
      </c>
      <c r="N146" s="177">
        <v>462.20307</v>
      </c>
      <c r="O146" s="177">
        <v>67347.04779000001</v>
      </c>
      <c r="P146" s="177">
        <v>5914.4855099999995</v>
      </c>
      <c r="Q146" s="177">
        <v>0</v>
      </c>
      <c r="R146" s="178">
        <v>5914.4855099999995</v>
      </c>
    </row>
    <row r="147" spans="1:18" ht="15">
      <c r="A147" s="174"/>
      <c r="B147" s="174"/>
      <c r="C147" s="174"/>
      <c r="D147" s="174"/>
      <c r="E147" s="175">
        <v>557</v>
      </c>
      <c r="F147" s="176">
        <v>25.06802</v>
      </c>
      <c r="G147" s="177">
        <v>0</v>
      </c>
      <c r="H147" s="177">
        <v>25.06802</v>
      </c>
      <c r="I147" s="177">
        <v>126456.294</v>
      </c>
      <c r="J147" s="177">
        <v>755.8548900000001</v>
      </c>
      <c r="K147" s="177">
        <v>127212.14889</v>
      </c>
      <c r="L147" s="177">
        <v>3177.61735</v>
      </c>
      <c r="M147" s="177">
        <v>172.45906</v>
      </c>
      <c r="N147" s="177">
        <v>3350.07641</v>
      </c>
      <c r="O147" s="177">
        <v>130587.29332</v>
      </c>
      <c r="P147" s="177">
        <v>3294.6993700000003</v>
      </c>
      <c r="Q147" s="177">
        <v>0</v>
      </c>
      <c r="R147" s="178">
        <v>3294.6993700000003</v>
      </c>
    </row>
    <row r="148" spans="1:18" ht="15">
      <c r="A148" s="174"/>
      <c r="B148" s="174"/>
      <c r="C148" s="174"/>
      <c r="D148" s="174"/>
      <c r="E148" s="175">
        <v>566</v>
      </c>
      <c r="F148" s="176">
        <v>18646.234800000002</v>
      </c>
      <c r="G148" s="177">
        <v>0</v>
      </c>
      <c r="H148" s="177">
        <v>18646.234800000002</v>
      </c>
      <c r="I148" s="177">
        <v>116087.29741</v>
      </c>
      <c r="J148" s="177">
        <v>824.7665</v>
      </c>
      <c r="K148" s="177">
        <v>116912.06391</v>
      </c>
      <c r="L148" s="177">
        <v>4813.492990000001</v>
      </c>
      <c r="M148" s="177">
        <v>768.46028</v>
      </c>
      <c r="N148" s="177">
        <v>5581.95327</v>
      </c>
      <c r="O148" s="177">
        <v>141140.25198</v>
      </c>
      <c r="P148" s="177">
        <v>10076.54932</v>
      </c>
      <c r="Q148" s="177">
        <v>0</v>
      </c>
      <c r="R148" s="178">
        <v>10076.54932</v>
      </c>
    </row>
    <row r="149" spans="1:18" ht="15">
      <c r="A149" s="174"/>
      <c r="B149" s="174"/>
      <c r="C149" s="174"/>
      <c r="D149" s="174"/>
      <c r="E149" s="175">
        <v>373</v>
      </c>
      <c r="F149" s="176">
        <v>15703.64828</v>
      </c>
      <c r="G149" s="177">
        <v>0</v>
      </c>
      <c r="H149" s="177">
        <v>15703.64828</v>
      </c>
      <c r="I149" s="177">
        <v>136045.69728</v>
      </c>
      <c r="J149" s="177">
        <v>1340.48576</v>
      </c>
      <c r="K149" s="177">
        <v>137386.18304</v>
      </c>
      <c r="L149" s="177">
        <v>6518.19575</v>
      </c>
      <c r="M149" s="177">
        <v>1429.55446</v>
      </c>
      <c r="N149" s="177">
        <v>7947.75021</v>
      </c>
      <c r="O149" s="177">
        <v>161037.58153</v>
      </c>
      <c r="P149" s="177">
        <v>52717.5792</v>
      </c>
      <c r="Q149" s="177">
        <v>0</v>
      </c>
      <c r="R149" s="178">
        <v>52717.5792</v>
      </c>
    </row>
    <row r="150" spans="1:18" ht="15">
      <c r="A150" s="174"/>
      <c r="B150" s="174"/>
      <c r="C150" s="174"/>
      <c r="D150" s="174"/>
      <c r="E150" s="175">
        <v>683</v>
      </c>
      <c r="F150" s="176">
        <v>0</v>
      </c>
      <c r="G150" s="177">
        <v>0</v>
      </c>
      <c r="H150" s="177">
        <v>0</v>
      </c>
      <c r="I150" s="177">
        <v>114191.53854000001</v>
      </c>
      <c r="J150" s="177">
        <v>54.620110000000004</v>
      </c>
      <c r="K150" s="177">
        <v>114246.15865000001</v>
      </c>
      <c r="L150" s="177">
        <v>800.40053</v>
      </c>
      <c r="M150" s="177">
        <v>322.88475</v>
      </c>
      <c r="N150" s="177">
        <v>1123.28528</v>
      </c>
      <c r="O150" s="177">
        <v>115369.44393000001</v>
      </c>
      <c r="P150" s="177">
        <v>0</v>
      </c>
      <c r="Q150" s="177">
        <v>0</v>
      </c>
      <c r="R150" s="178">
        <v>0</v>
      </c>
    </row>
    <row r="151" spans="1:18" ht="15">
      <c r="A151" s="174"/>
      <c r="B151" s="174"/>
      <c r="C151" s="174"/>
      <c r="D151" s="168" t="s">
        <v>372</v>
      </c>
      <c r="E151" s="169">
        <v>519</v>
      </c>
      <c r="F151" s="170">
        <v>6570.236150000001</v>
      </c>
      <c r="G151" s="171">
        <v>0</v>
      </c>
      <c r="H151" s="171">
        <v>6570.236150000001</v>
      </c>
      <c r="I151" s="171">
        <v>81356.31875</v>
      </c>
      <c r="J151" s="171">
        <v>776.8746600000001</v>
      </c>
      <c r="K151" s="171">
        <v>82133.19340999999</v>
      </c>
      <c r="L151" s="171">
        <v>3085.82969</v>
      </c>
      <c r="M151" s="171">
        <v>96.04866</v>
      </c>
      <c r="N151" s="171">
        <v>3181.87835</v>
      </c>
      <c r="O151" s="171">
        <v>91885.30791</v>
      </c>
      <c r="P151" s="171">
        <v>18110.357920000002</v>
      </c>
      <c r="Q151" s="171">
        <v>0</v>
      </c>
      <c r="R151" s="172">
        <v>18110.357920000002</v>
      </c>
    </row>
    <row r="152" spans="1:18" ht="15">
      <c r="A152" s="174"/>
      <c r="B152" s="174"/>
      <c r="C152" s="174"/>
      <c r="D152" s="174"/>
      <c r="E152" s="175">
        <v>747</v>
      </c>
      <c r="F152" s="176">
        <v>0</v>
      </c>
      <c r="G152" s="177">
        <v>0</v>
      </c>
      <c r="H152" s="177">
        <v>0</v>
      </c>
      <c r="I152" s="177">
        <v>147441.2205</v>
      </c>
      <c r="J152" s="177">
        <v>0</v>
      </c>
      <c r="K152" s="177">
        <v>147441.2205</v>
      </c>
      <c r="L152" s="177">
        <v>1.25214</v>
      </c>
      <c r="M152" s="177">
        <v>0</v>
      </c>
      <c r="N152" s="177">
        <v>1.25214</v>
      </c>
      <c r="O152" s="177">
        <v>147442.47264</v>
      </c>
      <c r="P152" s="177">
        <v>0.12</v>
      </c>
      <c r="Q152" s="177">
        <v>0</v>
      </c>
      <c r="R152" s="178">
        <v>0.12</v>
      </c>
    </row>
    <row r="153" spans="1:18" ht="15">
      <c r="A153" s="174"/>
      <c r="B153" s="174"/>
      <c r="C153" s="174"/>
      <c r="D153" s="168" t="s">
        <v>373</v>
      </c>
      <c r="E153" s="169">
        <v>546</v>
      </c>
      <c r="F153" s="170">
        <v>50610.78527</v>
      </c>
      <c r="G153" s="171">
        <v>0</v>
      </c>
      <c r="H153" s="171">
        <v>50610.78527</v>
      </c>
      <c r="I153" s="171">
        <v>66541.41851</v>
      </c>
      <c r="J153" s="171">
        <v>1832.9424299999998</v>
      </c>
      <c r="K153" s="171">
        <v>68374.36094</v>
      </c>
      <c r="L153" s="171">
        <v>4826.5795</v>
      </c>
      <c r="M153" s="171">
        <v>1296.10173</v>
      </c>
      <c r="N153" s="171">
        <v>6122.68123</v>
      </c>
      <c r="O153" s="171">
        <v>125107.82744</v>
      </c>
      <c r="P153" s="171">
        <v>10727.86533</v>
      </c>
      <c r="Q153" s="171">
        <v>0</v>
      </c>
      <c r="R153" s="172">
        <v>10727.86533</v>
      </c>
    </row>
    <row r="154" spans="1:18" ht="15">
      <c r="A154" s="174"/>
      <c r="B154" s="168" t="s">
        <v>374</v>
      </c>
      <c r="C154" s="168" t="s">
        <v>375</v>
      </c>
      <c r="D154" s="168" t="s">
        <v>375</v>
      </c>
      <c r="E154" s="169">
        <v>291</v>
      </c>
      <c r="F154" s="170">
        <v>3018.62725</v>
      </c>
      <c r="G154" s="171">
        <v>0</v>
      </c>
      <c r="H154" s="171">
        <v>3018.62725</v>
      </c>
      <c r="I154" s="171">
        <v>14982.94386</v>
      </c>
      <c r="J154" s="171">
        <v>3.4805300000000003</v>
      </c>
      <c r="K154" s="171">
        <v>14986.42439</v>
      </c>
      <c r="L154" s="171">
        <v>690.07802</v>
      </c>
      <c r="M154" s="171">
        <v>11.454</v>
      </c>
      <c r="N154" s="171">
        <v>701.53202</v>
      </c>
      <c r="O154" s="171">
        <v>18706.58366</v>
      </c>
      <c r="P154" s="171">
        <v>1674.2953799999998</v>
      </c>
      <c r="Q154" s="171">
        <v>0</v>
      </c>
      <c r="R154" s="172">
        <v>1674.2953799999998</v>
      </c>
    </row>
    <row r="155" spans="1:18" ht="15">
      <c r="A155" s="174"/>
      <c r="B155" s="174"/>
      <c r="C155" s="168" t="s">
        <v>376</v>
      </c>
      <c r="D155" s="168" t="s">
        <v>376</v>
      </c>
      <c r="E155" s="169">
        <v>293</v>
      </c>
      <c r="F155" s="170">
        <v>9842.51715</v>
      </c>
      <c r="G155" s="171">
        <v>0</v>
      </c>
      <c r="H155" s="171">
        <v>9842.51715</v>
      </c>
      <c r="I155" s="171">
        <v>14250.680890000001</v>
      </c>
      <c r="J155" s="171">
        <v>39.4236</v>
      </c>
      <c r="K155" s="171">
        <v>14290.10449</v>
      </c>
      <c r="L155" s="171">
        <v>680.29566</v>
      </c>
      <c r="M155" s="171">
        <v>38.18</v>
      </c>
      <c r="N155" s="171">
        <v>718.4756600000001</v>
      </c>
      <c r="O155" s="171">
        <v>24851.0973</v>
      </c>
      <c r="P155" s="171">
        <v>3065.5642900000003</v>
      </c>
      <c r="Q155" s="171">
        <v>0</v>
      </c>
      <c r="R155" s="172">
        <v>3065.5642900000003</v>
      </c>
    </row>
    <row r="156" spans="1:18" ht="15">
      <c r="A156" s="174"/>
      <c r="B156" s="174"/>
      <c r="C156" s="174"/>
      <c r="D156" s="168" t="s">
        <v>377</v>
      </c>
      <c r="E156" s="169">
        <v>295</v>
      </c>
      <c r="F156" s="170">
        <v>6599.2337</v>
      </c>
      <c r="G156" s="171">
        <v>0</v>
      </c>
      <c r="H156" s="171">
        <v>6599.2337</v>
      </c>
      <c r="I156" s="171">
        <v>2339.27105</v>
      </c>
      <c r="J156" s="171">
        <v>0.3574</v>
      </c>
      <c r="K156" s="171">
        <v>2339.62845</v>
      </c>
      <c r="L156" s="171">
        <v>52.90647</v>
      </c>
      <c r="M156" s="171">
        <v>0</v>
      </c>
      <c r="N156" s="171">
        <v>52.90647</v>
      </c>
      <c r="O156" s="171">
        <v>8991.768619999999</v>
      </c>
      <c r="P156" s="171">
        <v>1036.80412</v>
      </c>
      <c r="Q156" s="171">
        <v>0</v>
      </c>
      <c r="R156" s="172">
        <v>1036.80412</v>
      </c>
    </row>
    <row r="157" spans="1:18" ht="15">
      <c r="A157" s="174"/>
      <c r="B157" s="174"/>
      <c r="C157" s="168" t="s">
        <v>378</v>
      </c>
      <c r="D157" s="168" t="s">
        <v>379</v>
      </c>
      <c r="E157" s="169">
        <v>297</v>
      </c>
      <c r="F157" s="170">
        <v>14991.91879</v>
      </c>
      <c r="G157" s="171">
        <v>0</v>
      </c>
      <c r="H157" s="171">
        <v>14991.91879</v>
      </c>
      <c r="I157" s="171">
        <v>52236.94043</v>
      </c>
      <c r="J157" s="171">
        <v>279.35326000000003</v>
      </c>
      <c r="K157" s="171">
        <v>52516.29369</v>
      </c>
      <c r="L157" s="171">
        <v>1608.17929</v>
      </c>
      <c r="M157" s="171">
        <v>371.744</v>
      </c>
      <c r="N157" s="171">
        <v>1979.92329</v>
      </c>
      <c r="O157" s="171">
        <v>69488.13577</v>
      </c>
      <c r="P157" s="171">
        <v>18276.851710000003</v>
      </c>
      <c r="Q157" s="171">
        <v>0</v>
      </c>
      <c r="R157" s="172">
        <v>18276.851710000003</v>
      </c>
    </row>
    <row r="158" spans="1:18" ht="15">
      <c r="A158" s="174"/>
      <c r="B158" s="174"/>
      <c r="C158" s="174"/>
      <c r="D158" s="168" t="s">
        <v>380</v>
      </c>
      <c r="E158" s="169">
        <v>298</v>
      </c>
      <c r="F158" s="170">
        <v>7123.68696</v>
      </c>
      <c r="G158" s="171">
        <v>0</v>
      </c>
      <c r="H158" s="171">
        <v>7123.68696</v>
      </c>
      <c r="I158" s="171">
        <v>3028.58516</v>
      </c>
      <c r="J158" s="171">
        <v>0</v>
      </c>
      <c r="K158" s="171">
        <v>3028.58516</v>
      </c>
      <c r="L158" s="171">
        <v>21.943</v>
      </c>
      <c r="M158" s="171">
        <v>0</v>
      </c>
      <c r="N158" s="171">
        <v>21.943</v>
      </c>
      <c r="O158" s="171">
        <v>10174.215119999999</v>
      </c>
      <c r="P158" s="171">
        <v>1643.7386399999998</v>
      </c>
      <c r="Q158" s="171">
        <v>0</v>
      </c>
      <c r="R158" s="172">
        <v>1643.7386399999998</v>
      </c>
    </row>
    <row r="159" spans="1:18" ht="15">
      <c r="A159" s="174"/>
      <c r="B159" s="174"/>
      <c r="C159" s="168" t="s">
        <v>374</v>
      </c>
      <c r="D159" s="168" t="s">
        <v>374</v>
      </c>
      <c r="E159" s="169">
        <v>289</v>
      </c>
      <c r="F159" s="170">
        <v>209249.51403999998</v>
      </c>
      <c r="G159" s="171">
        <v>0.46976999999999997</v>
      </c>
      <c r="H159" s="171">
        <v>209249.98381</v>
      </c>
      <c r="I159" s="171">
        <v>190123.40141</v>
      </c>
      <c r="J159" s="171">
        <v>2093.96961</v>
      </c>
      <c r="K159" s="171">
        <v>192217.37102000002</v>
      </c>
      <c r="L159" s="171">
        <v>36744.3882</v>
      </c>
      <c r="M159" s="171">
        <v>11202.58768</v>
      </c>
      <c r="N159" s="171">
        <v>47946.975880000005</v>
      </c>
      <c r="O159" s="171">
        <v>449414.33070999995</v>
      </c>
      <c r="P159" s="171">
        <v>84763.58966</v>
      </c>
      <c r="Q159" s="171">
        <v>0</v>
      </c>
      <c r="R159" s="172">
        <v>84763.58966</v>
      </c>
    </row>
    <row r="160" spans="1:18" ht="15">
      <c r="A160" s="174"/>
      <c r="B160" s="174"/>
      <c r="C160" s="174"/>
      <c r="D160" s="168" t="s">
        <v>381</v>
      </c>
      <c r="E160" s="169">
        <v>610</v>
      </c>
      <c r="F160" s="170">
        <v>11691.0962</v>
      </c>
      <c r="G160" s="171">
        <v>0</v>
      </c>
      <c r="H160" s="171">
        <v>11691.0962</v>
      </c>
      <c r="I160" s="171">
        <v>65896.41164</v>
      </c>
      <c r="J160" s="171">
        <v>22.471490000000003</v>
      </c>
      <c r="K160" s="171">
        <v>65918.88313</v>
      </c>
      <c r="L160" s="171">
        <v>3889.27172</v>
      </c>
      <c r="M160" s="171">
        <v>186.21607999999998</v>
      </c>
      <c r="N160" s="171">
        <v>4075.4878</v>
      </c>
      <c r="O160" s="171">
        <v>81685.46712999999</v>
      </c>
      <c r="P160" s="171">
        <v>26699.50614</v>
      </c>
      <c r="Q160" s="171">
        <v>0</v>
      </c>
      <c r="R160" s="172">
        <v>26699.50614</v>
      </c>
    </row>
    <row r="161" spans="1:18" ht="15">
      <c r="A161" s="174"/>
      <c r="B161" s="174"/>
      <c r="C161" s="168" t="s">
        <v>382</v>
      </c>
      <c r="D161" s="168" t="s">
        <v>382</v>
      </c>
      <c r="E161" s="169">
        <v>301</v>
      </c>
      <c r="F161" s="170">
        <v>37713.89084</v>
      </c>
      <c r="G161" s="171">
        <v>0</v>
      </c>
      <c r="H161" s="171">
        <v>37713.89084</v>
      </c>
      <c r="I161" s="171">
        <v>19017.475120000003</v>
      </c>
      <c r="J161" s="171">
        <v>0.40008</v>
      </c>
      <c r="K161" s="171">
        <v>19017.8752</v>
      </c>
      <c r="L161" s="171">
        <v>789.39244</v>
      </c>
      <c r="M161" s="171">
        <v>101.5588</v>
      </c>
      <c r="N161" s="171">
        <v>890.95124</v>
      </c>
      <c r="O161" s="171">
        <v>57622.717280000004</v>
      </c>
      <c r="P161" s="171">
        <v>2475.62855</v>
      </c>
      <c r="Q161" s="171">
        <v>0</v>
      </c>
      <c r="R161" s="172">
        <v>2475.62855</v>
      </c>
    </row>
    <row r="162" spans="1:18" ht="15">
      <c r="A162" s="174"/>
      <c r="B162" s="174"/>
      <c r="C162" s="168" t="s">
        <v>383</v>
      </c>
      <c r="D162" s="168" t="s">
        <v>384</v>
      </c>
      <c r="E162" s="169">
        <v>302</v>
      </c>
      <c r="F162" s="170">
        <v>27088.42158</v>
      </c>
      <c r="G162" s="171">
        <v>0</v>
      </c>
      <c r="H162" s="171">
        <v>27088.42158</v>
      </c>
      <c r="I162" s="171">
        <v>46948.63268</v>
      </c>
      <c r="J162" s="171">
        <v>25.17013</v>
      </c>
      <c r="K162" s="171">
        <v>46973.80281</v>
      </c>
      <c r="L162" s="171">
        <v>3226.6951400000003</v>
      </c>
      <c r="M162" s="171">
        <v>14.09606</v>
      </c>
      <c r="N162" s="171">
        <v>3240.7912</v>
      </c>
      <c r="O162" s="171">
        <v>77303.01559000001</v>
      </c>
      <c r="P162" s="171">
        <v>17209.72582</v>
      </c>
      <c r="Q162" s="171">
        <v>0</v>
      </c>
      <c r="R162" s="172">
        <v>17209.72582</v>
      </c>
    </row>
    <row r="163" spans="1:18" ht="15">
      <c r="A163" s="174"/>
      <c r="B163" s="174"/>
      <c r="C163" s="174"/>
      <c r="D163" s="168" t="s">
        <v>385</v>
      </c>
      <c r="E163" s="169">
        <v>619</v>
      </c>
      <c r="F163" s="170">
        <v>7310.78207</v>
      </c>
      <c r="G163" s="171">
        <v>0</v>
      </c>
      <c r="H163" s="171">
        <v>7310.78207</v>
      </c>
      <c r="I163" s="171">
        <v>24819.76741</v>
      </c>
      <c r="J163" s="171">
        <v>0</v>
      </c>
      <c r="K163" s="171">
        <v>24819.76741</v>
      </c>
      <c r="L163" s="171">
        <v>432.83961999999997</v>
      </c>
      <c r="M163" s="171">
        <v>0</v>
      </c>
      <c r="N163" s="171">
        <v>432.83961999999997</v>
      </c>
      <c r="O163" s="171">
        <v>32563.3891</v>
      </c>
      <c r="P163" s="171">
        <v>1790.8248700000001</v>
      </c>
      <c r="Q163" s="171">
        <v>0</v>
      </c>
      <c r="R163" s="172">
        <v>1790.8248700000001</v>
      </c>
    </row>
    <row r="164" spans="1:18" ht="15">
      <c r="A164" s="174"/>
      <c r="B164" s="174"/>
      <c r="C164" s="174"/>
      <c r="D164" s="168" t="s">
        <v>386</v>
      </c>
      <c r="E164" s="169">
        <v>538</v>
      </c>
      <c r="F164" s="170">
        <v>511.09428</v>
      </c>
      <c r="G164" s="171">
        <v>0</v>
      </c>
      <c r="H164" s="171">
        <v>511.09428</v>
      </c>
      <c r="I164" s="171">
        <v>5926.80579</v>
      </c>
      <c r="J164" s="171">
        <v>0.16841</v>
      </c>
      <c r="K164" s="171">
        <v>5926.974200000001</v>
      </c>
      <c r="L164" s="171">
        <v>48.832519999999995</v>
      </c>
      <c r="M164" s="171">
        <v>0</v>
      </c>
      <c r="N164" s="171">
        <v>48.832519999999995</v>
      </c>
      <c r="O164" s="171">
        <v>6486.901</v>
      </c>
      <c r="P164" s="171">
        <v>1649.23979</v>
      </c>
      <c r="Q164" s="171">
        <v>0</v>
      </c>
      <c r="R164" s="172">
        <v>1649.23979</v>
      </c>
    </row>
    <row r="165" spans="1:18" ht="15">
      <c r="A165" s="174"/>
      <c r="B165" s="174"/>
      <c r="C165" s="174"/>
      <c r="D165" s="168" t="s">
        <v>387</v>
      </c>
      <c r="E165" s="169">
        <v>604</v>
      </c>
      <c r="F165" s="170">
        <v>7483.02272</v>
      </c>
      <c r="G165" s="171">
        <v>0</v>
      </c>
      <c r="H165" s="171">
        <v>7483.02272</v>
      </c>
      <c r="I165" s="171">
        <v>9470.39387</v>
      </c>
      <c r="J165" s="171">
        <v>0</v>
      </c>
      <c r="K165" s="171">
        <v>9470.39387</v>
      </c>
      <c r="L165" s="171">
        <v>208.947</v>
      </c>
      <c r="M165" s="171">
        <v>0</v>
      </c>
      <c r="N165" s="171">
        <v>208.947</v>
      </c>
      <c r="O165" s="171">
        <v>17162.36359</v>
      </c>
      <c r="P165" s="171">
        <v>4983.81701</v>
      </c>
      <c r="Q165" s="171">
        <v>0</v>
      </c>
      <c r="R165" s="172">
        <v>4983.81701</v>
      </c>
    </row>
    <row r="166" spans="1:18" ht="15">
      <c r="A166" s="174"/>
      <c r="B166" s="174"/>
      <c r="C166" s="174"/>
      <c r="D166" s="168" t="s">
        <v>388</v>
      </c>
      <c r="E166" s="169">
        <v>786</v>
      </c>
      <c r="F166" s="170">
        <v>0</v>
      </c>
      <c r="G166" s="171">
        <v>0</v>
      </c>
      <c r="H166" s="171">
        <v>0</v>
      </c>
      <c r="I166" s="171">
        <v>0</v>
      </c>
      <c r="J166" s="171">
        <v>0</v>
      </c>
      <c r="K166" s="171">
        <v>0</v>
      </c>
      <c r="L166" s="171">
        <v>2.4</v>
      </c>
      <c r="M166" s="171">
        <v>0</v>
      </c>
      <c r="N166" s="171">
        <v>2.4</v>
      </c>
      <c r="O166" s="171">
        <v>2.4</v>
      </c>
      <c r="P166" s="171">
        <v>0</v>
      </c>
      <c r="Q166" s="171">
        <v>0</v>
      </c>
      <c r="R166" s="172">
        <v>0</v>
      </c>
    </row>
    <row r="167" spans="1:18" ht="15">
      <c r="A167" s="174"/>
      <c r="B167" s="174"/>
      <c r="C167" s="168" t="s">
        <v>389</v>
      </c>
      <c r="D167" s="168" t="s">
        <v>390</v>
      </c>
      <c r="E167" s="169">
        <v>309</v>
      </c>
      <c r="F167" s="170">
        <v>10416.03074</v>
      </c>
      <c r="G167" s="171">
        <v>0</v>
      </c>
      <c r="H167" s="171">
        <v>10416.03074</v>
      </c>
      <c r="I167" s="171">
        <v>16627.30995</v>
      </c>
      <c r="J167" s="171">
        <v>0.01577</v>
      </c>
      <c r="K167" s="171">
        <v>16627.32572</v>
      </c>
      <c r="L167" s="171">
        <v>1204.8099399999999</v>
      </c>
      <c r="M167" s="171">
        <v>0.38180000000000003</v>
      </c>
      <c r="N167" s="171">
        <v>1205.19174</v>
      </c>
      <c r="O167" s="171">
        <v>28248.548199999997</v>
      </c>
      <c r="P167" s="171">
        <v>2265.55998</v>
      </c>
      <c r="Q167" s="171">
        <v>0</v>
      </c>
      <c r="R167" s="172">
        <v>2265.55998</v>
      </c>
    </row>
    <row r="168" spans="1:18" ht="15">
      <c r="A168" s="174"/>
      <c r="B168" s="174"/>
      <c r="C168" s="168" t="s">
        <v>391</v>
      </c>
      <c r="D168" s="168" t="s">
        <v>392</v>
      </c>
      <c r="E168" s="169">
        <v>602</v>
      </c>
      <c r="F168" s="170">
        <v>36.947739999999996</v>
      </c>
      <c r="G168" s="171">
        <v>0</v>
      </c>
      <c r="H168" s="171">
        <v>36.947739999999996</v>
      </c>
      <c r="I168" s="171">
        <v>1231.15546</v>
      </c>
      <c r="J168" s="171">
        <v>0</v>
      </c>
      <c r="K168" s="171">
        <v>1231.15546</v>
      </c>
      <c r="L168" s="171">
        <v>298.84942</v>
      </c>
      <c r="M168" s="171">
        <v>14.978399999999999</v>
      </c>
      <c r="N168" s="171">
        <v>313.82782000000003</v>
      </c>
      <c r="O168" s="171">
        <v>1581.93102</v>
      </c>
      <c r="P168" s="171">
        <v>892.4190699999999</v>
      </c>
      <c r="Q168" s="171">
        <v>0</v>
      </c>
      <c r="R168" s="172">
        <v>892.4190699999999</v>
      </c>
    </row>
    <row r="169" spans="1:18" ht="15">
      <c r="A169" s="174"/>
      <c r="B169" s="174"/>
      <c r="C169" s="174"/>
      <c r="D169" s="168" t="s">
        <v>391</v>
      </c>
      <c r="E169" s="169">
        <v>311</v>
      </c>
      <c r="F169" s="170">
        <v>10510.99084</v>
      </c>
      <c r="G169" s="171">
        <v>0</v>
      </c>
      <c r="H169" s="171">
        <v>10510.99084</v>
      </c>
      <c r="I169" s="171">
        <v>16250.3855</v>
      </c>
      <c r="J169" s="171">
        <v>153.10222</v>
      </c>
      <c r="K169" s="171">
        <v>16403.48772</v>
      </c>
      <c r="L169" s="171">
        <v>1363.85521</v>
      </c>
      <c r="M169" s="171">
        <v>178.78358</v>
      </c>
      <c r="N169" s="171">
        <v>1542.63879</v>
      </c>
      <c r="O169" s="171">
        <v>28457.11735</v>
      </c>
      <c r="P169" s="171">
        <v>7868.6034</v>
      </c>
      <c r="Q169" s="171">
        <v>0</v>
      </c>
      <c r="R169" s="172">
        <v>7868.6034</v>
      </c>
    </row>
    <row r="170" spans="1:18" ht="15">
      <c r="A170" s="174"/>
      <c r="B170" s="174"/>
      <c r="C170" s="168" t="s">
        <v>393</v>
      </c>
      <c r="D170" s="168" t="s">
        <v>352</v>
      </c>
      <c r="E170" s="169">
        <v>300</v>
      </c>
      <c r="F170" s="170">
        <v>42600.187659999996</v>
      </c>
      <c r="G170" s="171">
        <v>0</v>
      </c>
      <c r="H170" s="171">
        <v>42600.187659999996</v>
      </c>
      <c r="I170" s="171">
        <v>15242.18809</v>
      </c>
      <c r="J170" s="171">
        <v>3.87687</v>
      </c>
      <c r="K170" s="171">
        <v>15246.064960000002</v>
      </c>
      <c r="L170" s="171">
        <v>673.89252</v>
      </c>
      <c r="M170" s="171">
        <v>0</v>
      </c>
      <c r="N170" s="171">
        <v>673.89252</v>
      </c>
      <c r="O170" s="171">
        <v>58520.14514</v>
      </c>
      <c r="P170" s="171">
        <v>2004.7594199999999</v>
      </c>
      <c r="Q170" s="171">
        <v>0</v>
      </c>
      <c r="R170" s="172">
        <v>2004.7594199999999</v>
      </c>
    </row>
    <row r="171" spans="1:18" ht="15">
      <c r="A171" s="174"/>
      <c r="B171" s="174"/>
      <c r="C171" s="168" t="s">
        <v>394</v>
      </c>
      <c r="D171" s="168" t="s">
        <v>395</v>
      </c>
      <c r="E171" s="169">
        <v>599</v>
      </c>
      <c r="F171" s="170">
        <v>373.80168</v>
      </c>
      <c r="G171" s="171">
        <v>0</v>
      </c>
      <c r="H171" s="171">
        <v>373.80168</v>
      </c>
      <c r="I171" s="171">
        <v>788.5266899999999</v>
      </c>
      <c r="J171" s="171">
        <v>0</v>
      </c>
      <c r="K171" s="171">
        <v>788.5266899999999</v>
      </c>
      <c r="L171" s="171">
        <v>11.59891</v>
      </c>
      <c r="M171" s="171">
        <v>0</v>
      </c>
      <c r="N171" s="171">
        <v>11.59891</v>
      </c>
      <c r="O171" s="171">
        <v>1173.92728</v>
      </c>
      <c r="P171" s="171">
        <v>910.9113199999999</v>
      </c>
      <c r="Q171" s="171">
        <v>0</v>
      </c>
      <c r="R171" s="172">
        <v>910.9113199999999</v>
      </c>
    </row>
    <row r="172" spans="1:18" ht="15">
      <c r="A172" s="174"/>
      <c r="B172" s="174"/>
      <c r="C172" s="174"/>
      <c r="D172" s="168" t="s">
        <v>394</v>
      </c>
      <c r="E172" s="169">
        <v>290</v>
      </c>
      <c r="F172" s="170">
        <v>332.67936</v>
      </c>
      <c r="G172" s="171">
        <v>0</v>
      </c>
      <c r="H172" s="171">
        <v>332.67936</v>
      </c>
      <c r="I172" s="171">
        <v>4205.01192</v>
      </c>
      <c r="J172" s="171">
        <v>0.7233200000000001</v>
      </c>
      <c r="K172" s="171">
        <v>4205.73524</v>
      </c>
      <c r="L172" s="171">
        <v>224.94123000000002</v>
      </c>
      <c r="M172" s="171">
        <v>0</v>
      </c>
      <c r="N172" s="171">
        <v>224.94123000000002</v>
      </c>
      <c r="O172" s="171">
        <v>4763.35583</v>
      </c>
      <c r="P172" s="171">
        <v>819.34852</v>
      </c>
      <c r="Q172" s="171">
        <v>0</v>
      </c>
      <c r="R172" s="172">
        <v>819.34852</v>
      </c>
    </row>
    <row r="173" spans="1:18" ht="15">
      <c r="A173" s="174"/>
      <c r="B173" s="174"/>
      <c r="C173" s="168" t="s">
        <v>396</v>
      </c>
      <c r="D173" s="168" t="s">
        <v>397</v>
      </c>
      <c r="E173" s="169">
        <v>296</v>
      </c>
      <c r="F173" s="170">
        <v>3790.5362999999998</v>
      </c>
      <c r="G173" s="171">
        <v>0</v>
      </c>
      <c r="H173" s="171">
        <v>3790.5362999999998</v>
      </c>
      <c r="I173" s="171">
        <v>3700.0236</v>
      </c>
      <c r="J173" s="171">
        <v>0.0005</v>
      </c>
      <c r="K173" s="171">
        <v>3700.0241</v>
      </c>
      <c r="L173" s="171">
        <v>160.95725</v>
      </c>
      <c r="M173" s="171">
        <v>0</v>
      </c>
      <c r="N173" s="171">
        <v>160.95725</v>
      </c>
      <c r="O173" s="171">
        <v>7651.517650000001</v>
      </c>
      <c r="P173" s="171">
        <v>1007.54238</v>
      </c>
      <c r="Q173" s="171">
        <v>0</v>
      </c>
      <c r="R173" s="172">
        <v>1007.54238</v>
      </c>
    </row>
    <row r="174" spans="1:18" ht="15">
      <c r="A174" s="174"/>
      <c r="B174" s="174"/>
      <c r="C174" s="168" t="s">
        <v>398</v>
      </c>
      <c r="D174" s="168" t="s">
        <v>398</v>
      </c>
      <c r="E174" s="169">
        <v>307</v>
      </c>
      <c r="F174" s="170">
        <v>900.96918</v>
      </c>
      <c r="G174" s="171">
        <v>0</v>
      </c>
      <c r="H174" s="171">
        <v>900.96918</v>
      </c>
      <c r="I174" s="171">
        <v>7603.79306</v>
      </c>
      <c r="J174" s="171">
        <v>0.00019</v>
      </c>
      <c r="K174" s="171">
        <v>7603.79325</v>
      </c>
      <c r="L174" s="171">
        <v>180.70771</v>
      </c>
      <c r="M174" s="171">
        <v>0</v>
      </c>
      <c r="N174" s="171">
        <v>180.70771</v>
      </c>
      <c r="O174" s="171">
        <v>8685.470140000001</v>
      </c>
      <c r="P174" s="171">
        <v>248.63467</v>
      </c>
      <c r="Q174" s="171">
        <v>0</v>
      </c>
      <c r="R174" s="172">
        <v>248.63467</v>
      </c>
    </row>
    <row r="175" spans="1:18" ht="15">
      <c r="A175" s="174"/>
      <c r="B175" s="174"/>
      <c r="C175" s="168" t="s">
        <v>399</v>
      </c>
      <c r="D175" s="168" t="s">
        <v>399</v>
      </c>
      <c r="E175" s="169">
        <v>306</v>
      </c>
      <c r="F175" s="170">
        <v>7625.99798</v>
      </c>
      <c r="G175" s="171">
        <v>0</v>
      </c>
      <c r="H175" s="171">
        <v>7625.99798</v>
      </c>
      <c r="I175" s="171">
        <v>6182.4175</v>
      </c>
      <c r="J175" s="171">
        <v>0.36175</v>
      </c>
      <c r="K175" s="171">
        <v>6182.77925</v>
      </c>
      <c r="L175" s="171">
        <v>158.57788</v>
      </c>
      <c r="M175" s="171">
        <v>0</v>
      </c>
      <c r="N175" s="171">
        <v>158.57788</v>
      </c>
      <c r="O175" s="171">
        <v>13967.355109999999</v>
      </c>
      <c r="P175" s="171">
        <v>975.15086</v>
      </c>
      <c r="Q175" s="171">
        <v>0</v>
      </c>
      <c r="R175" s="172">
        <v>975.15086</v>
      </c>
    </row>
    <row r="176" spans="1:18" ht="15">
      <c r="A176" s="174"/>
      <c r="B176" s="168" t="s">
        <v>400</v>
      </c>
      <c r="C176" s="168" t="s">
        <v>401</v>
      </c>
      <c r="D176" s="168" t="s">
        <v>401</v>
      </c>
      <c r="E176" s="169">
        <v>203</v>
      </c>
      <c r="F176" s="170">
        <v>5597.75407</v>
      </c>
      <c r="G176" s="171">
        <v>0</v>
      </c>
      <c r="H176" s="171">
        <v>5597.75407</v>
      </c>
      <c r="I176" s="171">
        <v>8321.21988</v>
      </c>
      <c r="J176" s="171">
        <v>12.659559999999999</v>
      </c>
      <c r="K176" s="171">
        <v>8333.87944</v>
      </c>
      <c r="L176" s="171">
        <v>278.07148</v>
      </c>
      <c r="M176" s="171">
        <v>3.818</v>
      </c>
      <c r="N176" s="171">
        <v>281.88948</v>
      </c>
      <c r="O176" s="171">
        <v>14213.52299</v>
      </c>
      <c r="P176" s="171">
        <v>1831.63509</v>
      </c>
      <c r="Q176" s="171">
        <v>0</v>
      </c>
      <c r="R176" s="172">
        <v>1831.63509</v>
      </c>
    </row>
    <row r="177" spans="1:18" ht="15">
      <c r="A177" s="174"/>
      <c r="B177" s="174"/>
      <c r="C177" s="174"/>
      <c r="D177" s="168" t="s">
        <v>402</v>
      </c>
      <c r="E177" s="169">
        <v>541</v>
      </c>
      <c r="F177" s="170">
        <v>2263.4636499999997</v>
      </c>
      <c r="G177" s="171">
        <v>0</v>
      </c>
      <c r="H177" s="171">
        <v>2263.4636499999997</v>
      </c>
      <c r="I177" s="171">
        <v>2557.01674</v>
      </c>
      <c r="J177" s="171">
        <v>0</v>
      </c>
      <c r="K177" s="171">
        <v>2557.01674</v>
      </c>
      <c r="L177" s="171">
        <v>37.40339</v>
      </c>
      <c r="M177" s="171">
        <v>0</v>
      </c>
      <c r="N177" s="171">
        <v>37.40339</v>
      </c>
      <c r="O177" s="171">
        <v>4857.88378</v>
      </c>
      <c r="P177" s="171">
        <v>663.412</v>
      </c>
      <c r="Q177" s="171">
        <v>0</v>
      </c>
      <c r="R177" s="172">
        <v>663.412</v>
      </c>
    </row>
    <row r="178" spans="1:18" ht="15">
      <c r="A178" s="174"/>
      <c r="B178" s="174"/>
      <c r="C178" s="168" t="s">
        <v>403</v>
      </c>
      <c r="D178" s="168" t="s">
        <v>404</v>
      </c>
      <c r="E178" s="169">
        <v>204</v>
      </c>
      <c r="F178" s="170">
        <v>12401.199470000001</v>
      </c>
      <c r="G178" s="171">
        <v>0</v>
      </c>
      <c r="H178" s="171">
        <v>12401.199470000001</v>
      </c>
      <c r="I178" s="171">
        <v>15999.00757</v>
      </c>
      <c r="J178" s="171">
        <v>0</v>
      </c>
      <c r="K178" s="171">
        <v>15999.00757</v>
      </c>
      <c r="L178" s="171">
        <v>343.80195000000003</v>
      </c>
      <c r="M178" s="171">
        <v>0</v>
      </c>
      <c r="N178" s="171">
        <v>343.80195000000003</v>
      </c>
      <c r="O178" s="171">
        <v>28744.00899</v>
      </c>
      <c r="P178" s="171">
        <v>2219.04677</v>
      </c>
      <c r="Q178" s="171">
        <v>0</v>
      </c>
      <c r="R178" s="172">
        <v>2219.04677</v>
      </c>
    </row>
    <row r="179" spans="1:18" ht="15">
      <c r="A179" s="174"/>
      <c r="B179" s="174"/>
      <c r="C179" s="168" t="s">
        <v>400</v>
      </c>
      <c r="D179" s="168" t="s">
        <v>400</v>
      </c>
      <c r="E179" s="169">
        <v>201</v>
      </c>
      <c r="F179" s="170">
        <v>74423.45435</v>
      </c>
      <c r="G179" s="171">
        <v>0</v>
      </c>
      <c r="H179" s="171">
        <v>74423.45435</v>
      </c>
      <c r="I179" s="171">
        <v>104645.6839</v>
      </c>
      <c r="J179" s="171">
        <v>345.53270000000003</v>
      </c>
      <c r="K179" s="171">
        <v>104991.2166</v>
      </c>
      <c r="L179" s="171">
        <v>3335.90846</v>
      </c>
      <c r="M179" s="171">
        <v>3.76524</v>
      </c>
      <c r="N179" s="171">
        <v>3339.6737000000003</v>
      </c>
      <c r="O179" s="171">
        <v>182754.34465</v>
      </c>
      <c r="P179" s="171">
        <v>20143.3943</v>
      </c>
      <c r="Q179" s="171">
        <v>0</v>
      </c>
      <c r="R179" s="172">
        <v>20143.3943</v>
      </c>
    </row>
    <row r="180" spans="1:18" ht="15">
      <c r="A180" s="174"/>
      <c r="B180" s="174"/>
      <c r="C180" s="174"/>
      <c r="D180" s="168" t="s">
        <v>405</v>
      </c>
      <c r="E180" s="169">
        <v>712</v>
      </c>
      <c r="F180" s="170">
        <v>1773.7008500000002</v>
      </c>
      <c r="G180" s="171">
        <v>0</v>
      </c>
      <c r="H180" s="171">
        <v>1773.7008500000002</v>
      </c>
      <c r="I180" s="171">
        <v>1307.89742</v>
      </c>
      <c r="J180" s="171">
        <v>0</v>
      </c>
      <c r="K180" s="171">
        <v>1307.89742</v>
      </c>
      <c r="L180" s="171">
        <v>44.41318</v>
      </c>
      <c r="M180" s="171">
        <v>0</v>
      </c>
      <c r="N180" s="171">
        <v>44.41318</v>
      </c>
      <c r="O180" s="171">
        <v>3126.01145</v>
      </c>
      <c r="P180" s="171">
        <v>463.50797</v>
      </c>
      <c r="Q180" s="171">
        <v>0</v>
      </c>
      <c r="R180" s="172">
        <v>463.50797</v>
      </c>
    </row>
    <row r="181" spans="1:18" ht="15">
      <c r="A181" s="174"/>
      <c r="B181" s="174"/>
      <c r="C181" s="174"/>
      <c r="D181" s="168" t="s">
        <v>406</v>
      </c>
      <c r="E181" s="169">
        <v>202</v>
      </c>
      <c r="F181" s="170">
        <v>1207.76253</v>
      </c>
      <c r="G181" s="171">
        <v>0</v>
      </c>
      <c r="H181" s="171">
        <v>1207.76253</v>
      </c>
      <c r="I181" s="171">
        <v>3024.90698</v>
      </c>
      <c r="J181" s="171">
        <v>0</v>
      </c>
      <c r="K181" s="171">
        <v>3024.90698</v>
      </c>
      <c r="L181" s="171">
        <v>28.621290000000002</v>
      </c>
      <c r="M181" s="171">
        <v>0</v>
      </c>
      <c r="N181" s="171">
        <v>28.621290000000002</v>
      </c>
      <c r="O181" s="171">
        <v>4261.2908</v>
      </c>
      <c r="P181" s="171">
        <v>751.5443</v>
      </c>
      <c r="Q181" s="171">
        <v>0</v>
      </c>
      <c r="R181" s="172">
        <v>751.5443</v>
      </c>
    </row>
    <row r="182" spans="1:18" ht="15">
      <c r="A182" s="174"/>
      <c r="B182" s="174"/>
      <c r="C182" s="174"/>
      <c r="D182" s="168" t="s">
        <v>407</v>
      </c>
      <c r="E182" s="169">
        <v>648</v>
      </c>
      <c r="F182" s="170">
        <v>12900.95138</v>
      </c>
      <c r="G182" s="171">
        <v>0</v>
      </c>
      <c r="H182" s="171">
        <v>12900.95138</v>
      </c>
      <c r="I182" s="171">
        <v>4314.60017</v>
      </c>
      <c r="J182" s="171">
        <v>0</v>
      </c>
      <c r="K182" s="171">
        <v>4314.60017</v>
      </c>
      <c r="L182" s="171">
        <v>11.97909</v>
      </c>
      <c r="M182" s="171">
        <v>0</v>
      </c>
      <c r="N182" s="171">
        <v>11.97909</v>
      </c>
      <c r="O182" s="171">
        <v>17227.53064</v>
      </c>
      <c r="P182" s="171">
        <v>755.01657</v>
      </c>
      <c r="Q182" s="171">
        <v>0</v>
      </c>
      <c r="R182" s="172">
        <v>755.01657</v>
      </c>
    </row>
    <row r="183" spans="1:18" ht="15">
      <c r="A183" s="174"/>
      <c r="B183" s="174"/>
      <c r="C183" s="168" t="s">
        <v>408</v>
      </c>
      <c r="D183" s="168" t="s">
        <v>265</v>
      </c>
      <c r="E183" s="169">
        <v>207</v>
      </c>
      <c r="F183" s="170">
        <v>15377.623019999999</v>
      </c>
      <c r="G183" s="171">
        <v>0</v>
      </c>
      <c r="H183" s="171">
        <v>15377.623019999999</v>
      </c>
      <c r="I183" s="171">
        <v>24018.99276</v>
      </c>
      <c r="J183" s="171">
        <v>0.22354</v>
      </c>
      <c r="K183" s="171">
        <v>24019.2163</v>
      </c>
      <c r="L183" s="171">
        <v>521.5525700000001</v>
      </c>
      <c r="M183" s="171">
        <v>0</v>
      </c>
      <c r="N183" s="171">
        <v>521.5525700000001</v>
      </c>
      <c r="O183" s="171">
        <v>39918.39189</v>
      </c>
      <c r="P183" s="171">
        <v>2377.6153</v>
      </c>
      <c r="Q183" s="171">
        <v>0</v>
      </c>
      <c r="R183" s="172">
        <v>2377.6153</v>
      </c>
    </row>
    <row r="184" spans="1:18" ht="15">
      <c r="A184" s="174"/>
      <c r="B184" s="174"/>
      <c r="C184" s="174"/>
      <c r="D184" s="168" t="s">
        <v>409</v>
      </c>
      <c r="E184" s="169">
        <v>209</v>
      </c>
      <c r="F184" s="170">
        <v>4239.8298700000005</v>
      </c>
      <c r="G184" s="171">
        <v>0</v>
      </c>
      <c r="H184" s="171">
        <v>4239.8298700000005</v>
      </c>
      <c r="I184" s="171">
        <v>4149.7767</v>
      </c>
      <c r="J184" s="171">
        <v>0</v>
      </c>
      <c r="K184" s="171">
        <v>4149.7767</v>
      </c>
      <c r="L184" s="171">
        <v>15.646</v>
      </c>
      <c r="M184" s="171">
        <v>0</v>
      </c>
      <c r="N184" s="171">
        <v>15.646</v>
      </c>
      <c r="O184" s="171">
        <v>8405.25257</v>
      </c>
      <c r="P184" s="171">
        <v>541.46649</v>
      </c>
      <c r="Q184" s="171">
        <v>0</v>
      </c>
      <c r="R184" s="172">
        <v>541.46649</v>
      </c>
    </row>
    <row r="185" spans="1:18" ht="15">
      <c r="A185" s="174"/>
      <c r="B185" s="174"/>
      <c r="C185" s="174"/>
      <c r="D185" s="168" t="s">
        <v>410</v>
      </c>
      <c r="E185" s="169">
        <v>778</v>
      </c>
      <c r="F185" s="170">
        <v>0</v>
      </c>
      <c r="G185" s="171">
        <v>0</v>
      </c>
      <c r="H185" s="171">
        <v>0</v>
      </c>
      <c r="I185" s="171">
        <v>0</v>
      </c>
      <c r="J185" s="171">
        <v>0</v>
      </c>
      <c r="K185" s="171">
        <v>0</v>
      </c>
      <c r="L185" s="171">
        <v>17.074099999999998</v>
      </c>
      <c r="M185" s="171">
        <v>0</v>
      </c>
      <c r="N185" s="171">
        <v>17.074099999999998</v>
      </c>
      <c r="O185" s="171">
        <v>17.074099999999998</v>
      </c>
      <c r="P185" s="171">
        <v>0</v>
      </c>
      <c r="Q185" s="171">
        <v>0</v>
      </c>
      <c r="R185" s="172">
        <v>0</v>
      </c>
    </row>
    <row r="186" spans="1:18" ht="15">
      <c r="A186" s="174"/>
      <c r="B186" s="174"/>
      <c r="C186" s="168" t="s">
        <v>411</v>
      </c>
      <c r="D186" s="168" t="s">
        <v>411</v>
      </c>
      <c r="E186" s="169">
        <v>214</v>
      </c>
      <c r="F186" s="170">
        <v>7084.294940000001</v>
      </c>
      <c r="G186" s="171">
        <v>0</v>
      </c>
      <c r="H186" s="171">
        <v>7084.294940000001</v>
      </c>
      <c r="I186" s="171">
        <v>9275.75377</v>
      </c>
      <c r="J186" s="171">
        <v>46.199870000000004</v>
      </c>
      <c r="K186" s="171">
        <v>9321.95364</v>
      </c>
      <c r="L186" s="171">
        <v>106.90805</v>
      </c>
      <c r="M186" s="171">
        <v>0</v>
      </c>
      <c r="N186" s="171">
        <v>106.90805</v>
      </c>
      <c r="O186" s="171">
        <v>16513.15663</v>
      </c>
      <c r="P186" s="171">
        <v>2246.76977</v>
      </c>
      <c r="Q186" s="171">
        <v>0</v>
      </c>
      <c r="R186" s="172">
        <v>2246.76977</v>
      </c>
    </row>
    <row r="187" spans="1:18" ht="15">
      <c r="A187" s="174"/>
      <c r="B187" s="174"/>
      <c r="C187" s="174"/>
      <c r="D187" s="168" t="s">
        <v>412</v>
      </c>
      <c r="E187" s="169">
        <v>736</v>
      </c>
      <c r="F187" s="170">
        <v>23.724220000000003</v>
      </c>
      <c r="G187" s="171">
        <v>0</v>
      </c>
      <c r="H187" s="171">
        <v>23.724220000000003</v>
      </c>
      <c r="I187" s="171">
        <v>1005.8809100000001</v>
      </c>
      <c r="J187" s="171">
        <v>0</v>
      </c>
      <c r="K187" s="171">
        <v>1005.8809100000001</v>
      </c>
      <c r="L187" s="171">
        <v>7.612</v>
      </c>
      <c r="M187" s="171">
        <v>0</v>
      </c>
      <c r="N187" s="171">
        <v>7.612</v>
      </c>
      <c r="O187" s="171">
        <v>1037.21713</v>
      </c>
      <c r="P187" s="171">
        <v>713.04511</v>
      </c>
      <c r="Q187" s="171">
        <v>0</v>
      </c>
      <c r="R187" s="172">
        <v>713.04511</v>
      </c>
    </row>
    <row r="188" spans="1:18" ht="15">
      <c r="A188" s="174"/>
      <c r="B188" s="174"/>
      <c r="C188" s="168" t="s">
        <v>413</v>
      </c>
      <c r="D188" s="168" t="s">
        <v>413</v>
      </c>
      <c r="E188" s="169">
        <v>499</v>
      </c>
      <c r="F188" s="170">
        <v>5195.05036</v>
      </c>
      <c r="G188" s="171">
        <v>0</v>
      </c>
      <c r="H188" s="171">
        <v>5195.05036</v>
      </c>
      <c r="I188" s="171">
        <v>8003.59479</v>
      </c>
      <c r="J188" s="171">
        <v>0.03138</v>
      </c>
      <c r="K188" s="171">
        <v>8003.62617</v>
      </c>
      <c r="L188" s="171">
        <v>89.35605</v>
      </c>
      <c r="M188" s="171">
        <v>0</v>
      </c>
      <c r="N188" s="171">
        <v>89.35605</v>
      </c>
      <c r="O188" s="171">
        <v>13288.032580000001</v>
      </c>
      <c r="P188" s="171">
        <v>1757.18183</v>
      </c>
      <c r="Q188" s="171">
        <v>0</v>
      </c>
      <c r="R188" s="172">
        <v>1757.18183</v>
      </c>
    </row>
    <row r="189" spans="1:18" ht="15">
      <c r="A189" s="174"/>
      <c r="B189" s="174"/>
      <c r="C189" s="168" t="s">
        <v>414</v>
      </c>
      <c r="D189" s="168" t="s">
        <v>414</v>
      </c>
      <c r="E189" s="169">
        <v>480</v>
      </c>
      <c r="F189" s="170">
        <v>5186.57484</v>
      </c>
      <c r="G189" s="171">
        <v>0</v>
      </c>
      <c r="H189" s="171">
        <v>5186.57484</v>
      </c>
      <c r="I189" s="171">
        <v>6854.63127</v>
      </c>
      <c r="J189" s="171">
        <v>0.00347</v>
      </c>
      <c r="K189" s="171">
        <v>6854.63474</v>
      </c>
      <c r="L189" s="171">
        <v>105.57419</v>
      </c>
      <c r="M189" s="171">
        <v>0</v>
      </c>
      <c r="N189" s="171">
        <v>105.57419</v>
      </c>
      <c r="O189" s="171">
        <v>12146.78377</v>
      </c>
      <c r="P189" s="171">
        <v>1628.5928999999999</v>
      </c>
      <c r="Q189" s="171">
        <v>0</v>
      </c>
      <c r="R189" s="172">
        <v>1628.5928999999999</v>
      </c>
    </row>
    <row r="190" spans="1:18" ht="15">
      <c r="A190" s="174"/>
      <c r="B190" s="168" t="s">
        <v>415</v>
      </c>
      <c r="C190" s="168" t="s">
        <v>415</v>
      </c>
      <c r="D190" s="168" t="s">
        <v>415</v>
      </c>
      <c r="E190" s="169">
        <v>150</v>
      </c>
      <c r="F190" s="170">
        <v>75796.01025</v>
      </c>
      <c r="G190" s="171">
        <v>48.55553</v>
      </c>
      <c r="H190" s="171">
        <v>75844.56578</v>
      </c>
      <c r="I190" s="171">
        <v>137702.06011000002</v>
      </c>
      <c r="J190" s="171">
        <v>1198.63872</v>
      </c>
      <c r="K190" s="171">
        <v>138900.69883</v>
      </c>
      <c r="L190" s="171">
        <v>13007.92817</v>
      </c>
      <c r="M190" s="171">
        <v>2507.3326</v>
      </c>
      <c r="N190" s="171">
        <v>15515.260769999999</v>
      </c>
      <c r="O190" s="171">
        <v>230260.52538</v>
      </c>
      <c r="P190" s="171">
        <v>73347.19373999999</v>
      </c>
      <c r="Q190" s="171">
        <v>0</v>
      </c>
      <c r="R190" s="172">
        <v>73347.19373999999</v>
      </c>
    </row>
    <row r="191" spans="1:18" ht="15">
      <c r="A191" s="174"/>
      <c r="B191" s="174"/>
      <c r="C191" s="174"/>
      <c r="D191" s="168" t="s">
        <v>416</v>
      </c>
      <c r="E191" s="169">
        <v>631</v>
      </c>
      <c r="F191" s="170">
        <v>4662.65906</v>
      </c>
      <c r="G191" s="171">
        <v>0</v>
      </c>
      <c r="H191" s="171">
        <v>4662.65906</v>
      </c>
      <c r="I191" s="171">
        <v>38062.35343</v>
      </c>
      <c r="J191" s="171">
        <v>242.06457999999998</v>
      </c>
      <c r="K191" s="171">
        <v>38304.41801</v>
      </c>
      <c r="L191" s="171">
        <v>1174.28681</v>
      </c>
      <c r="M191" s="171">
        <v>150.11231</v>
      </c>
      <c r="N191" s="171">
        <v>1324.39912</v>
      </c>
      <c r="O191" s="171">
        <v>44291.47619</v>
      </c>
      <c r="P191" s="171">
        <v>11137.12352</v>
      </c>
      <c r="Q191" s="171">
        <v>0</v>
      </c>
      <c r="R191" s="172">
        <v>11137.12352</v>
      </c>
    </row>
    <row r="192" spans="1:18" ht="15">
      <c r="A192" s="174"/>
      <c r="B192" s="174"/>
      <c r="C192" s="168" t="s">
        <v>417</v>
      </c>
      <c r="D192" s="168" t="s">
        <v>418</v>
      </c>
      <c r="E192" s="169">
        <v>162</v>
      </c>
      <c r="F192" s="170">
        <v>30903.51961</v>
      </c>
      <c r="G192" s="171">
        <v>0</v>
      </c>
      <c r="H192" s="171">
        <v>30903.51961</v>
      </c>
      <c r="I192" s="171">
        <v>26557.569199999998</v>
      </c>
      <c r="J192" s="171">
        <v>249.35402</v>
      </c>
      <c r="K192" s="171">
        <v>26806.92322</v>
      </c>
      <c r="L192" s="171">
        <v>3789.78747</v>
      </c>
      <c r="M192" s="171">
        <v>341.05365</v>
      </c>
      <c r="N192" s="171">
        <v>4130.84112</v>
      </c>
      <c r="O192" s="171">
        <v>61841.283950000005</v>
      </c>
      <c r="P192" s="171">
        <v>25066.68304</v>
      </c>
      <c r="Q192" s="171">
        <v>0</v>
      </c>
      <c r="R192" s="172">
        <v>25066.68304</v>
      </c>
    </row>
    <row r="193" spans="1:18" ht="15">
      <c r="A193" s="174"/>
      <c r="B193" s="174"/>
      <c r="C193" s="174"/>
      <c r="D193" s="168" t="s">
        <v>419</v>
      </c>
      <c r="E193" s="169">
        <v>484</v>
      </c>
      <c r="F193" s="170">
        <v>3512.78313</v>
      </c>
      <c r="G193" s="171">
        <v>0</v>
      </c>
      <c r="H193" s="171">
        <v>3512.78313</v>
      </c>
      <c r="I193" s="171">
        <v>14167.982820000001</v>
      </c>
      <c r="J193" s="171">
        <v>23.327599999999997</v>
      </c>
      <c r="K193" s="171">
        <v>14191.31042</v>
      </c>
      <c r="L193" s="171">
        <v>461.819</v>
      </c>
      <c r="M193" s="171">
        <v>3.58892</v>
      </c>
      <c r="N193" s="171">
        <v>465.40792</v>
      </c>
      <c r="O193" s="171">
        <v>18169.50147</v>
      </c>
      <c r="P193" s="171">
        <v>3197.75772</v>
      </c>
      <c r="Q193" s="171">
        <v>0</v>
      </c>
      <c r="R193" s="172">
        <v>3197.75772</v>
      </c>
    </row>
    <row r="194" spans="1:18" ht="15">
      <c r="A194" s="174"/>
      <c r="B194" s="174"/>
      <c r="C194" s="168" t="s">
        <v>420</v>
      </c>
      <c r="D194" s="168" t="s">
        <v>420</v>
      </c>
      <c r="E194" s="169">
        <v>151</v>
      </c>
      <c r="F194" s="170">
        <v>1036.67376</v>
      </c>
      <c r="G194" s="171">
        <v>0</v>
      </c>
      <c r="H194" s="171">
        <v>1036.67376</v>
      </c>
      <c r="I194" s="171">
        <v>15349.01219</v>
      </c>
      <c r="J194" s="171">
        <v>0.02043</v>
      </c>
      <c r="K194" s="171">
        <v>15349.03262</v>
      </c>
      <c r="L194" s="171">
        <v>389.33952</v>
      </c>
      <c r="M194" s="171">
        <v>0</v>
      </c>
      <c r="N194" s="171">
        <v>389.33952</v>
      </c>
      <c r="O194" s="171">
        <v>16775.0459</v>
      </c>
      <c r="P194" s="171">
        <v>761.31812</v>
      </c>
      <c r="Q194" s="171">
        <v>0</v>
      </c>
      <c r="R194" s="172">
        <v>761.31812</v>
      </c>
    </row>
    <row r="195" spans="1:18" ht="15">
      <c r="A195" s="174"/>
      <c r="B195" s="174"/>
      <c r="C195" s="168" t="s">
        <v>421</v>
      </c>
      <c r="D195" s="168" t="s">
        <v>307</v>
      </c>
      <c r="E195" s="169">
        <v>152</v>
      </c>
      <c r="F195" s="170">
        <v>2598.95739</v>
      </c>
      <c r="G195" s="171">
        <v>0</v>
      </c>
      <c r="H195" s="171">
        <v>2598.95739</v>
      </c>
      <c r="I195" s="171">
        <v>17430.865670000003</v>
      </c>
      <c r="J195" s="171">
        <v>12.427280000000001</v>
      </c>
      <c r="K195" s="171">
        <v>17443.29295</v>
      </c>
      <c r="L195" s="171">
        <v>273.18425</v>
      </c>
      <c r="M195" s="171">
        <v>0</v>
      </c>
      <c r="N195" s="171">
        <v>273.18425</v>
      </c>
      <c r="O195" s="171">
        <v>20315.43459</v>
      </c>
      <c r="P195" s="171">
        <v>2638.08408</v>
      </c>
      <c r="Q195" s="171">
        <v>0</v>
      </c>
      <c r="R195" s="172">
        <v>2638.08408</v>
      </c>
    </row>
    <row r="196" spans="1:18" ht="15">
      <c r="A196" s="174"/>
      <c r="B196" s="174"/>
      <c r="C196" s="168" t="s">
        <v>422</v>
      </c>
      <c r="D196" s="168" t="s">
        <v>422</v>
      </c>
      <c r="E196" s="169">
        <v>485</v>
      </c>
      <c r="F196" s="170">
        <v>1287.0619199999999</v>
      </c>
      <c r="G196" s="171">
        <v>0</v>
      </c>
      <c r="H196" s="171">
        <v>1287.0619199999999</v>
      </c>
      <c r="I196" s="171">
        <v>12196.723109999999</v>
      </c>
      <c r="J196" s="171">
        <v>0</v>
      </c>
      <c r="K196" s="171">
        <v>12196.723109999999</v>
      </c>
      <c r="L196" s="171">
        <v>84.69722999999999</v>
      </c>
      <c r="M196" s="171">
        <v>0</v>
      </c>
      <c r="N196" s="171">
        <v>84.69722999999999</v>
      </c>
      <c r="O196" s="171">
        <v>13568.48226</v>
      </c>
      <c r="P196" s="171">
        <v>1529.75521</v>
      </c>
      <c r="Q196" s="171">
        <v>0</v>
      </c>
      <c r="R196" s="172">
        <v>1529.75521</v>
      </c>
    </row>
    <row r="197" spans="1:18" ht="15">
      <c r="A197" s="174"/>
      <c r="B197" s="174"/>
      <c r="C197" s="168" t="s">
        <v>423</v>
      </c>
      <c r="D197" s="168" t="s">
        <v>424</v>
      </c>
      <c r="E197" s="169">
        <v>157</v>
      </c>
      <c r="F197" s="170">
        <v>1635.63246</v>
      </c>
      <c r="G197" s="171">
        <v>0</v>
      </c>
      <c r="H197" s="171">
        <v>1635.63246</v>
      </c>
      <c r="I197" s="171">
        <v>17516.40425</v>
      </c>
      <c r="J197" s="171">
        <v>0.037840000000000006</v>
      </c>
      <c r="K197" s="171">
        <v>17516.44209</v>
      </c>
      <c r="L197" s="171">
        <v>303.58725</v>
      </c>
      <c r="M197" s="171">
        <v>0</v>
      </c>
      <c r="N197" s="171">
        <v>303.58725</v>
      </c>
      <c r="O197" s="171">
        <v>19455.6618</v>
      </c>
      <c r="P197" s="171">
        <v>1315.8746999999998</v>
      </c>
      <c r="Q197" s="171">
        <v>0</v>
      </c>
      <c r="R197" s="172">
        <v>1315.8746999999998</v>
      </c>
    </row>
    <row r="198" spans="1:18" ht="15">
      <c r="A198" s="174"/>
      <c r="B198" s="174"/>
      <c r="C198" s="168" t="s">
        <v>425</v>
      </c>
      <c r="D198" s="168" t="s">
        <v>426</v>
      </c>
      <c r="E198" s="169">
        <v>490</v>
      </c>
      <c r="F198" s="170">
        <v>1911.0320900000002</v>
      </c>
      <c r="G198" s="171">
        <v>0</v>
      </c>
      <c r="H198" s="171">
        <v>1911.0320900000002</v>
      </c>
      <c r="I198" s="171">
        <v>9389.537380000002</v>
      </c>
      <c r="J198" s="171">
        <v>5.35841</v>
      </c>
      <c r="K198" s="171">
        <v>9394.895789999999</v>
      </c>
      <c r="L198" s="171">
        <v>166.21881</v>
      </c>
      <c r="M198" s="171">
        <v>0</v>
      </c>
      <c r="N198" s="171">
        <v>166.21881</v>
      </c>
      <c r="O198" s="171">
        <v>11472.14669</v>
      </c>
      <c r="P198" s="171">
        <v>2799.7776</v>
      </c>
      <c r="Q198" s="171">
        <v>0</v>
      </c>
      <c r="R198" s="172">
        <v>2799.7776</v>
      </c>
    </row>
    <row r="199" spans="1:18" ht="15">
      <c r="A199" s="174"/>
      <c r="B199" s="174"/>
      <c r="C199" s="168" t="s">
        <v>427</v>
      </c>
      <c r="D199" s="168" t="s">
        <v>428</v>
      </c>
      <c r="E199" s="169">
        <v>161</v>
      </c>
      <c r="F199" s="170">
        <v>4300.120690000001</v>
      </c>
      <c r="G199" s="171">
        <v>0</v>
      </c>
      <c r="H199" s="171">
        <v>4300.120690000001</v>
      </c>
      <c r="I199" s="171">
        <v>10632.677230000001</v>
      </c>
      <c r="J199" s="171">
        <v>0.03597</v>
      </c>
      <c r="K199" s="171">
        <v>10632.7132</v>
      </c>
      <c r="L199" s="171">
        <v>268.5253</v>
      </c>
      <c r="M199" s="171">
        <v>0</v>
      </c>
      <c r="N199" s="171">
        <v>268.5253</v>
      </c>
      <c r="O199" s="171">
        <v>15201.35919</v>
      </c>
      <c r="P199" s="171">
        <v>822.3735899999999</v>
      </c>
      <c r="Q199" s="171">
        <v>0</v>
      </c>
      <c r="R199" s="172">
        <v>822.3735899999999</v>
      </c>
    </row>
    <row r="200" spans="1:18" ht="15">
      <c r="A200" s="174"/>
      <c r="B200" s="174"/>
      <c r="C200" s="168" t="s">
        <v>429</v>
      </c>
      <c r="D200" s="168" t="s">
        <v>429</v>
      </c>
      <c r="E200" s="169">
        <v>514</v>
      </c>
      <c r="F200" s="170">
        <v>191.57218</v>
      </c>
      <c r="G200" s="171">
        <v>0</v>
      </c>
      <c r="H200" s="171">
        <v>191.57218</v>
      </c>
      <c r="I200" s="171">
        <v>7906.875389999999</v>
      </c>
      <c r="J200" s="171">
        <v>0</v>
      </c>
      <c r="K200" s="171">
        <v>7906.875389999999</v>
      </c>
      <c r="L200" s="171">
        <v>165.83807000000002</v>
      </c>
      <c r="M200" s="171">
        <v>0</v>
      </c>
      <c r="N200" s="171">
        <v>165.83807000000002</v>
      </c>
      <c r="O200" s="171">
        <v>8264.28564</v>
      </c>
      <c r="P200" s="171">
        <v>3443.61191</v>
      </c>
      <c r="Q200" s="171">
        <v>0</v>
      </c>
      <c r="R200" s="172">
        <v>3443.61191</v>
      </c>
    </row>
    <row r="201" spans="1:18" ht="15">
      <c r="A201" s="174"/>
      <c r="B201" s="174"/>
      <c r="C201" s="174"/>
      <c r="D201" s="168" t="s">
        <v>430</v>
      </c>
      <c r="E201" s="169">
        <v>838</v>
      </c>
      <c r="F201" s="170">
        <v>3.548</v>
      </c>
      <c r="G201" s="171">
        <v>0</v>
      </c>
      <c r="H201" s="171">
        <v>3.548</v>
      </c>
      <c r="I201" s="171">
        <v>943.27054</v>
      </c>
      <c r="J201" s="171">
        <v>0</v>
      </c>
      <c r="K201" s="171">
        <v>943.27054</v>
      </c>
      <c r="L201" s="171">
        <v>7.9005</v>
      </c>
      <c r="M201" s="171">
        <v>0</v>
      </c>
      <c r="N201" s="171">
        <v>7.9005</v>
      </c>
      <c r="O201" s="171">
        <v>954.7190400000001</v>
      </c>
      <c r="P201" s="171">
        <v>715.15399</v>
      </c>
      <c r="Q201" s="171">
        <v>0</v>
      </c>
      <c r="R201" s="172">
        <v>715.15399</v>
      </c>
    </row>
    <row r="202" spans="1:18" ht="15">
      <c r="A202" s="174"/>
      <c r="B202" s="174"/>
      <c r="C202" s="168" t="s">
        <v>431</v>
      </c>
      <c r="D202" s="168" t="s">
        <v>432</v>
      </c>
      <c r="E202" s="169">
        <v>486</v>
      </c>
      <c r="F202" s="170">
        <v>2771.87667</v>
      </c>
      <c r="G202" s="171">
        <v>0</v>
      </c>
      <c r="H202" s="171">
        <v>2771.87667</v>
      </c>
      <c r="I202" s="171">
        <v>5501.20236</v>
      </c>
      <c r="J202" s="171">
        <v>1.68084</v>
      </c>
      <c r="K202" s="171">
        <v>5502.8832</v>
      </c>
      <c r="L202" s="171">
        <v>136.00670000000002</v>
      </c>
      <c r="M202" s="171">
        <v>0</v>
      </c>
      <c r="N202" s="171">
        <v>136.00670000000002</v>
      </c>
      <c r="O202" s="171">
        <v>8410.76657</v>
      </c>
      <c r="P202" s="171">
        <v>717.27043</v>
      </c>
      <c r="Q202" s="171">
        <v>0</v>
      </c>
      <c r="R202" s="172">
        <v>717.27043</v>
      </c>
    </row>
    <row r="203" spans="1:18" ht="15">
      <c r="A203" s="174"/>
      <c r="B203" s="174"/>
      <c r="C203" s="174"/>
      <c r="D203" s="168" t="s">
        <v>433</v>
      </c>
      <c r="E203" s="169">
        <v>590</v>
      </c>
      <c r="F203" s="170">
        <v>3.99879</v>
      </c>
      <c r="G203" s="171">
        <v>0</v>
      </c>
      <c r="H203" s="171">
        <v>3.99879</v>
      </c>
      <c r="I203" s="171">
        <v>953.28602</v>
      </c>
      <c r="J203" s="171">
        <v>0</v>
      </c>
      <c r="K203" s="171">
        <v>953.28602</v>
      </c>
      <c r="L203" s="171">
        <v>10.055</v>
      </c>
      <c r="M203" s="171">
        <v>0</v>
      </c>
      <c r="N203" s="171">
        <v>10.055</v>
      </c>
      <c r="O203" s="171">
        <v>967.33981</v>
      </c>
      <c r="P203" s="171">
        <v>935.00662</v>
      </c>
      <c r="Q203" s="171">
        <v>0</v>
      </c>
      <c r="R203" s="172">
        <v>935.00662</v>
      </c>
    </row>
    <row r="204" spans="1:18" ht="15">
      <c r="A204" s="174"/>
      <c r="B204" s="174"/>
      <c r="C204" s="168" t="s">
        <v>434</v>
      </c>
      <c r="D204" s="168" t="s">
        <v>435</v>
      </c>
      <c r="E204" s="169">
        <v>154</v>
      </c>
      <c r="F204" s="170">
        <v>59.258559999999996</v>
      </c>
      <c r="G204" s="171">
        <v>0</v>
      </c>
      <c r="H204" s="171">
        <v>59.258559999999996</v>
      </c>
      <c r="I204" s="171">
        <v>7559.72121</v>
      </c>
      <c r="J204" s="171">
        <v>0</v>
      </c>
      <c r="K204" s="171">
        <v>7559.72121</v>
      </c>
      <c r="L204" s="171">
        <v>107.74745</v>
      </c>
      <c r="M204" s="171">
        <v>0</v>
      </c>
      <c r="N204" s="171">
        <v>107.74745</v>
      </c>
      <c r="O204" s="171">
        <v>7726.72722</v>
      </c>
      <c r="P204" s="171">
        <v>894.1903599999999</v>
      </c>
      <c r="Q204" s="171">
        <v>0</v>
      </c>
      <c r="R204" s="172">
        <v>894.1903599999999</v>
      </c>
    </row>
    <row r="205" spans="1:18" ht="15">
      <c r="A205" s="174"/>
      <c r="B205" s="168" t="s">
        <v>436</v>
      </c>
      <c r="C205" s="168" t="s">
        <v>437</v>
      </c>
      <c r="D205" s="168" t="s">
        <v>438</v>
      </c>
      <c r="E205" s="169">
        <v>216</v>
      </c>
      <c r="F205" s="170">
        <v>29195.96959</v>
      </c>
      <c r="G205" s="171">
        <v>0</v>
      </c>
      <c r="H205" s="171">
        <v>29195.96959</v>
      </c>
      <c r="I205" s="171">
        <v>28102.98619</v>
      </c>
      <c r="J205" s="171">
        <v>402.7838</v>
      </c>
      <c r="K205" s="171">
        <v>28505.769989999997</v>
      </c>
      <c r="L205" s="171">
        <v>7504.1648</v>
      </c>
      <c r="M205" s="171">
        <v>785.5401800000001</v>
      </c>
      <c r="N205" s="171">
        <v>8289.70498</v>
      </c>
      <c r="O205" s="171">
        <v>65991.44456</v>
      </c>
      <c r="P205" s="171">
        <v>36803.50018</v>
      </c>
      <c r="Q205" s="171">
        <v>0</v>
      </c>
      <c r="R205" s="172">
        <v>36803.50018</v>
      </c>
    </row>
    <row r="206" spans="1:18" ht="15">
      <c r="A206" s="174"/>
      <c r="B206" s="174"/>
      <c r="C206" s="168" t="s">
        <v>436</v>
      </c>
      <c r="D206" s="168" t="s">
        <v>436</v>
      </c>
      <c r="E206" s="169">
        <v>215</v>
      </c>
      <c r="F206" s="170">
        <v>76767.31267</v>
      </c>
      <c r="G206" s="171">
        <v>1184.8392099999999</v>
      </c>
      <c r="H206" s="171">
        <v>77952.15187999999</v>
      </c>
      <c r="I206" s="171">
        <v>112142.38234</v>
      </c>
      <c r="J206" s="171">
        <v>1272.41518</v>
      </c>
      <c r="K206" s="171">
        <v>113414.79752</v>
      </c>
      <c r="L206" s="171">
        <v>17858.94549</v>
      </c>
      <c r="M206" s="171">
        <v>3210.3926800000004</v>
      </c>
      <c r="N206" s="171">
        <v>21069.338170000003</v>
      </c>
      <c r="O206" s="171">
        <v>212436.28757</v>
      </c>
      <c r="P206" s="171">
        <v>82569.19744</v>
      </c>
      <c r="Q206" s="171">
        <v>0</v>
      </c>
      <c r="R206" s="172">
        <v>82569.19744</v>
      </c>
    </row>
    <row r="207" spans="1:18" ht="15">
      <c r="A207" s="174"/>
      <c r="B207" s="174"/>
      <c r="C207" s="174"/>
      <c r="D207" s="168" t="s">
        <v>439</v>
      </c>
      <c r="E207" s="169">
        <v>544</v>
      </c>
      <c r="F207" s="170">
        <v>4054.33656</v>
      </c>
      <c r="G207" s="171">
        <v>0</v>
      </c>
      <c r="H207" s="171">
        <v>4054.33656</v>
      </c>
      <c r="I207" s="171">
        <v>27733.75191</v>
      </c>
      <c r="J207" s="171">
        <v>0</v>
      </c>
      <c r="K207" s="171">
        <v>27733.75191</v>
      </c>
      <c r="L207" s="171">
        <v>1686.36203</v>
      </c>
      <c r="M207" s="171">
        <v>39.37381</v>
      </c>
      <c r="N207" s="171">
        <v>1725.73584</v>
      </c>
      <c r="O207" s="171">
        <v>33513.824309999996</v>
      </c>
      <c r="P207" s="171">
        <v>2265.0794100000003</v>
      </c>
      <c r="Q207" s="171">
        <v>0</v>
      </c>
      <c r="R207" s="172">
        <v>2265.0794100000003</v>
      </c>
    </row>
    <row r="208" spans="1:18" ht="15">
      <c r="A208" s="174"/>
      <c r="B208" s="174"/>
      <c r="C208" s="168" t="s">
        <v>440</v>
      </c>
      <c r="D208" s="168" t="s">
        <v>440</v>
      </c>
      <c r="E208" s="169">
        <v>217</v>
      </c>
      <c r="F208" s="170">
        <v>43004.428700000004</v>
      </c>
      <c r="G208" s="171">
        <v>0</v>
      </c>
      <c r="H208" s="171">
        <v>43004.428700000004</v>
      </c>
      <c r="I208" s="171">
        <v>15541.85717</v>
      </c>
      <c r="J208" s="171">
        <v>455.04327</v>
      </c>
      <c r="K208" s="171">
        <v>15996.90044</v>
      </c>
      <c r="L208" s="171">
        <v>2933.3067400000004</v>
      </c>
      <c r="M208" s="171">
        <v>732.29943</v>
      </c>
      <c r="N208" s="171">
        <v>3665.60617</v>
      </c>
      <c r="O208" s="171">
        <v>62666.93531</v>
      </c>
      <c r="P208" s="171">
        <v>10922.54109</v>
      </c>
      <c r="Q208" s="171">
        <v>0</v>
      </c>
      <c r="R208" s="172">
        <v>10922.54109</v>
      </c>
    </row>
    <row r="209" spans="1:18" ht="15">
      <c r="A209" s="174"/>
      <c r="B209" s="174"/>
      <c r="C209" s="174"/>
      <c r="D209" s="168" t="s">
        <v>441</v>
      </c>
      <c r="E209" s="169">
        <v>218</v>
      </c>
      <c r="F209" s="170">
        <v>6031.269179999999</v>
      </c>
      <c r="G209" s="171">
        <v>0</v>
      </c>
      <c r="H209" s="171">
        <v>6031.269179999999</v>
      </c>
      <c r="I209" s="171">
        <v>1527.93147</v>
      </c>
      <c r="J209" s="171">
        <v>0.00161</v>
      </c>
      <c r="K209" s="171">
        <v>1527.93308</v>
      </c>
      <c r="L209" s="171">
        <v>3857.61562</v>
      </c>
      <c r="M209" s="171">
        <v>83.68491</v>
      </c>
      <c r="N209" s="171">
        <v>3941.30053</v>
      </c>
      <c r="O209" s="171">
        <v>11500.502789999999</v>
      </c>
      <c r="P209" s="171">
        <v>1454.28583</v>
      </c>
      <c r="Q209" s="171">
        <v>0</v>
      </c>
      <c r="R209" s="172">
        <v>1454.28583</v>
      </c>
    </row>
    <row r="210" spans="1:18" ht="15">
      <c r="A210" s="174"/>
      <c r="B210" s="174"/>
      <c r="C210" s="168" t="s">
        <v>442</v>
      </c>
      <c r="D210" s="168" t="s">
        <v>442</v>
      </c>
      <c r="E210" s="169">
        <v>220</v>
      </c>
      <c r="F210" s="170">
        <v>4741.80218</v>
      </c>
      <c r="G210" s="171">
        <v>0</v>
      </c>
      <c r="H210" s="171">
        <v>4741.80218</v>
      </c>
      <c r="I210" s="171">
        <v>9029.427029999999</v>
      </c>
      <c r="J210" s="171">
        <v>27.10268</v>
      </c>
      <c r="K210" s="171">
        <v>9056.52971</v>
      </c>
      <c r="L210" s="171">
        <v>649.59505</v>
      </c>
      <c r="M210" s="171">
        <v>14.95602</v>
      </c>
      <c r="N210" s="171">
        <v>664.55107</v>
      </c>
      <c r="O210" s="171">
        <v>14462.88296</v>
      </c>
      <c r="P210" s="171">
        <v>1538.52871</v>
      </c>
      <c r="Q210" s="171">
        <v>0</v>
      </c>
      <c r="R210" s="172">
        <v>1538.52871</v>
      </c>
    </row>
    <row r="211" spans="1:18" ht="15">
      <c r="A211" s="174"/>
      <c r="B211" s="174"/>
      <c r="C211" s="168" t="s">
        <v>443</v>
      </c>
      <c r="D211" s="168" t="s">
        <v>443</v>
      </c>
      <c r="E211" s="169">
        <v>219</v>
      </c>
      <c r="F211" s="170">
        <v>30818.133</v>
      </c>
      <c r="G211" s="171">
        <v>0</v>
      </c>
      <c r="H211" s="171">
        <v>30818.133</v>
      </c>
      <c r="I211" s="171">
        <v>20090.547629999997</v>
      </c>
      <c r="J211" s="171">
        <v>551.75865</v>
      </c>
      <c r="K211" s="171">
        <v>20642.30628</v>
      </c>
      <c r="L211" s="171">
        <v>11049.41226</v>
      </c>
      <c r="M211" s="171">
        <v>414.63071</v>
      </c>
      <c r="N211" s="171">
        <v>11464.04297</v>
      </c>
      <c r="O211" s="171">
        <v>62924.48225</v>
      </c>
      <c r="P211" s="171">
        <v>19941.36225</v>
      </c>
      <c r="Q211" s="171">
        <v>0</v>
      </c>
      <c r="R211" s="172">
        <v>19941.36225</v>
      </c>
    </row>
    <row r="212" spans="1:18" ht="15">
      <c r="A212" s="174"/>
      <c r="B212" s="168" t="s">
        <v>444</v>
      </c>
      <c r="C212" s="168" t="s">
        <v>445</v>
      </c>
      <c r="D212" s="168" t="s">
        <v>445</v>
      </c>
      <c r="E212" s="169">
        <v>242</v>
      </c>
      <c r="F212" s="170">
        <v>16062.708929999999</v>
      </c>
      <c r="G212" s="171">
        <v>0.5391</v>
      </c>
      <c r="H212" s="171">
        <v>16063.248029999999</v>
      </c>
      <c r="I212" s="171">
        <v>21259.62636</v>
      </c>
      <c r="J212" s="171">
        <v>501.38031</v>
      </c>
      <c r="K212" s="171">
        <v>21761.006670000002</v>
      </c>
      <c r="L212" s="171">
        <v>3123.27492</v>
      </c>
      <c r="M212" s="171">
        <v>777.1116</v>
      </c>
      <c r="N212" s="171">
        <v>3900.38652</v>
      </c>
      <c r="O212" s="171">
        <v>41724.64122</v>
      </c>
      <c r="P212" s="171">
        <v>11721.08161</v>
      </c>
      <c r="Q212" s="171">
        <v>0</v>
      </c>
      <c r="R212" s="172">
        <v>11721.08161</v>
      </c>
    </row>
    <row r="213" spans="1:18" ht="15">
      <c r="A213" s="174"/>
      <c r="B213" s="174"/>
      <c r="C213" s="174"/>
      <c r="D213" s="168" t="s">
        <v>446</v>
      </c>
      <c r="E213" s="169">
        <v>481</v>
      </c>
      <c r="F213" s="170">
        <v>6251.18237</v>
      </c>
      <c r="G213" s="171">
        <v>0</v>
      </c>
      <c r="H213" s="171">
        <v>6251.18237</v>
      </c>
      <c r="I213" s="171">
        <v>11477.12338</v>
      </c>
      <c r="J213" s="171">
        <v>0</v>
      </c>
      <c r="K213" s="171">
        <v>11477.12338</v>
      </c>
      <c r="L213" s="171">
        <v>731.6068399999999</v>
      </c>
      <c r="M213" s="171">
        <v>0</v>
      </c>
      <c r="N213" s="171">
        <v>731.6068399999999</v>
      </c>
      <c r="O213" s="171">
        <v>18459.91259</v>
      </c>
      <c r="P213" s="171">
        <v>3948.18179</v>
      </c>
      <c r="Q213" s="171">
        <v>0</v>
      </c>
      <c r="R213" s="172">
        <v>3948.18179</v>
      </c>
    </row>
    <row r="214" spans="1:18" ht="15">
      <c r="A214" s="174"/>
      <c r="B214" s="174"/>
      <c r="C214" s="174"/>
      <c r="D214" s="168" t="s">
        <v>447</v>
      </c>
      <c r="E214" s="169">
        <v>243</v>
      </c>
      <c r="F214" s="170">
        <v>3098.96137</v>
      </c>
      <c r="G214" s="171">
        <v>0</v>
      </c>
      <c r="H214" s="171">
        <v>3098.96137</v>
      </c>
      <c r="I214" s="171">
        <v>13059.85477</v>
      </c>
      <c r="J214" s="171">
        <v>0</v>
      </c>
      <c r="K214" s="171">
        <v>13059.85477</v>
      </c>
      <c r="L214" s="171">
        <v>363.70214</v>
      </c>
      <c r="M214" s="171">
        <v>0</v>
      </c>
      <c r="N214" s="171">
        <v>363.70214</v>
      </c>
      <c r="O214" s="171">
        <v>16522.51828</v>
      </c>
      <c r="P214" s="171">
        <v>2771.59123</v>
      </c>
      <c r="Q214" s="171">
        <v>0</v>
      </c>
      <c r="R214" s="172">
        <v>2771.59123</v>
      </c>
    </row>
    <row r="215" spans="1:18" ht="15">
      <c r="A215" s="174"/>
      <c r="B215" s="174"/>
      <c r="C215" s="174"/>
      <c r="D215" s="168" t="s">
        <v>448</v>
      </c>
      <c r="E215" s="169">
        <v>572</v>
      </c>
      <c r="F215" s="170">
        <v>1174.77498</v>
      </c>
      <c r="G215" s="171">
        <v>0</v>
      </c>
      <c r="H215" s="171">
        <v>1174.77498</v>
      </c>
      <c r="I215" s="171">
        <v>3795.0123399999998</v>
      </c>
      <c r="J215" s="171">
        <v>0</v>
      </c>
      <c r="K215" s="171">
        <v>3795.0123399999998</v>
      </c>
      <c r="L215" s="171">
        <v>29.51979</v>
      </c>
      <c r="M215" s="171">
        <v>0</v>
      </c>
      <c r="N215" s="171">
        <v>29.51979</v>
      </c>
      <c r="O215" s="171">
        <v>4999.307110000001</v>
      </c>
      <c r="P215" s="171">
        <v>1108.2373799999998</v>
      </c>
      <c r="Q215" s="171">
        <v>0</v>
      </c>
      <c r="R215" s="172">
        <v>1108.2373799999998</v>
      </c>
    </row>
    <row r="216" spans="1:18" ht="15">
      <c r="A216" s="174"/>
      <c r="B216" s="174"/>
      <c r="C216" s="168" t="s">
        <v>449</v>
      </c>
      <c r="D216" s="168" t="s">
        <v>449</v>
      </c>
      <c r="E216" s="169">
        <v>224</v>
      </c>
      <c r="F216" s="170">
        <v>5352.06184</v>
      </c>
      <c r="G216" s="171">
        <v>0</v>
      </c>
      <c r="H216" s="171">
        <v>5352.06184</v>
      </c>
      <c r="I216" s="171">
        <v>10398.8041</v>
      </c>
      <c r="J216" s="171">
        <v>0</v>
      </c>
      <c r="K216" s="171">
        <v>10398.8041</v>
      </c>
      <c r="L216" s="171">
        <v>809.0625500000001</v>
      </c>
      <c r="M216" s="171">
        <v>37.48894</v>
      </c>
      <c r="N216" s="171">
        <v>846.55149</v>
      </c>
      <c r="O216" s="171">
        <v>16597.41743</v>
      </c>
      <c r="P216" s="171">
        <v>2018.56414</v>
      </c>
      <c r="Q216" s="171">
        <v>0</v>
      </c>
      <c r="R216" s="172">
        <v>2018.56414</v>
      </c>
    </row>
    <row r="217" spans="1:18" ht="15">
      <c r="A217" s="174"/>
      <c r="B217" s="174"/>
      <c r="C217" s="168" t="s">
        <v>450</v>
      </c>
      <c r="D217" s="168" t="s">
        <v>450</v>
      </c>
      <c r="E217" s="169">
        <v>240</v>
      </c>
      <c r="F217" s="170">
        <v>8720.59488</v>
      </c>
      <c r="G217" s="171">
        <v>0</v>
      </c>
      <c r="H217" s="171">
        <v>8720.59488</v>
      </c>
      <c r="I217" s="171">
        <v>16805.48214</v>
      </c>
      <c r="J217" s="171">
        <v>0</v>
      </c>
      <c r="K217" s="171">
        <v>16805.48214</v>
      </c>
      <c r="L217" s="171">
        <v>677.5146</v>
      </c>
      <c r="M217" s="171">
        <v>71.07845</v>
      </c>
      <c r="N217" s="171">
        <v>748.5930500000001</v>
      </c>
      <c r="O217" s="171">
        <v>26274.67007</v>
      </c>
      <c r="P217" s="171">
        <v>2350.93457</v>
      </c>
      <c r="Q217" s="171">
        <v>0</v>
      </c>
      <c r="R217" s="172">
        <v>2350.93457</v>
      </c>
    </row>
    <row r="218" spans="1:18" ht="15">
      <c r="A218" s="174"/>
      <c r="B218" s="174"/>
      <c r="C218" s="168" t="s">
        <v>451</v>
      </c>
      <c r="D218" s="168" t="s">
        <v>452</v>
      </c>
      <c r="E218" s="169">
        <v>565</v>
      </c>
      <c r="F218" s="170">
        <v>17959.353870000003</v>
      </c>
      <c r="G218" s="171">
        <v>0</v>
      </c>
      <c r="H218" s="171">
        <v>17959.353870000003</v>
      </c>
      <c r="I218" s="171">
        <v>53986.44342</v>
      </c>
      <c r="J218" s="171">
        <v>0</v>
      </c>
      <c r="K218" s="171">
        <v>53986.44342</v>
      </c>
      <c r="L218" s="171">
        <v>1752.47187</v>
      </c>
      <c r="M218" s="171">
        <v>38.06943</v>
      </c>
      <c r="N218" s="171">
        <v>1790.5413</v>
      </c>
      <c r="O218" s="171">
        <v>73736.33859</v>
      </c>
      <c r="P218" s="171">
        <v>7347.33759</v>
      </c>
      <c r="Q218" s="171">
        <v>0</v>
      </c>
      <c r="R218" s="172">
        <v>7347.33759</v>
      </c>
    </row>
    <row r="219" spans="1:18" ht="15">
      <c r="A219" s="174"/>
      <c r="B219" s="174"/>
      <c r="C219" s="174"/>
      <c r="D219" s="168" t="s">
        <v>453</v>
      </c>
      <c r="E219" s="169">
        <v>221</v>
      </c>
      <c r="F219" s="170">
        <v>126926.9763</v>
      </c>
      <c r="G219" s="171">
        <v>184.13573000000002</v>
      </c>
      <c r="H219" s="171">
        <v>127111.11203</v>
      </c>
      <c r="I219" s="171">
        <v>276832.65055</v>
      </c>
      <c r="J219" s="171">
        <v>3203.0887799999996</v>
      </c>
      <c r="K219" s="171">
        <v>280035.73933</v>
      </c>
      <c r="L219" s="171">
        <v>22400.35961</v>
      </c>
      <c r="M219" s="171">
        <v>5159.22973</v>
      </c>
      <c r="N219" s="171">
        <v>27559.58934</v>
      </c>
      <c r="O219" s="171">
        <v>434706.4407</v>
      </c>
      <c r="P219" s="171">
        <v>77800.66855</v>
      </c>
      <c r="Q219" s="171">
        <v>0</v>
      </c>
      <c r="R219" s="172">
        <v>77800.66855</v>
      </c>
    </row>
    <row r="220" spans="1:18" ht="15">
      <c r="A220" s="174"/>
      <c r="B220" s="174"/>
      <c r="C220" s="174"/>
      <c r="D220" s="174"/>
      <c r="E220" s="175">
        <v>834</v>
      </c>
      <c r="F220" s="176">
        <v>0</v>
      </c>
      <c r="G220" s="177">
        <v>0</v>
      </c>
      <c r="H220" s="177">
        <v>0</v>
      </c>
      <c r="I220" s="177">
        <v>0</v>
      </c>
      <c r="J220" s="177">
        <v>0</v>
      </c>
      <c r="K220" s="177">
        <v>0</v>
      </c>
      <c r="L220" s="177">
        <v>1046.61301</v>
      </c>
      <c r="M220" s="177">
        <v>0.47763</v>
      </c>
      <c r="N220" s="177">
        <v>1047.0906400000001</v>
      </c>
      <c r="O220" s="177">
        <v>1047.0906400000001</v>
      </c>
      <c r="P220" s="177">
        <v>497.84603000000004</v>
      </c>
      <c r="Q220" s="177">
        <v>0</v>
      </c>
      <c r="R220" s="178">
        <v>497.84603000000004</v>
      </c>
    </row>
    <row r="221" spans="1:18" ht="15">
      <c r="A221" s="174"/>
      <c r="B221" s="174"/>
      <c r="C221" s="174"/>
      <c r="D221" s="168" t="s">
        <v>451</v>
      </c>
      <c r="E221" s="169">
        <v>222</v>
      </c>
      <c r="F221" s="170">
        <v>1245.3253300000001</v>
      </c>
      <c r="G221" s="171">
        <v>0</v>
      </c>
      <c r="H221" s="171">
        <v>1245.3253300000001</v>
      </c>
      <c r="I221" s="171">
        <v>1035.74451</v>
      </c>
      <c r="J221" s="171">
        <v>678.96525</v>
      </c>
      <c r="K221" s="171">
        <v>1714.70976</v>
      </c>
      <c r="L221" s="171">
        <v>5578.18274</v>
      </c>
      <c r="M221" s="171">
        <v>549.05509</v>
      </c>
      <c r="N221" s="171">
        <v>6127.23783</v>
      </c>
      <c r="O221" s="171">
        <v>9087.27292</v>
      </c>
      <c r="P221" s="171">
        <v>41831.91944</v>
      </c>
      <c r="Q221" s="171">
        <v>0</v>
      </c>
      <c r="R221" s="172">
        <v>41831.91944</v>
      </c>
    </row>
    <row r="222" spans="1:18" ht="15">
      <c r="A222" s="174"/>
      <c r="B222" s="174"/>
      <c r="C222" s="174"/>
      <c r="D222" s="168" t="s">
        <v>454</v>
      </c>
      <c r="E222" s="169">
        <v>721</v>
      </c>
      <c r="F222" s="170">
        <v>0</v>
      </c>
      <c r="G222" s="171">
        <v>0</v>
      </c>
      <c r="H222" s="171">
        <v>0</v>
      </c>
      <c r="I222" s="171">
        <v>376.74429</v>
      </c>
      <c r="J222" s="171">
        <v>0</v>
      </c>
      <c r="K222" s="171">
        <v>376.74429</v>
      </c>
      <c r="L222" s="171">
        <v>7.225899999999999</v>
      </c>
      <c r="M222" s="171">
        <v>0</v>
      </c>
      <c r="N222" s="171">
        <v>7.225899999999999</v>
      </c>
      <c r="O222" s="171">
        <v>383.97019</v>
      </c>
      <c r="P222" s="171">
        <v>324.64765</v>
      </c>
      <c r="Q222" s="171">
        <v>0</v>
      </c>
      <c r="R222" s="172">
        <v>324.64765</v>
      </c>
    </row>
    <row r="223" spans="1:18" ht="15">
      <c r="A223" s="174"/>
      <c r="B223" s="174"/>
      <c r="C223" s="168" t="s">
        <v>455</v>
      </c>
      <c r="D223" s="168" t="s">
        <v>455</v>
      </c>
      <c r="E223" s="169">
        <v>225</v>
      </c>
      <c r="F223" s="170">
        <v>15449.71536</v>
      </c>
      <c r="G223" s="171">
        <v>0</v>
      </c>
      <c r="H223" s="171">
        <v>15449.71536</v>
      </c>
      <c r="I223" s="171">
        <v>7774.1845</v>
      </c>
      <c r="J223" s="171">
        <v>331.46301</v>
      </c>
      <c r="K223" s="171">
        <v>8105.64751</v>
      </c>
      <c r="L223" s="171">
        <v>1435.31173</v>
      </c>
      <c r="M223" s="171">
        <v>29.302419999999998</v>
      </c>
      <c r="N223" s="171">
        <v>1464.6141499999999</v>
      </c>
      <c r="O223" s="171">
        <v>25019.97702</v>
      </c>
      <c r="P223" s="171">
        <v>13455.29251</v>
      </c>
      <c r="Q223" s="171">
        <v>0</v>
      </c>
      <c r="R223" s="172">
        <v>13455.29251</v>
      </c>
    </row>
    <row r="224" spans="1:18" ht="15">
      <c r="A224" s="174"/>
      <c r="B224" s="174"/>
      <c r="C224" s="174"/>
      <c r="D224" s="168" t="s">
        <v>456</v>
      </c>
      <c r="E224" s="169">
        <v>226</v>
      </c>
      <c r="F224" s="170">
        <v>16.61451</v>
      </c>
      <c r="G224" s="171">
        <v>0</v>
      </c>
      <c r="H224" s="171">
        <v>16.61451</v>
      </c>
      <c r="I224" s="171">
        <v>6541.9029900000005</v>
      </c>
      <c r="J224" s="171">
        <v>50.932379999999995</v>
      </c>
      <c r="K224" s="171">
        <v>6592.83537</v>
      </c>
      <c r="L224" s="171">
        <v>253.45927</v>
      </c>
      <c r="M224" s="171">
        <v>0</v>
      </c>
      <c r="N224" s="171">
        <v>253.45927</v>
      </c>
      <c r="O224" s="171">
        <v>6862.90915</v>
      </c>
      <c r="P224" s="171">
        <v>756.18639</v>
      </c>
      <c r="Q224" s="171">
        <v>0</v>
      </c>
      <c r="R224" s="172">
        <v>756.18639</v>
      </c>
    </row>
    <row r="225" spans="1:18" ht="15">
      <c r="A225" s="174"/>
      <c r="B225" s="174"/>
      <c r="C225" s="168" t="s">
        <v>444</v>
      </c>
      <c r="D225" s="168" t="s">
        <v>444</v>
      </c>
      <c r="E225" s="169">
        <v>228</v>
      </c>
      <c r="F225" s="170">
        <v>3256.50902</v>
      </c>
      <c r="G225" s="171">
        <v>0</v>
      </c>
      <c r="H225" s="171">
        <v>3256.50902</v>
      </c>
      <c r="I225" s="171">
        <v>10567.503130000001</v>
      </c>
      <c r="J225" s="171">
        <v>17.064349999999997</v>
      </c>
      <c r="K225" s="171">
        <v>10584.56748</v>
      </c>
      <c r="L225" s="171">
        <v>456.84036</v>
      </c>
      <c r="M225" s="171">
        <v>0</v>
      </c>
      <c r="N225" s="171">
        <v>456.84036</v>
      </c>
      <c r="O225" s="171">
        <v>14297.91686</v>
      </c>
      <c r="P225" s="171">
        <v>2611.74398</v>
      </c>
      <c r="Q225" s="171">
        <v>0</v>
      </c>
      <c r="R225" s="172">
        <v>2611.74398</v>
      </c>
    </row>
    <row r="226" spans="1:18" ht="15">
      <c r="A226" s="174"/>
      <c r="B226" s="174"/>
      <c r="C226" s="174"/>
      <c r="D226" s="168" t="s">
        <v>457</v>
      </c>
      <c r="E226" s="169">
        <v>229</v>
      </c>
      <c r="F226" s="170">
        <v>1284.6528899999998</v>
      </c>
      <c r="G226" s="171">
        <v>0</v>
      </c>
      <c r="H226" s="171">
        <v>1284.6528899999998</v>
      </c>
      <c r="I226" s="171">
        <v>2935.31268</v>
      </c>
      <c r="J226" s="171">
        <v>0</v>
      </c>
      <c r="K226" s="171">
        <v>2935.31268</v>
      </c>
      <c r="L226" s="171">
        <v>71.156</v>
      </c>
      <c r="M226" s="171">
        <v>0</v>
      </c>
      <c r="N226" s="171">
        <v>71.156</v>
      </c>
      <c r="O226" s="171">
        <v>4291.12157</v>
      </c>
      <c r="P226" s="171">
        <v>831.62517</v>
      </c>
      <c r="Q226" s="171">
        <v>0</v>
      </c>
      <c r="R226" s="172">
        <v>831.62517</v>
      </c>
    </row>
    <row r="227" spans="1:18" ht="15">
      <c r="A227" s="174"/>
      <c r="B227" s="174"/>
      <c r="C227" s="168" t="s">
        <v>458</v>
      </c>
      <c r="D227" s="168" t="s">
        <v>459</v>
      </c>
      <c r="E227" s="169">
        <v>532</v>
      </c>
      <c r="F227" s="170">
        <v>4066.92816</v>
      </c>
      <c r="G227" s="171">
        <v>0</v>
      </c>
      <c r="H227" s="171">
        <v>4066.92816</v>
      </c>
      <c r="I227" s="171">
        <v>14410.755560000001</v>
      </c>
      <c r="J227" s="171">
        <v>2.33448</v>
      </c>
      <c r="K227" s="171">
        <v>14413.09004</v>
      </c>
      <c r="L227" s="171">
        <v>499.90833000000003</v>
      </c>
      <c r="M227" s="171">
        <v>43.54108</v>
      </c>
      <c r="N227" s="171">
        <v>543.4494100000001</v>
      </c>
      <c r="O227" s="171">
        <v>19023.46761</v>
      </c>
      <c r="P227" s="171">
        <v>4034.75911</v>
      </c>
      <c r="Q227" s="171">
        <v>0</v>
      </c>
      <c r="R227" s="172">
        <v>4034.75911</v>
      </c>
    </row>
    <row r="228" spans="1:18" ht="15">
      <c r="A228" s="174"/>
      <c r="B228" s="174"/>
      <c r="C228" s="174"/>
      <c r="D228" s="168" t="s">
        <v>458</v>
      </c>
      <c r="E228" s="169">
        <v>241</v>
      </c>
      <c r="F228" s="170">
        <v>24923.71342</v>
      </c>
      <c r="G228" s="171">
        <v>0</v>
      </c>
      <c r="H228" s="171">
        <v>24923.71342</v>
      </c>
      <c r="I228" s="171">
        <v>32051.00473</v>
      </c>
      <c r="J228" s="171">
        <v>220.47537</v>
      </c>
      <c r="K228" s="171">
        <v>32271.4801</v>
      </c>
      <c r="L228" s="171">
        <v>2582.54301</v>
      </c>
      <c r="M228" s="171">
        <v>43.01615</v>
      </c>
      <c r="N228" s="171">
        <v>2625.5591600000002</v>
      </c>
      <c r="O228" s="171">
        <v>59820.75268</v>
      </c>
      <c r="P228" s="171">
        <v>16659.00558</v>
      </c>
      <c r="Q228" s="171">
        <v>0</v>
      </c>
      <c r="R228" s="172">
        <v>16659.00558</v>
      </c>
    </row>
    <row r="229" spans="1:18" ht="15">
      <c r="A229" s="174"/>
      <c r="B229" s="174"/>
      <c r="C229" s="174"/>
      <c r="D229" s="168" t="s">
        <v>460</v>
      </c>
      <c r="E229" s="169">
        <v>617</v>
      </c>
      <c r="F229" s="170">
        <v>7435.11972</v>
      </c>
      <c r="G229" s="171">
        <v>0</v>
      </c>
      <c r="H229" s="171">
        <v>7435.11972</v>
      </c>
      <c r="I229" s="171">
        <v>8924.229</v>
      </c>
      <c r="J229" s="171">
        <v>0</v>
      </c>
      <c r="K229" s="171">
        <v>8924.229</v>
      </c>
      <c r="L229" s="171">
        <v>91.72364</v>
      </c>
      <c r="M229" s="171">
        <v>0</v>
      </c>
      <c r="N229" s="171">
        <v>91.72364</v>
      </c>
      <c r="O229" s="171">
        <v>16451.07236</v>
      </c>
      <c r="P229" s="171">
        <v>5964.722059999999</v>
      </c>
      <c r="Q229" s="171">
        <v>0</v>
      </c>
      <c r="R229" s="172">
        <v>5964.722059999999</v>
      </c>
    </row>
    <row r="230" spans="1:18" ht="15">
      <c r="A230" s="174"/>
      <c r="B230" s="174"/>
      <c r="C230" s="168" t="s">
        <v>461</v>
      </c>
      <c r="D230" s="168" t="s">
        <v>401</v>
      </c>
      <c r="E230" s="169">
        <v>232</v>
      </c>
      <c r="F230" s="170">
        <v>987.38848</v>
      </c>
      <c r="G230" s="171">
        <v>0</v>
      </c>
      <c r="H230" s="171">
        <v>987.38848</v>
      </c>
      <c r="I230" s="171">
        <v>10151.643259999999</v>
      </c>
      <c r="J230" s="171">
        <v>113.00186</v>
      </c>
      <c r="K230" s="171">
        <v>10264.64512</v>
      </c>
      <c r="L230" s="171">
        <v>109.29235</v>
      </c>
      <c r="M230" s="171">
        <v>0</v>
      </c>
      <c r="N230" s="171">
        <v>109.29235</v>
      </c>
      <c r="O230" s="171">
        <v>11361.325949999999</v>
      </c>
      <c r="P230" s="171">
        <v>1228.84351</v>
      </c>
      <c r="Q230" s="171">
        <v>0</v>
      </c>
      <c r="R230" s="172">
        <v>1228.84351</v>
      </c>
    </row>
    <row r="231" spans="1:18" ht="15">
      <c r="A231" s="174"/>
      <c r="B231" s="174"/>
      <c r="C231" s="174"/>
      <c r="D231" s="168" t="s">
        <v>461</v>
      </c>
      <c r="E231" s="169">
        <v>231</v>
      </c>
      <c r="F231" s="170">
        <v>11872.623029999999</v>
      </c>
      <c r="G231" s="171">
        <v>0</v>
      </c>
      <c r="H231" s="171">
        <v>11872.623029999999</v>
      </c>
      <c r="I231" s="171">
        <v>13297.26547</v>
      </c>
      <c r="J231" s="171">
        <v>295.22999</v>
      </c>
      <c r="K231" s="171">
        <v>13592.49546</v>
      </c>
      <c r="L231" s="171">
        <v>1382.0466399999998</v>
      </c>
      <c r="M231" s="171">
        <v>25.67605</v>
      </c>
      <c r="N231" s="171">
        <v>1407.72269</v>
      </c>
      <c r="O231" s="171">
        <v>26872.84118</v>
      </c>
      <c r="P231" s="171">
        <v>7202.7013</v>
      </c>
      <c r="Q231" s="171">
        <v>0</v>
      </c>
      <c r="R231" s="172">
        <v>7202.7013</v>
      </c>
    </row>
    <row r="232" spans="1:18" ht="15">
      <c r="A232" s="174"/>
      <c r="B232" s="174"/>
      <c r="C232" s="174"/>
      <c r="D232" s="168" t="s">
        <v>462</v>
      </c>
      <c r="E232" s="169">
        <v>583</v>
      </c>
      <c r="F232" s="170">
        <v>211.51413</v>
      </c>
      <c r="G232" s="171">
        <v>0</v>
      </c>
      <c r="H232" s="171">
        <v>211.51413</v>
      </c>
      <c r="I232" s="171">
        <v>1223.0603600000002</v>
      </c>
      <c r="J232" s="171">
        <v>0</v>
      </c>
      <c r="K232" s="171">
        <v>1223.0603600000002</v>
      </c>
      <c r="L232" s="171">
        <v>11.65115</v>
      </c>
      <c r="M232" s="171">
        <v>0</v>
      </c>
      <c r="N232" s="171">
        <v>11.65115</v>
      </c>
      <c r="O232" s="171">
        <v>1446.2256399999999</v>
      </c>
      <c r="P232" s="171">
        <v>589.99982</v>
      </c>
      <c r="Q232" s="171">
        <v>0</v>
      </c>
      <c r="R232" s="172">
        <v>589.99982</v>
      </c>
    </row>
    <row r="233" spans="1:18" ht="15">
      <c r="A233" s="174"/>
      <c r="B233" s="174"/>
      <c r="C233" s="168" t="s">
        <v>407</v>
      </c>
      <c r="D233" s="168" t="s">
        <v>463</v>
      </c>
      <c r="E233" s="169">
        <v>237</v>
      </c>
      <c r="F233" s="170">
        <v>20612.76181</v>
      </c>
      <c r="G233" s="171">
        <v>0</v>
      </c>
      <c r="H233" s="171">
        <v>20612.76181</v>
      </c>
      <c r="I233" s="171">
        <v>3847.9176</v>
      </c>
      <c r="J233" s="171">
        <v>73.20155</v>
      </c>
      <c r="K233" s="171">
        <v>3921.11915</v>
      </c>
      <c r="L233" s="171">
        <v>1954.4876000000002</v>
      </c>
      <c r="M233" s="171">
        <v>349.46784</v>
      </c>
      <c r="N233" s="171">
        <v>2303.9554399999997</v>
      </c>
      <c r="O233" s="171">
        <v>26837.8364</v>
      </c>
      <c r="P233" s="171">
        <v>5771.6466</v>
      </c>
      <c r="Q233" s="171">
        <v>0</v>
      </c>
      <c r="R233" s="172">
        <v>5771.6466</v>
      </c>
    </row>
    <row r="234" spans="1:18" ht="15">
      <c r="A234" s="174"/>
      <c r="B234" s="168" t="s">
        <v>464</v>
      </c>
      <c r="C234" s="168" t="s">
        <v>465</v>
      </c>
      <c r="D234" s="168" t="s">
        <v>466</v>
      </c>
      <c r="E234" s="169">
        <v>144</v>
      </c>
      <c r="F234" s="170">
        <v>855.96852</v>
      </c>
      <c r="G234" s="171">
        <v>0</v>
      </c>
      <c r="H234" s="171">
        <v>855.96852</v>
      </c>
      <c r="I234" s="171">
        <v>5895.12679</v>
      </c>
      <c r="J234" s="171">
        <v>0.36462</v>
      </c>
      <c r="K234" s="171">
        <v>5895.4914100000005</v>
      </c>
      <c r="L234" s="171">
        <v>405.12498</v>
      </c>
      <c r="M234" s="171">
        <v>0</v>
      </c>
      <c r="N234" s="171">
        <v>405.12498</v>
      </c>
      <c r="O234" s="171">
        <v>7156.5849100000005</v>
      </c>
      <c r="P234" s="171">
        <v>3357.91606</v>
      </c>
      <c r="Q234" s="171">
        <v>0</v>
      </c>
      <c r="R234" s="172">
        <v>3357.91606</v>
      </c>
    </row>
    <row r="235" spans="1:18" ht="15">
      <c r="A235" s="174"/>
      <c r="B235" s="174"/>
      <c r="C235" s="174"/>
      <c r="D235" s="168" t="s">
        <v>467</v>
      </c>
      <c r="E235" s="169">
        <v>147</v>
      </c>
      <c r="F235" s="170">
        <v>2358.91196</v>
      </c>
      <c r="G235" s="171">
        <v>0</v>
      </c>
      <c r="H235" s="171">
        <v>2358.91196</v>
      </c>
      <c r="I235" s="171">
        <v>7029.24321</v>
      </c>
      <c r="J235" s="171">
        <v>0.00069</v>
      </c>
      <c r="K235" s="171">
        <v>7029.2439</v>
      </c>
      <c r="L235" s="171">
        <v>705.85345</v>
      </c>
      <c r="M235" s="171">
        <v>19.19431</v>
      </c>
      <c r="N235" s="171">
        <v>725.04776</v>
      </c>
      <c r="O235" s="171">
        <v>10113.203619999998</v>
      </c>
      <c r="P235" s="171">
        <v>2495.6627000000003</v>
      </c>
      <c r="Q235" s="171">
        <v>0</v>
      </c>
      <c r="R235" s="172">
        <v>2495.6627000000003</v>
      </c>
    </row>
    <row r="236" spans="1:18" ht="15">
      <c r="A236" s="174"/>
      <c r="B236" s="174"/>
      <c r="C236" s="174"/>
      <c r="D236" s="168" t="s">
        <v>468</v>
      </c>
      <c r="E236" s="169">
        <v>145</v>
      </c>
      <c r="F236" s="170">
        <v>2111.88636</v>
      </c>
      <c r="G236" s="171">
        <v>0</v>
      </c>
      <c r="H236" s="171">
        <v>2111.88636</v>
      </c>
      <c r="I236" s="171">
        <v>524.4123000000001</v>
      </c>
      <c r="J236" s="171">
        <v>35.84912</v>
      </c>
      <c r="K236" s="171">
        <v>560.26142</v>
      </c>
      <c r="L236" s="171">
        <v>471.88581</v>
      </c>
      <c r="M236" s="171">
        <v>0</v>
      </c>
      <c r="N236" s="171">
        <v>471.88581</v>
      </c>
      <c r="O236" s="171">
        <v>3144.03359</v>
      </c>
      <c r="P236" s="171">
        <v>6481.9610999999995</v>
      </c>
      <c r="Q236" s="171">
        <v>0</v>
      </c>
      <c r="R236" s="172">
        <v>6481.9610999999995</v>
      </c>
    </row>
    <row r="237" spans="1:18" ht="15">
      <c r="A237" s="174"/>
      <c r="B237" s="174"/>
      <c r="C237" s="174"/>
      <c r="D237" s="168" t="s">
        <v>465</v>
      </c>
      <c r="E237" s="169">
        <v>142</v>
      </c>
      <c r="F237" s="170">
        <v>377.79562</v>
      </c>
      <c r="G237" s="171">
        <v>0</v>
      </c>
      <c r="H237" s="171">
        <v>377.79562</v>
      </c>
      <c r="I237" s="171">
        <v>10460.74243</v>
      </c>
      <c r="J237" s="171">
        <v>0</v>
      </c>
      <c r="K237" s="171">
        <v>10460.74243</v>
      </c>
      <c r="L237" s="171">
        <v>593.53021</v>
      </c>
      <c r="M237" s="171">
        <v>21.166990000000002</v>
      </c>
      <c r="N237" s="171">
        <v>614.6972</v>
      </c>
      <c r="O237" s="171">
        <v>11453.23525</v>
      </c>
      <c r="P237" s="171">
        <v>1322.1026499999998</v>
      </c>
      <c r="Q237" s="171">
        <v>0</v>
      </c>
      <c r="R237" s="172">
        <v>1322.1026499999998</v>
      </c>
    </row>
    <row r="238" spans="1:18" ht="15">
      <c r="A238" s="174"/>
      <c r="B238" s="174"/>
      <c r="C238" s="174"/>
      <c r="D238" s="168" t="s">
        <v>469</v>
      </c>
      <c r="E238" s="169">
        <v>146</v>
      </c>
      <c r="F238" s="170">
        <v>857.95853</v>
      </c>
      <c r="G238" s="171">
        <v>0</v>
      </c>
      <c r="H238" s="171">
        <v>857.95853</v>
      </c>
      <c r="I238" s="171">
        <v>2630.36327</v>
      </c>
      <c r="J238" s="171">
        <v>17.57254</v>
      </c>
      <c r="K238" s="171">
        <v>2647.93581</v>
      </c>
      <c r="L238" s="171">
        <v>452.06263</v>
      </c>
      <c r="M238" s="171">
        <v>0</v>
      </c>
      <c r="N238" s="171">
        <v>452.06263</v>
      </c>
      <c r="O238" s="171">
        <v>3957.95697</v>
      </c>
      <c r="P238" s="171">
        <v>1941.4566599999998</v>
      </c>
      <c r="Q238" s="171">
        <v>0</v>
      </c>
      <c r="R238" s="172">
        <v>1941.4566599999998</v>
      </c>
    </row>
    <row r="239" spans="1:18" ht="15">
      <c r="A239" s="174"/>
      <c r="B239" s="174"/>
      <c r="C239" s="174"/>
      <c r="D239" s="168" t="s">
        <v>470</v>
      </c>
      <c r="E239" s="169">
        <v>143</v>
      </c>
      <c r="F239" s="170">
        <v>2392.0740699999997</v>
      </c>
      <c r="G239" s="171">
        <v>0</v>
      </c>
      <c r="H239" s="171">
        <v>2392.0740699999997</v>
      </c>
      <c r="I239" s="171">
        <v>6149.621190000001</v>
      </c>
      <c r="J239" s="171">
        <v>11.06086</v>
      </c>
      <c r="K239" s="171">
        <v>6160.682049999999</v>
      </c>
      <c r="L239" s="171">
        <v>61.460620000000006</v>
      </c>
      <c r="M239" s="171">
        <v>0</v>
      </c>
      <c r="N239" s="171">
        <v>61.460620000000006</v>
      </c>
      <c r="O239" s="171">
        <v>8614.21674</v>
      </c>
      <c r="P239" s="171">
        <v>1755.61986</v>
      </c>
      <c r="Q239" s="171">
        <v>0</v>
      </c>
      <c r="R239" s="172">
        <v>1755.61986</v>
      </c>
    </row>
    <row r="240" spans="1:18" ht="15">
      <c r="A240" s="174"/>
      <c r="B240" s="174"/>
      <c r="C240" s="174"/>
      <c r="D240" s="168" t="s">
        <v>471</v>
      </c>
      <c r="E240" s="169">
        <v>148</v>
      </c>
      <c r="F240" s="170">
        <v>602.07884</v>
      </c>
      <c r="G240" s="171">
        <v>0</v>
      </c>
      <c r="H240" s="171">
        <v>602.07884</v>
      </c>
      <c r="I240" s="171">
        <v>3913.82495</v>
      </c>
      <c r="J240" s="171">
        <v>4E-05</v>
      </c>
      <c r="K240" s="171">
        <v>3913.82499</v>
      </c>
      <c r="L240" s="171">
        <v>60.462230000000005</v>
      </c>
      <c r="M240" s="171">
        <v>0</v>
      </c>
      <c r="N240" s="171">
        <v>60.462230000000005</v>
      </c>
      <c r="O240" s="171">
        <v>4576.366059999999</v>
      </c>
      <c r="P240" s="171">
        <v>620.85256</v>
      </c>
      <c r="Q240" s="171">
        <v>0</v>
      </c>
      <c r="R240" s="172">
        <v>620.85256</v>
      </c>
    </row>
    <row r="241" spans="1:18" ht="15">
      <c r="A241" s="174"/>
      <c r="B241" s="174"/>
      <c r="C241" s="168" t="s">
        <v>472</v>
      </c>
      <c r="D241" s="168" t="s">
        <v>472</v>
      </c>
      <c r="E241" s="169">
        <v>149</v>
      </c>
      <c r="F241" s="170">
        <v>9038.67003</v>
      </c>
      <c r="G241" s="171">
        <v>0</v>
      </c>
      <c r="H241" s="171">
        <v>9038.67003</v>
      </c>
      <c r="I241" s="171">
        <v>14314.20691</v>
      </c>
      <c r="J241" s="171">
        <v>70.48115</v>
      </c>
      <c r="K241" s="171">
        <v>14384.68806</v>
      </c>
      <c r="L241" s="171">
        <v>2118.97668</v>
      </c>
      <c r="M241" s="171">
        <v>68.78000999999999</v>
      </c>
      <c r="N241" s="171">
        <v>2187.75669</v>
      </c>
      <c r="O241" s="171">
        <v>25611.11478</v>
      </c>
      <c r="P241" s="171">
        <v>20908.11639</v>
      </c>
      <c r="Q241" s="171">
        <v>0</v>
      </c>
      <c r="R241" s="172">
        <v>20908.11639</v>
      </c>
    </row>
    <row r="242" spans="1:18" ht="15">
      <c r="A242" s="174"/>
      <c r="B242" s="174"/>
      <c r="C242" s="168" t="s">
        <v>473</v>
      </c>
      <c r="D242" s="168" t="s">
        <v>473</v>
      </c>
      <c r="E242" s="169">
        <v>135</v>
      </c>
      <c r="F242" s="170">
        <v>896.28684</v>
      </c>
      <c r="G242" s="171">
        <v>0</v>
      </c>
      <c r="H242" s="171">
        <v>896.28684</v>
      </c>
      <c r="I242" s="171">
        <v>16430.28688</v>
      </c>
      <c r="J242" s="171">
        <v>181.74035</v>
      </c>
      <c r="K242" s="171">
        <v>16612.02723</v>
      </c>
      <c r="L242" s="171">
        <v>482.63931</v>
      </c>
      <c r="M242" s="171">
        <v>0</v>
      </c>
      <c r="N242" s="171">
        <v>482.63931</v>
      </c>
      <c r="O242" s="171">
        <v>17990.95338</v>
      </c>
      <c r="P242" s="171">
        <v>2222.93597</v>
      </c>
      <c r="Q242" s="171">
        <v>0</v>
      </c>
      <c r="R242" s="172">
        <v>2222.93597</v>
      </c>
    </row>
    <row r="243" spans="1:18" ht="15">
      <c r="A243" s="174"/>
      <c r="B243" s="174"/>
      <c r="C243" s="174"/>
      <c r="D243" s="168" t="s">
        <v>474</v>
      </c>
      <c r="E243" s="169">
        <v>534</v>
      </c>
      <c r="F243" s="170">
        <v>47.50114</v>
      </c>
      <c r="G243" s="171">
        <v>0</v>
      </c>
      <c r="H243" s="171">
        <v>47.50114</v>
      </c>
      <c r="I243" s="171">
        <v>1987.24575</v>
      </c>
      <c r="J243" s="171">
        <v>0.00061</v>
      </c>
      <c r="K243" s="171">
        <v>1987.24636</v>
      </c>
      <c r="L243" s="171">
        <v>43.450160000000004</v>
      </c>
      <c r="M243" s="171">
        <v>0</v>
      </c>
      <c r="N243" s="171">
        <v>43.450160000000004</v>
      </c>
      <c r="O243" s="171">
        <v>2078.19766</v>
      </c>
      <c r="P243" s="171">
        <v>529.83175</v>
      </c>
      <c r="Q243" s="171">
        <v>0</v>
      </c>
      <c r="R243" s="172">
        <v>529.83175</v>
      </c>
    </row>
    <row r="244" spans="1:18" ht="15">
      <c r="A244" s="174"/>
      <c r="B244" s="174"/>
      <c r="C244" s="168" t="s">
        <v>475</v>
      </c>
      <c r="D244" s="168" t="s">
        <v>476</v>
      </c>
      <c r="E244" s="169">
        <v>134</v>
      </c>
      <c r="F244" s="170">
        <v>26344.56309</v>
      </c>
      <c r="G244" s="171">
        <v>0</v>
      </c>
      <c r="H244" s="171">
        <v>26344.56309</v>
      </c>
      <c r="I244" s="171">
        <v>71014.42089</v>
      </c>
      <c r="J244" s="171">
        <v>7.09227</v>
      </c>
      <c r="K244" s="171">
        <v>71021.51316</v>
      </c>
      <c r="L244" s="171">
        <v>1367.61879</v>
      </c>
      <c r="M244" s="171">
        <v>9.31592</v>
      </c>
      <c r="N244" s="171">
        <v>1376.93471</v>
      </c>
      <c r="O244" s="171">
        <v>98743.01096</v>
      </c>
      <c r="P244" s="171">
        <v>6560.07637</v>
      </c>
      <c r="Q244" s="171">
        <v>0</v>
      </c>
      <c r="R244" s="172">
        <v>6560.07637</v>
      </c>
    </row>
    <row r="245" spans="1:18" ht="15">
      <c r="A245" s="174"/>
      <c r="B245" s="174"/>
      <c r="C245" s="168" t="s">
        <v>477</v>
      </c>
      <c r="D245" s="168" t="s">
        <v>477</v>
      </c>
      <c r="E245" s="169">
        <v>128</v>
      </c>
      <c r="F245" s="170">
        <v>239288.69274</v>
      </c>
      <c r="G245" s="171">
        <v>345.17765999999995</v>
      </c>
      <c r="H245" s="171">
        <v>239633.8704</v>
      </c>
      <c r="I245" s="171">
        <v>238288.50469</v>
      </c>
      <c r="J245" s="171">
        <v>4129.63146</v>
      </c>
      <c r="K245" s="171">
        <v>242418.13615</v>
      </c>
      <c r="L245" s="171">
        <v>95518.14436</v>
      </c>
      <c r="M245" s="171">
        <v>9599.27119</v>
      </c>
      <c r="N245" s="171">
        <v>105117.41554999999</v>
      </c>
      <c r="O245" s="171">
        <v>587169.4221</v>
      </c>
      <c r="P245" s="171">
        <v>115357.10106</v>
      </c>
      <c r="Q245" s="171">
        <v>0</v>
      </c>
      <c r="R245" s="172">
        <v>115357.10106</v>
      </c>
    </row>
    <row r="246" spans="1:18" ht="15">
      <c r="A246" s="174"/>
      <c r="B246" s="174"/>
      <c r="C246" s="174"/>
      <c r="D246" s="174"/>
      <c r="E246" s="175">
        <v>528</v>
      </c>
      <c r="F246" s="176">
        <v>7375.83783</v>
      </c>
      <c r="G246" s="177">
        <v>0</v>
      </c>
      <c r="H246" s="177">
        <v>7375.83783</v>
      </c>
      <c r="I246" s="177">
        <v>32865.59189</v>
      </c>
      <c r="J246" s="177">
        <v>23.31693</v>
      </c>
      <c r="K246" s="177">
        <v>32888.90882</v>
      </c>
      <c r="L246" s="177">
        <v>10448.29241</v>
      </c>
      <c r="M246" s="177">
        <v>867.45548</v>
      </c>
      <c r="N246" s="177">
        <v>11315.74789</v>
      </c>
      <c r="O246" s="177">
        <v>51580.49454</v>
      </c>
      <c r="P246" s="177">
        <v>35952.86429</v>
      </c>
      <c r="Q246" s="177">
        <v>0</v>
      </c>
      <c r="R246" s="178">
        <v>35952.86429</v>
      </c>
    </row>
    <row r="247" spans="1:18" ht="15">
      <c r="A247" s="174"/>
      <c r="B247" s="174"/>
      <c r="C247" s="174"/>
      <c r="D247" s="168" t="s">
        <v>478</v>
      </c>
      <c r="E247" s="169">
        <v>584</v>
      </c>
      <c r="F247" s="170">
        <v>23923.66282</v>
      </c>
      <c r="G247" s="171">
        <v>0</v>
      </c>
      <c r="H247" s="171">
        <v>23923.66282</v>
      </c>
      <c r="I247" s="171">
        <v>171.62657000000002</v>
      </c>
      <c r="J247" s="171">
        <v>479.16381</v>
      </c>
      <c r="K247" s="171">
        <v>650.79038</v>
      </c>
      <c r="L247" s="171">
        <v>11083.98301</v>
      </c>
      <c r="M247" s="171">
        <v>5067.312900000001</v>
      </c>
      <c r="N247" s="171">
        <v>16151.29591</v>
      </c>
      <c r="O247" s="171">
        <v>40725.74911</v>
      </c>
      <c r="P247" s="171">
        <v>20589.39078</v>
      </c>
      <c r="Q247" s="171">
        <v>0</v>
      </c>
      <c r="R247" s="172">
        <v>20589.39078</v>
      </c>
    </row>
    <row r="248" spans="1:18" ht="15">
      <c r="A248" s="174"/>
      <c r="B248" s="174"/>
      <c r="C248" s="174"/>
      <c r="D248" s="168" t="s">
        <v>479</v>
      </c>
      <c r="E248" s="169">
        <v>132</v>
      </c>
      <c r="F248" s="170">
        <v>13041.19392</v>
      </c>
      <c r="G248" s="171">
        <v>0</v>
      </c>
      <c r="H248" s="171">
        <v>13041.19392</v>
      </c>
      <c r="I248" s="171">
        <v>38093.77039</v>
      </c>
      <c r="J248" s="171">
        <v>53.056760000000004</v>
      </c>
      <c r="K248" s="171">
        <v>38146.82715</v>
      </c>
      <c r="L248" s="171">
        <v>1026.92484</v>
      </c>
      <c r="M248" s="171">
        <v>7.17784</v>
      </c>
      <c r="N248" s="171">
        <v>1034.10268</v>
      </c>
      <c r="O248" s="171">
        <v>52222.12375</v>
      </c>
      <c r="P248" s="171">
        <v>1459.1056899999999</v>
      </c>
      <c r="Q248" s="171">
        <v>0</v>
      </c>
      <c r="R248" s="172">
        <v>1459.1056899999999</v>
      </c>
    </row>
    <row r="249" spans="1:18" ht="15">
      <c r="A249" s="174"/>
      <c r="B249" s="174"/>
      <c r="C249" s="174"/>
      <c r="D249" s="168" t="s">
        <v>480</v>
      </c>
      <c r="E249" s="169">
        <v>129</v>
      </c>
      <c r="F249" s="170">
        <v>5022.4457999999995</v>
      </c>
      <c r="G249" s="171">
        <v>0</v>
      </c>
      <c r="H249" s="171">
        <v>5022.4457999999995</v>
      </c>
      <c r="I249" s="171">
        <v>23610.42451</v>
      </c>
      <c r="J249" s="171">
        <v>19.88954</v>
      </c>
      <c r="K249" s="171">
        <v>23630.31405</v>
      </c>
      <c r="L249" s="171">
        <v>806.05449</v>
      </c>
      <c r="M249" s="171">
        <v>1.10462</v>
      </c>
      <c r="N249" s="171">
        <v>807.1591099999999</v>
      </c>
      <c r="O249" s="171">
        <v>29459.918960000003</v>
      </c>
      <c r="P249" s="171">
        <v>1728.0224699999999</v>
      </c>
      <c r="Q249" s="171">
        <v>0</v>
      </c>
      <c r="R249" s="172">
        <v>1728.0224699999999</v>
      </c>
    </row>
    <row r="250" spans="1:18" ht="15">
      <c r="A250" s="174"/>
      <c r="B250" s="174"/>
      <c r="C250" s="168" t="s">
        <v>481</v>
      </c>
      <c r="D250" s="168" t="s">
        <v>481</v>
      </c>
      <c r="E250" s="169">
        <v>131</v>
      </c>
      <c r="F250" s="170">
        <v>10417.208460000002</v>
      </c>
      <c r="G250" s="171">
        <v>0</v>
      </c>
      <c r="H250" s="171">
        <v>10417.208460000002</v>
      </c>
      <c r="I250" s="171">
        <v>8579.3267</v>
      </c>
      <c r="J250" s="171">
        <v>0.69553</v>
      </c>
      <c r="K250" s="171">
        <v>8580.02223</v>
      </c>
      <c r="L250" s="171">
        <v>1618.62669</v>
      </c>
      <c r="M250" s="171">
        <v>0</v>
      </c>
      <c r="N250" s="171">
        <v>1618.62669</v>
      </c>
      <c r="O250" s="171">
        <v>20615.857379999998</v>
      </c>
      <c r="P250" s="171">
        <v>682.72243</v>
      </c>
      <c r="Q250" s="171">
        <v>0</v>
      </c>
      <c r="R250" s="172">
        <v>682.72243</v>
      </c>
    </row>
    <row r="251" spans="1:18" ht="15">
      <c r="A251" s="174"/>
      <c r="B251" s="174"/>
      <c r="C251" s="168" t="s">
        <v>482</v>
      </c>
      <c r="D251" s="168" t="s">
        <v>482</v>
      </c>
      <c r="E251" s="169">
        <v>138</v>
      </c>
      <c r="F251" s="170">
        <v>6446.27065</v>
      </c>
      <c r="G251" s="171">
        <v>0</v>
      </c>
      <c r="H251" s="171">
        <v>6446.27065</v>
      </c>
      <c r="I251" s="171">
        <v>14464.434220000001</v>
      </c>
      <c r="J251" s="171">
        <v>48.597809999999996</v>
      </c>
      <c r="K251" s="171">
        <v>14513.032029999998</v>
      </c>
      <c r="L251" s="171">
        <v>2734.62711</v>
      </c>
      <c r="M251" s="171">
        <v>106.65404</v>
      </c>
      <c r="N251" s="171">
        <v>2841.28115</v>
      </c>
      <c r="O251" s="171">
        <v>23800.58383</v>
      </c>
      <c r="P251" s="171">
        <v>10441.80638</v>
      </c>
      <c r="Q251" s="171">
        <v>0</v>
      </c>
      <c r="R251" s="172">
        <v>10441.80638</v>
      </c>
    </row>
    <row r="252" spans="1:18" ht="15">
      <c r="A252" s="174"/>
      <c r="B252" s="174"/>
      <c r="C252" s="174"/>
      <c r="D252" s="168" t="s">
        <v>483</v>
      </c>
      <c r="E252" s="169">
        <v>137</v>
      </c>
      <c r="F252" s="170">
        <v>2972.79862</v>
      </c>
      <c r="G252" s="171">
        <v>0</v>
      </c>
      <c r="H252" s="171">
        <v>2972.79862</v>
      </c>
      <c r="I252" s="171">
        <v>12738.73178</v>
      </c>
      <c r="J252" s="171">
        <v>12.255469999999999</v>
      </c>
      <c r="K252" s="171">
        <v>12750.98725</v>
      </c>
      <c r="L252" s="171">
        <v>294.2381</v>
      </c>
      <c r="M252" s="171">
        <v>0</v>
      </c>
      <c r="N252" s="171">
        <v>294.2381</v>
      </c>
      <c r="O252" s="171">
        <v>16018.02397</v>
      </c>
      <c r="P252" s="171">
        <v>2039.34978</v>
      </c>
      <c r="Q252" s="171">
        <v>0</v>
      </c>
      <c r="R252" s="172">
        <v>2039.34978</v>
      </c>
    </row>
    <row r="253" spans="1:18" ht="15">
      <c r="A253" s="174"/>
      <c r="B253" s="174"/>
      <c r="C253" s="174"/>
      <c r="D253" s="174"/>
      <c r="E253" s="175">
        <v>608</v>
      </c>
      <c r="F253" s="176">
        <v>91.48585</v>
      </c>
      <c r="G253" s="177">
        <v>0</v>
      </c>
      <c r="H253" s="177">
        <v>91.48585</v>
      </c>
      <c r="I253" s="177">
        <v>1940.28662</v>
      </c>
      <c r="J253" s="177">
        <v>0</v>
      </c>
      <c r="K253" s="177">
        <v>1940.28662</v>
      </c>
      <c r="L253" s="177">
        <v>93.1764</v>
      </c>
      <c r="M253" s="177">
        <v>0</v>
      </c>
      <c r="N253" s="177">
        <v>93.1764</v>
      </c>
      <c r="O253" s="177">
        <v>2124.94887</v>
      </c>
      <c r="P253" s="177">
        <v>652.85872</v>
      </c>
      <c r="Q253" s="177">
        <v>0</v>
      </c>
      <c r="R253" s="178">
        <v>652.85872</v>
      </c>
    </row>
    <row r="254" spans="1:18" ht="15">
      <c r="A254" s="174"/>
      <c r="B254" s="174"/>
      <c r="C254" s="174"/>
      <c r="D254" s="168" t="s">
        <v>484</v>
      </c>
      <c r="E254" s="169">
        <v>136</v>
      </c>
      <c r="F254" s="170">
        <v>683.00996</v>
      </c>
      <c r="G254" s="171">
        <v>0</v>
      </c>
      <c r="H254" s="171">
        <v>683.00996</v>
      </c>
      <c r="I254" s="171">
        <v>8530.83085</v>
      </c>
      <c r="J254" s="171">
        <v>0.00069</v>
      </c>
      <c r="K254" s="171">
        <v>8530.83154</v>
      </c>
      <c r="L254" s="171">
        <v>539.64206</v>
      </c>
      <c r="M254" s="171">
        <v>5.3452</v>
      </c>
      <c r="N254" s="171">
        <v>544.98726</v>
      </c>
      <c r="O254" s="171">
        <v>9758.82876</v>
      </c>
      <c r="P254" s="171">
        <v>2554.90558</v>
      </c>
      <c r="Q254" s="171">
        <v>0</v>
      </c>
      <c r="R254" s="172">
        <v>2554.90558</v>
      </c>
    </row>
    <row r="255" spans="1:18" ht="15">
      <c r="A255" s="174"/>
      <c r="B255" s="174"/>
      <c r="C255" s="174"/>
      <c r="D255" s="168" t="s">
        <v>485</v>
      </c>
      <c r="E255" s="169">
        <v>139</v>
      </c>
      <c r="F255" s="170">
        <v>7.401350000000001</v>
      </c>
      <c r="G255" s="171">
        <v>0</v>
      </c>
      <c r="H255" s="171">
        <v>7.401350000000001</v>
      </c>
      <c r="I255" s="171">
        <v>2390.4659500000002</v>
      </c>
      <c r="J255" s="171">
        <v>0</v>
      </c>
      <c r="K255" s="171">
        <v>2390.4659500000002</v>
      </c>
      <c r="L255" s="171">
        <v>39.76183</v>
      </c>
      <c r="M255" s="171">
        <v>0</v>
      </c>
      <c r="N255" s="171">
        <v>39.76183</v>
      </c>
      <c r="O255" s="171">
        <v>2437.62913</v>
      </c>
      <c r="P255" s="171">
        <v>1158.65853</v>
      </c>
      <c r="Q255" s="171">
        <v>0</v>
      </c>
      <c r="R255" s="172">
        <v>1158.65853</v>
      </c>
    </row>
    <row r="256" spans="1:18" ht="15">
      <c r="A256" s="174"/>
      <c r="B256" s="174"/>
      <c r="C256" s="168" t="s">
        <v>486</v>
      </c>
      <c r="D256" s="168" t="s">
        <v>486</v>
      </c>
      <c r="E256" s="169">
        <v>141</v>
      </c>
      <c r="F256" s="170">
        <v>5438.7677699999995</v>
      </c>
      <c r="G256" s="171">
        <v>0</v>
      </c>
      <c r="H256" s="171">
        <v>5438.7677699999995</v>
      </c>
      <c r="I256" s="171">
        <v>30305.79599</v>
      </c>
      <c r="J256" s="171">
        <v>71.58292</v>
      </c>
      <c r="K256" s="171">
        <v>30377.37891</v>
      </c>
      <c r="L256" s="171">
        <v>353.77713</v>
      </c>
      <c r="M256" s="171">
        <v>0</v>
      </c>
      <c r="N256" s="171">
        <v>353.77713</v>
      </c>
      <c r="O256" s="171">
        <v>36169.92381</v>
      </c>
      <c r="P256" s="171">
        <v>856.6053</v>
      </c>
      <c r="Q256" s="171">
        <v>0</v>
      </c>
      <c r="R256" s="172">
        <v>856.6053</v>
      </c>
    </row>
    <row r="257" spans="1:18" ht="15">
      <c r="A257" s="174"/>
      <c r="B257" s="174"/>
      <c r="C257" s="168" t="s">
        <v>487</v>
      </c>
      <c r="D257" s="168" t="s">
        <v>488</v>
      </c>
      <c r="E257" s="169">
        <v>16</v>
      </c>
      <c r="F257" s="170">
        <v>3172.40456</v>
      </c>
      <c r="G257" s="171">
        <v>0</v>
      </c>
      <c r="H257" s="171">
        <v>3172.40456</v>
      </c>
      <c r="I257" s="171">
        <v>9686.17599</v>
      </c>
      <c r="J257" s="171">
        <v>0.0155</v>
      </c>
      <c r="K257" s="171">
        <v>9686.191490000001</v>
      </c>
      <c r="L257" s="171">
        <v>258.41371</v>
      </c>
      <c r="M257" s="171">
        <v>0.5727000000000001</v>
      </c>
      <c r="N257" s="171">
        <v>258.98641</v>
      </c>
      <c r="O257" s="171">
        <v>13117.582460000001</v>
      </c>
      <c r="P257" s="171">
        <v>859.65192</v>
      </c>
      <c r="Q257" s="171">
        <v>0</v>
      </c>
      <c r="R257" s="172">
        <v>859.65192</v>
      </c>
    </row>
    <row r="258" spans="1:18" ht="15">
      <c r="A258" s="174"/>
      <c r="B258" s="174"/>
      <c r="C258" s="168" t="s">
        <v>489</v>
      </c>
      <c r="D258" s="168" t="s">
        <v>490</v>
      </c>
      <c r="E258" s="169">
        <v>140</v>
      </c>
      <c r="F258" s="170">
        <v>7497.2693</v>
      </c>
      <c r="G258" s="171">
        <v>0</v>
      </c>
      <c r="H258" s="171">
        <v>7497.2693</v>
      </c>
      <c r="I258" s="171">
        <v>15725.07557</v>
      </c>
      <c r="J258" s="171">
        <v>0.00252</v>
      </c>
      <c r="K258" s="171">
        <v>15725.078089999999</v>
      </c>
      <c r="L258" s="171">
        <v>312.61145</v>
      </c>
      <c r="M258" s="171">
        <v>0</v>
      </c>
      <c r="N258" s="171">
        <v>312.61145</v>
      </c>
      <c r="O258" s="171">
        <v>23534.95884</v>
      </c>
      <c r="P258" s="171">
        <v>1434.99018</v>
      </c>
      <c r="Q258" s="171">
        <v>0</v>
      </c>
      <c r="R258" s="172">
        <v>1434.99018</v>
      </c>
    </row>
    <row r="259" spans="1:18" ht="15">
      <c r="A259" s="174"/>
      <c r="B259" s="174"/>
      <c r="C259" s="174"/>
      <c r="D259" s="168" t="s">
        <v>491</v>
      </c>
      <c r="E259" s="169">
        <v>644</v>
      </c>
      <c r="F259" s="170">
        <v>1922.6092800000001</v>
      </c>
      <c r="G259" s="171">
        <v>0</v>
      </c>
      <c r="H259" s="171">
        <v>1922.6092800000001</v>
      </c>
      <c r="I259" s="171">
        <v>928.46637</v>
      </c>
      <c r="J259" s="171">
        <v>0</v>
      </c>
      <c r="K259" s="171">
        <v>928.46637</v>
      </c>
      <c r="L259" s="171">
        <v>20.3751</v>
      </c>
      <c r="M259" s="171">
        <v>0</v>
      </c>
      <c r="N259" s="171">
        <v>20.3751</v>
      </c>
      <c r="O259" s="171">
        <v>2871.45075</v>
      </c>
      <c r="P259" s="171">
        <v>432.76157</v>
      </c>
      <c r="Q259" s="171">
        <v>0</v>
      </c>
      <c r="R259" s="172">
        <v>432.76157</v>
      </c>
    </row>
    <row r="260" spans="1:18" ht="15">
      <c r="A260" s="174"/>
      <c r="B260" s="174"/>
      <c r="C260" s="174"/>
      <c r="D260" s="168" t="s">
        <v>492</v>
      </c>
      <c r="E260" s="169">
        <v>833</v>
      </c>
      <c r="F260" s="170">
        <v>0</v>
      </c>
      <c r="G260" s="171">
        <v>0</v>
      </c>
      <c r="H260" s="171">
        <v>0</v>
      </c>
      <c r="I260" s="171">
        <v>11.68061</v>
      </c>
      <c r="J260" s="171">
        <v>0</v>
      </c>
      <c r="K260" s="171">
        <v>11.68061</v>
      </c>
      <c r="L260" s="171">
        <v>1.1</v>
      </c>
      <c r="M260" s="171">
        <v>0</v>
      </c>
      <c r="N260" s="171">
        <v>1.1</v>
      </c>
      <c r="O260" s="171">
        <v>12.780610000000001</v>
      </c>
      <c r="P260" s="171">
        <v>224.45572</v>
      </c>
      <c r="Q260" s="171">
        <v>0</v>
      </c>
      <c r="R260" s="172">
        <v>224.45572</v>
      </c>
    </row>
    <row r="261" spans="1:18" ht="15">
      <c r="A261" s="174"/>
      <c r="B261" s="174"/>
      <c r="C261" s="168" t="s">
        <v>493</v>
      </c>
      <c r="D261" s="168" t="s">
        <v>493</v>
      </c>
      <c r="E261" s="169">
        <v>133</v>
      </c>
      <c r="F261" s="170">
        <v>3404.89937</v>
      </c>
      <c r="G261" s="171">
        <v>0</v>
      </c>
      <c r="H261" s="171">
        <v>3404.89937</v>
      </c>
      <c r="I261" s="171">
        <v>4784.05461</v>
      </c>
      <c r="J261" s="171">
        <v>14.01431</v>
      </c>
      <c r="K261" s="171">
        <v>4798.06892</v>
      </c>
      <c r="L261" s="171">
        <v>117.96791999999999</v>
      </c>
      <c r="M261" s="171">
        <v>0</v>
      </c>
      <c r="N261" s="171">
        <v>117.96791999999999</v>
      </c>
      <c r="O261" s="171">
        <v>8320.93621</v>
      </c>
      <c r="P261" s="171">
        <v>1601.73472</v>
      </c>
      <c r="Q261" s="171">
        <v>0</v>
      </c>
      <c r="R261" s="172">
        <v>1601.73472</v>
      </c>
    </row>
    <row r="262" spans="1:18" ht="15">
      <c r="A262" s="174"/>
      <c r="B262" s="174"/>
      <c r="C262" s="168" t="s">
        <v>494</v>
      </c>
      <c r="D262" s="168" t="s">
        <v>494</v>
      </c>
      <c r="E262" s="169">
        <v>465</v>
      </c>
      <c r="F262" s="170">
        <v>63.14855</v>
      </c>
      <c r="G262" s="171">
        <v>0</v>
      </c>
      <c r="H262" s="171">
        <v>63.14855</v>
      </c>
      <c r="I262" s="171">
        <v>3411.26452</v>
      </c>
      <c r="J262" s="171">
        <v>1.9245</v>
      </c>
      <c r="K262" s="171">
        <v>3413.18902</v>
      </c>
      <c r="L262" s="171">
        <v>107.00194</v>
      </c>
      <c r="M262" s="171">
        <v>0</v>
      </c>
      <c r="N262" s="171">
        <v>107.00194</v>
      </c>
      <c r="O262" s="171">
        <v>3583.33951</v>
      </c>
      <c r="P262" s="171">
        <v>325.60557</v>
      </c>
      <c r="Q262" s="171">
        <v>0</v>
      </c>
      <c r="R262" s="172">
        <v>325.60557</v>
      </c>
    </row>
    <row r="263" spans="1:18" ht="15">
      <c r="A263" s="174"/>
      <c r="B263" s="168" t="s">
        <v>495</v>
      </c>
      <c r="C263" s="168" t="s">
        <v>496</v>
      </c>
      <c r="D263" s="168" t="s">
        <v>497</v>
      </c>
      <c r="E263" s="169">
        <v>56</v>
      </c>
      <c r="F263" s="170">
        <v>691.7644499999999</v>
      </c>
      <c r="G263" s="171">
        <v>0</v>
      </c>
      <c r="H263" s="171">
        <v>691.7644499999999</v>
      </c>
      <c r="I263" s="171">
        <v>3310.19738</v>
      </c>
      <c r="J263" s="171">
        <v>0.52586</v>
      </c>
      <c r="K263" s="171">
        <v>3310.7232400000003</v>
      </c>
      <c r="L263" s="171">
        <v>285.91093</v>
      </c>
      <c r="M263" s="171">
        <v>0</v>
      </c>
      <c r="N263" s="171">
        <v>285.91093</v>
      </c>
      <c r="O263" s="171">
        <v>4288.39862</v>
      </c>
      <c r="P263" s="171">
        <v>2609.2884599999998</v>
      </c>
      <c r="Q263" s="171">
        <v>0</v>
      </c>
      <c r="R263" s="172">
        <v>2609.2884599999998</v>
      </c>
    </row>
    <row r="264" spans="1:18" ht="15">
      <c r="A264" s="174"/>
      <c r="B264" s="174"/>
      <c r="C264" s="174"/>
      <c r="D264" s="168" t="s">
        <v>496</v>
      </c>
      <c r="E264" s="169">
        <v>44</v>
      </c>
      <c r="F264" s="170">
        <v>96518.07537</v>
      </c>
      <c r="G264" s="171">
        <v>182.41586999999998</v>
      </c>
      <c r="H264" s="171">
        <v>96700.49123999999</v>
      </c>
      <c r="I264" s="171">
        <v>159982.58725</v>
      </c>
      <c r="J264" s="171">
        <v>2105.1143399999996</v>
      </c>
      <c r="K264" s="171">
        <v>162087.70159</v>
      </c>
      <c r="L264" s="171">
        <v>55642.517479999995</v>
      </c>
      <c r="M264" s="171">
        <v>6364.638150000001</v>
      </c>
      <c r="N264" s="171">
        <v>62007.15563</v>
      </c>
      <c r="O264" s="171">
        <v>320795.34845999995</v>
      </c>
      <c r="P264" s="171">
        <v>121311.45352</v>
      </c>
      <c r="Q264" s="171">
        <v>0</v>
      </c>
      <c r="R264" s="172">
        <v>121311.45352</v>
      </c>
    </row>
    <row r="265" spans="1:18" ht="15">
      <c r="A265" s="174"/>
      <c r="B265" s="174"/>
      <c r="C265" s="174"/>
      <c r="D265" s="174"/>
      <c r="E265" s="175">
        <v>533</v>
      </c>
      <c r="F265" s="176">
        <v>1630.21153</v>
      </c>
      <c r="G265" s="177">
        <v>0</v>
      </c>
      <c r="H265" s="177">
        <v>1630.21153</v>
      </c>
      <c r="I265" s="177">
        <v>481.29144</v>
      </c>
      <c r="J265" s="177">
        <v>499.77754999999996</v>
      </c>
      <c r="K265" s="177">
        <v>981.06899</v>
      </c>
      <c r="L265" s="177">
        <v>6709.10956</v>
      </c>
      <c r="M265" s="177">
        <v>1761.1104599999999</v>
      </c>
      <c r="N265" s="177">
        <v>8470.220019999999</v>
      </c>
      <c r="O265" s="177">
        <v>11081.50054</v>
      </c>
      <c r="P265" s="177">
        <v>21136.48716</v>
      </c>
      <c r="Q265" s="177">
        <v>0</v>
      </c>
      <c r="R265" s="178">
        <v>21136.48716</v>
      </c>
    </row>
    <row r="266" spans="1:18" ht="15">
      <c r="A266" s="174"/>
      <c r="B266" s="174"/>
      <c r="C266" s="174"/>
      <c r="D266" s="168" t="s">
        <v>498</v>
      </c>
      <c r="E266" s="169">
        <v>561</v>
      </c>
      <c r="F266" s="170">
        <v>14200.97109</v>
      </c>
      <c r="G266" s="171">
        <v>0</v>
      </c>
      <c r="H266" s="171">
        <v>14200.97109</v>
      </c>
      <c r="I266" s="171">
        <v>488.26189</v>
      </c>
      <c r="J266" s="171">
        <v>0</v>
      </c>
      <c r="K266" s="171">
        <v>488.26189</v>
      </c>
      <c r="L266" s="171">
        <v>4860.5380700000005</v>
      </c>
      <c r="M266" s="171">
        <v>91.73864</v>
      </c>
      <c r="N266" s="171">
        <v>4952.27671</v>
      </c>
      <c r="O266" s="171">
        <v>19641.509690000003</v>
      </c>
      <c r="P266" s="171">
        <v>8765.47909</v>
      </c>
      <c r="Q266" s="171">
        <v>0</v>
      </c>
      <c r="R266" s="172">
        <v>8765.47909</v>
      </c>
    </row>
    <row r="267" spans="1:18" ht="15">
      <c r="A267" s="174"/>
      <c r="B267" s="174"/>
      <c r="C267" s="174"/>
      <c r="D267" s="168" t="s">
        <v>499</v>
      </c>
      <c r="E267" s="169">
        <v>616</v>
      </c>
      <c r="F267" s="170">
        <v>6479.16725</v>
      </c>
      <c r="G267" s="171">
        <v>0</v>
      </c>
      <c r="H267" s="171">
        <v>6479.16725</v>
      </c>
      <c r="I267" s="171">
        <v>53683.29452</v>
      </c>
      <c r="J267" s="171">
        <v>630.32974</v>
      </c>
      <c r="K267" s="171">
        <v>54313.62426</v>
      </c>
      <c r="L267" s="171">
        <v>3668.07973</v>
      </c>
      <c r="M267" s="171">
        <v>70.62239</v>
      </c>
      <c r="N267" s="171">
        <v>3738.70212</v>
      </c>
      <c r="O267" s="171">
        <v>64531.493630000004</v>
      </c>
      <c r="P267" s="171">
        <v>23833.889300000003</v>
      </c>
      <c r="Q267" s="171">
        <v>0</v>
      </c>
      <c r="R267" s="172">
        <v>23833.889300000003</v>
      </c>
    </row>
    <row r="268" spans="1:18" ht="15">
      <c r="A268" s="174"/>
      <c r="B268" s="174"/>
      <c r="C268" s="174"/>
      <c r="D268" s="168" t="s">
        <v>500</v>
      </c>
      <c r="E268" s="169">
        <v>46</v>
      </c>
      <c r="F268" s="170">
        <v>1277.52296</v>
      </c>
      <c r="G268" s="171">
        <v>0</v>
      </c>
      <c r="H268" s="171">
        <v>1277.52296</v>
      </c>
      <c r="I268" s="171">
        <v>2257.49548</v>
      </c>
      <c r="J268" s="171">
        <v>0.00218</v>
      </c>
      <c r="K268" s="171">
        <v>2257.49766</v>
      </c>
      <c r="L268" s="171">
        <v>186.36094</v>
      </c>
      <c r="M268" s="171">
        <v>0.72542</v>
      </c>
      <c r="N268" s="171">
        <v>187.08635999999998</v>
      </c>
      <c r="O268" s="171">
        <v>3722.10698</v>
      </c>
      <c r="P268" s="171">
        <v>805.43113</v>
      </c>
      <c r="Q268" s="171">
        <v>0</v>
      </c>
      <c r="R268" s="172">
        <v>805.43113</v>
      </c>
    </row>
    <row r="269" spans="1:18" ht="15">
      <c r="A269" s="174"/>
      <c r="B269" s="174"/>
      <c r="C269" s="174"/>
      <c r="D269" s="168" t="s">
        <v>501</v>
      </c>
      <c r="E269" s="169">
        <v>53</v>
      </c>
      <c r="F269" s="170">
        <v>1594.73946</v>
      </c>
      <c r="G269" s="171">
        <v>1.2141199999999999</v>
      </c>
      <c r="H269" s="171">
        <v>1595.95358</v>
      </c>
      <c r="I269" s="171">
        <v>11251.285460000001</v>
      </c>
      <c r="J269" s="171">
        <v>0.8022400000000001</v>
      </c>
      <c r="K269" s="171">
        <v>11252.0877</v>
      </c>
      <c r="L269" s="171">
        <v>852.17197</v>
      </c>
      <c r="M269" s="171">
        <v>60.53534</v>
      </c>
      <c r="N269" s="171">
        <v>912.70731</v>
      </c>
      <c r="O269" s="171">
        <v>13760.74859</v>
      </c>
      <c r="P269" s="171">
        <v>2244.0317200000004</v>
      </c>
      <c r="Q269" s="171">
        <v>0</v>
      </c>
      <c r="R269" s="172">
        <v>2244.0317200000004</v>
      </c>
    </row>
    <row r="270" spans="1:18" ht="15">
      <c r="A270" s="174"/>
      <c r="B270" s="174"/>
      <c r="C270" s="174"/>
      <c r="D270" s="168" t="s">
        <v>502</v>
      </c>
      <c r="E270" s="169">
        <v>45</v>
      </c>
      <c r="F270" s="170">
        <v>604.66845</v>
      </c>
      <c r="G270" s="171">
        <v>0</v>
      </c>
      <c r="H270" s="171">
        <v>604.66845</v>
      </c>
      <c r="I270" s="171">
        <v>4290.53464</v>
      </c>
      <c r="J270" s="171">
        <v>0</v>
      </c>
      <c r="K270" s="171">
        <v>4290.53464</v>
      </c>
      <c r="L270" s="171">
        <v>523.26534</v>
      </c>
      <c r="M270" s="171">
        <v>0</v>
      </c>
      <c r="N270" s="171">
        <v>523.26534</v>
      </c>
      <c r="O270" s="171">
        <v>5418.46843</v>
      </c>
      <c r="P270" s="171">
        <v>2865.54096</v>
      </c>
      <c r="Q270" s="171">
        <v>0</v>
      </c>
      <c r="R270" s="172">
        <v>2865.54096</v>
      </c>
    </row>
    <row r="271" spans="1:18" ht="15">
      <c r="A271" s="174"/>
      <c r="B271" s="174"/>
      <c r="C271" s="174"/>
      <c r="D271" s="168" t="s">
        <v>503</v>
      </c>
      <c r="E271" s="169">
        <v>51</v>
      </c>
      <c r="F271" s="170">
        <v>429.3273</v>
      </c>
      <c r="G271" s="171">
        <v>0</v>
      </c>
      <c r="H271" s="171">
        <v>429.3273</v>
      </c>
      <c r="I271" s="171">
        <v>1803.41325</v>
      </c>
      <c r="J271" s="171">
        <v>0.0016799999999999999</v>
      </c>
      <c r="K271" s="171">
        <v>1803.41493</v>
      </c>
      <c r="L271" s="171">
        <v>98.35119</v>
      </c>
      <c r="M271" s="171">
        <v>0</v>
      </c>
      <c r="N271" s="171">
        <v>98.35119</v>
      </c>
      <c r="O271" s="171">
        <v>2331.09342</v>
      </c>
      <c r="P271" s="171">
        <v>675.58259</v>
      </c>
      <c r="Q271" s="171">
        <v>0</v>
      </c>
      <c r="R271" s="172">
        <v>675.58259</v>
      </c>
    </row>
    <row r="272" spans="1:18" ht="15">
      <c r="A272" s="174"/>
      <c r="B272" s="174"/>
      <c r="C272" s="174"/>
      <c r="D272" s="168" t="s">
        <v>504</v>
      </c>
      <c r="E272" s="169">
        <v>585</v>
      </c>
      <c r="F272" s="170">
        <v>30.74362</v>
      </c>
      <c r="G272" s="171">
        <v>0</v>
      </c>
      <c r="H272" s="171">
        <v>30.74362</v>
      </c>
      <c r="I272" s="171">
        <v>1766.8533300000001</v>
      </c>
      <c r="J272" s="171">
        <v>0</v>
      </c>
      <c r="K272" s="171">
        <v>1766.8533300000001</v>
      </c>
      <c r="L272" s="171">
        <v>292.12361</v>
      </c>
      <c r="M272" s="171">
        <v>10.76676</v>
      </c>
      <c r="N272" s="171">
        <v>302.89037</v>
      </c>
      <c r="O272" s="171">
        <v>2100.4873199999997</v>
      </c>
      <c r="P272" s="171">
        <v>2014.37802</v>
      </c>
      <c r="Q272" s="171">
        <v>0</v>
      </c>
      <c r="R272" s="172">
        <v>2014.37802</v>
      </c>
    </row>
    <row r="273" spans="1:18" ht="15">
      <c r="A273" s="174"/>
      <c r="B273" s="174"/>
      <c r="C273" s="174"/>
      <c r="D273" s="168" t="s">
        <v>505</v>
      </c>
      <c r="E273" s="169">
        <v>49</v>
      </c>
      <c r="F273" s="170">
        <v>301.93928999999997</v>
      </c>
      <c r="G273" s="171">
        <v>0</v>
      </c>
      <c r="H273" s="171">
        <v>301.93928999999997</v>
      </c>
      <c r="I273" s="171">
        <v>1106.12901</v>
      </c>
      <c r="J273" s="171">
        <v>0.01634</v>
      </c>
      <c r="K273" s="171">
        <v>1106.14535</v>
      </c>
      <c r="L273" s="171">
        <v>208.55929</v>
      </c>
      <c r="M273" s="171">
        <v>0</v>
      </c>
      <c r="N273" s="171">
        <v>208.55929</v>
      </c>
      <c r="O273" s="171">
        <v>1616.64393</v>
      </c>
      <c r="P273" s="171">
        <v>1464.27034</v>
      </c>
      <c r="Q273" s="171">
        <v>0</v>
      </c>
      <c r="R273" s="172">
        <v>1464.27034</v>
      </c>
    </row>
    <row r="274" spans="1:18" ht="15">
      <c r="A274" s="174"/>
      <c r="B274" s="174"/>
      <c r="C274" s="174"/>
      <c r="D274" s="168" t="s">
        <v>506</v>
      </c>
      <c r="E274" s="169">
        <v>50</v>
      </c>
      <c r="F274" s="170">
        <v>4685.295889999999</v>
      </c>
      <c r="G274" s="171">
        <v>0</v>
      </c>
      <c r="H274" s="171">
        <v>4685.295889999999</v>
      </c>
      <c r="I274" s="171">
        <v>5948.99798</v>
      </c>
      <c r="J274" s="171">
        <v>5.16365</v>
      </c>
      <c r="K274" s="171">
        <v>5954.16163</v>
      </c>
      <c r="L274" s="171">
        <v>1064.99473</v>
      </c>
      <c r="M274" s="171">
        <v>4.25608</v>
      </c>
      <c r="N274" s="171">
        <v>1069.25081</v>
      </c>
      <c r="O274" s="171">
        <v>11708.70833</v>
      </c>
      <c r="P274" s="171">
        <v>2584.19925</v>
      </c>
      <c r="Q274" s="171">
        <v>0</v>
      </c>
      <c r="R274" s="172">
        <v>2584.19925</v>
      </c>
    </row>
    <row r="275" spans="1:18" ht="15">
      <c r="A275" s="174"/>
      <c r="B275" s="174"/>
      <c r="C275" s="174"/>
      <c r="D275" s="168" t="s">
        <v>507</v>
      </c>
      <c r="E275" s="169">
        <v>54</v>
      </c>
      <c r="F275" s="170">
        <v>1025.94384</v>
      </c>
      <c r="G275" s="171">
        <v>0</v>
      </c>
      <c r="H275" s="171">
        <v>1025.94384</v>
      </c>
      <c r="I275" s="171">
        <v>3161.33103</v>
      </c>
      <c r="J275" s="171">
        <v>19.159560000000003</v>
      </c>
      <c r="K275" s="171">
        <v>3180.49059</v>
      </c>
      <c r="L275" s="171">
        <v>431.06684</v>
      </c>
      <c r="M275" s="171">
        <v>21.03951</v>
      </c>
      <c r="N275" s="171">
        <v>452.10634999999996</v>
      </c>
      <c r="O275" s="171">
        <v>4658.54078</v>
      </c>
      <c r="P275" s="171">
        <v>1068.98243</v>
      </c>
      <c r="Q275" s="171">
        <v>0</v>
      </c>
      <c r="R275" s="172">
        <v>1068.98243</v>
      </c>
    </row>
    <row r="276" spans="1:18" ht="15">
      <c r="A276" s="174"/>
      <c r="B276" s="174"/>
      <c r="C276" s="174"/>
      <c r="D276" s="168" t="s">
        <v>508</v>
      </c>
      <c r="E276" s="169">
        <v>48</v>
      </c>
      <c r="F276" s="170">
        <v>276.4796</v>
      </c>
      <c r="G276" s="171">
        <v>0</v>
      </c>
      <c r="H276" s="171">
        <v>276.4796</v>
      </c>
      <c r="I276" s="171">
        <v>3164.92502</v>
      </c>
      <c r="J276" s="171">
        <v>75.78707</v>
      </c>
      <c r="K276" s="171">
        <v>3240.71209</v>
      </c>
      <c r="L276" s="171">
        <v>162.59279999999998</v>
      </c>
      <c r="M276" s="171">
        <v>0</v>
      </c>
      <c r="N276" s="171">
        <v>162.59279999999998</v>
      </c>
      <c r="O276" s="171">
        <v>3679.78449</v>
      </c>
      <c r="P276" s="171">
        <v>588.398</v>
      </c>
      <c r="Q276" s="171">
        <v>0</v>
      </c>
      <c r="R276" s="172">
        <v>588.398</v>
      </c>
    </row>
    <row r="277" spans="1:18" ht="15">
      <c r="A277" s="174"/>
      <c r="B277" s="174"/>
      <c r="C277" s="174"/>
      <c r="D277" s="168" t="s">
        <v>509</v>
      </c>
      <c r="E277" s="169">
        <v>47</v>
      </c>
      <c r="F277" s="170">
        <v>54.90513</v>
      </c>
      <c r="G277" s="171">
        <v>0</v>
      </c>
      <c r="H277" s="171">
        <v>54.90513</v>
      </c>
      <c r="I277" s="171">
        <v>1437.05052</v>
      </c>
      <c r="J277" s="171">
        <v>21.37957</v>
      </c>
      <c r="K277" s="171">
        <v>1458.43009</v>
      </c>
      <c r="L277" s="171">
        <v>114.6762</v>
      </c>
      <c r="M277" s="171">
        <v>0.7636000000000001</v>
      </c>
      <c r="N277" s="171">
        <v>115.4398</v>
      </c>
      <c r="O277" s="171">
        <v>1628.77502</v>
      </c>
      <c r="P277" s="171">
        <v>1036.6975400000001</v>
      </c>
      <c r="Q277" s="171">
        <v>0</v>
      </c>
      <c r="R277" s="172">
        <v>1036.6975400000001</v>
      </c>
    </row>
    <row r="278" spans="1:18" ht="15">
      <c r="A278" s="174"/>
      <c r="B278" s="174"/>
      <c r="C278" s="174"/>
      <c r="D278" s="168" t="s">
        <v>510</v>
      </c>
      <c r="E278" s="169">
        <v>55</v>
      </c>
      <c r="F278" s="170">
        <v>835.79654</v>
      </c>
      <c r="G278" s="171">
        <v>0</v>
      </c>
      <c r="H278" s="171">
        <v>835.79654</v>
      </c>
      <c r="I278" s="171">
        <v>1557.7069199999999</v>
      </c>
      <c r="J278" s="171">
        <v>0</v>
      </c>
      <c r="K278" s="171">
        <v>1557.7069199999999</v>
      </c>
      <c r="L278" s="171">
        <v>73.70839</v>
      </c>
      <c r="M278" s="171">
        <v>0</v>
      </c>
      <c r="N278" s="171">
        <v>73.70839</v>
      </c>
      <c r="O278" s="171">
        <v>2467.21185</v>
      </c>
      <c r="P278" s="171">
        <v>1622.86626</v>
      </c>
      <c r="Q278" s="171">
        <v>0</v>
      </c>
      <c r="R278" s="172">
        <v>1622.86626</v>
      </c>
    </row>
    <row r="279" spans="1:18" ht="15">
      <c r="A279" s="174"/>
      <c r="B279" s="174"/>
      <c r="C279" s="174"/>
      <c r="D279" s="168" t="s">
        <v>511</v>
      </c>
      <c r="E279" s="169">
        <v>52</v>
      </c>
      <c r="F279" s="170">
        <v>526.12132</v>
      </c>
      <c r="G279" s="171">
        <v>0</v>
      </c>
      <c r="H279" s="171">
        <v>526.12132</v>
      </c>
      <c r="I279" s="171">
        <v>3487.8817000000004</v>
      </c>
      <c r="J279" s="171">
        <v>0.00069</v>
      </c>
      <c r="K279" s="171">
        <v>3487.88239</v>
      </c>
      <c r="L279" s="171">
        <v>736.74166</v>
      </c>
      <c r="M279" s="171">
        <v>0.52688</v>
      </c>
      <c r="N279" s="171">
        <v>737.26854</v>
      </c>
      <c r="O279" s="171">
        <v>4751.27225</v>
      </c>
      <c r="P279" s="171">
        <v>2657.07615</v>
      </c>
      <c r="Q279" s="171">
        <v>0</v>
      </c>
      <c r="R279" s="172">
        <v>2657.07615</v>
      </c>
    </row>
    <row r="280" spans="1:18" ht="15">
      <c r="A280" s="174"/>
      <c r="B280" s="174"/>
      <c r="C280" s="168" t="s">
        <v>495</v>
      </c>
      <c r="D280" s="168" t="s">
        <v>495</v>
      </c>
      <c r="E280" s="169">
        <v>57</v>
      </c>
      <c r="F280" s="170">
        <v>16868.98491</v>
      </c>
      <c r="G280" s="171">
        <v>0</v>
      </c>
      <c r="H280" s="171">
        <v>16868.98491</v>
      </c>
      <c r="I280" s="171">
        <v>79542.2396</v>
      </c>
      <c r="J280" s="171">
        <v>1411.12106</v>
      </c>
      <c r="K280" s="171">
        <v>80953.36065999999</v>
      </c>
      <c r="L280" s="171">
        <v>4984.28609</v>
      </c>
      <c r="M280" s="171">
        <v>552.94162</v>
      </c>
      <c r="N280" s="171">
        <v>5537.22771</v>
      </c>
      <c r="O280" s="171">
        <v>103359.57328</v>
      </c>
      <c r="P280" s="171">
        <v>33109.951629999996</v>
      </c>
      <c r="Q280" s="171">
        <v>0</v>
      </c>
      <c r="R280" s="172">
        <v>33109.951629999996</v>
      </c>
    </row>
    <row r="281" spans="1:18" ht="15">
      <c r="A281" s="174"/>
      <c r="B281" s="174"/>
      <c r="C281" s="174"/>
      <c r="D281" s="168" t="s">
        <v>512</v>
      </c>
      <c r="E281" s="169">
        <v>62</v>
      </c>
      <c r="F281" s="170">
        <v>6425.058940000001</v>
      </c>
      <c r="G281" s="171">
        <v>0</v>
      </c>
      <c r="H281" s="171">
        <v>6425.058940000001</v>
      </c>
      <c r="I281" s="171">
        <v>7672.30617</v>
      </c>
      <c r="J281" s="171">
        <v>0.0005</v>
      </c>
      <c r="K281" s="171">
        <v>7672.30667</v>
      </c>
      <c r="L281" s="171">
        <v>665.44772</v>
      </c>
      <c r="M281" s="171">
        <v>0</v>
      </c>
      <c r="N281" s="171">
        <v>665.44772</v>
      </c>
      <c r="O281" s="171">
        <v>14762.81333</v>
      </c>
      <c r="P281" s="171">
        <v>1995.88192</v>
      </c>
      <c r="Q281" s="171">
        <v>0</v>
      </c>
      <c r="R281" s="172">
        <v>1995.88192</v>
      </c>
    </row>
    <row r="282" spans="1:18" ht="15">
      <c r="A282" s="174"/>
      <c r="B282" s="174"/>
      <c r="C282" s="174"/>
      <c r="D282" s="168" t="s">
        <v>513</v>
      </c>
      <c r="E282" s="169">
        <v>61</v>
      </c>
      <c r="F282" s="170">
        <v>6085.86817</v>
      </c>
      <c r="G282" s="171">
        <v>0</v>
      </c>
      <c r="H282" s="171">
        <v>6085.86817</v>
      </c>
      <c r="I282" s="171">
        <v>5270.96371</v>
      </c>
      <c r="J282" s="171">
        <v>1.23214</v>
      </c>
      <c r="K282" s="171">
        <v>5272.19585</v>
      </c>
      <c r="L282" s="171">
        <v>921.38918</v>
      </c>
      <c r="M282" s="171">
        <v>0</v>
      </c>
      <c r="N282" s="171">
        <v>921.38918</v>
      </c>
      <c r="O282" s="171">
        <v>12279.4532</v>
      </c>
      <c r="P282" s="171">
        <v>1603.08567</v>
      </c>
      <c r="Q282" s="171">
        <v>0</v>
      </c>
      <c r="R282" s="172">
        <v>1603.08567</v>
      </c>
    </row>
    <row r="283" spans="1:18" ht="15">
      <c r="A283" s="174"/>
      <c r="B283" s="174"/>
      <c r="C283" s="174"/>
      <c r="D283" s="168" t="s">
        <v>514</v>
      </c>
      <c r="E283" s="169">
        <v>59</v>
      </c>
      <c r="F283" s="170">
        <v>1357.63059</v>
      </c>
      <c r="G283" s="171">
        <v>0</v>
      </c>
      <c r="H283" s="171">
        <v>1357.63059</v>
      </c>
      <c r="I283" s="171">
        <v>2648.02038</v>
      </c>
      <c r="J283" s="171">
        <v>0</v>
      </c>
      <c r="K283" s="171">
        <v>2648.02038</v>
      </c>
      <c r="L283" s="171">
        <v>132.09873000000002</v>
      </c>
      <c r="M283" s="171">
        <v>0</v>
      </c>
      <c r="N283" s="171">
        <v>132.09873000000002</v>
      </c>
      <c r="O283" s="171">
        <v>4137.7497</v>
      </c>
      <c r="P283" s="171">
        <v>1110.42928</v>
      </c>
      <c r="Q283" s="171">
        <v>0</v>
      </c>
      <c r="R283" s="172">
        <v>1110.42928</v>
      </c>
    </row>
    <row r="284" spans="1:18" ht="15">
      <c r="A284" s="174"/>
      <c r="B284" s="174"/>
      <c r="C284" s="174"/>
      <c r="D284" s="168" t="s">
        <v>515</v>
      </c>
      <c r="E284" s="169">
        <v>60</v>
      </c>
      <c r="F284" s="170">
        <v>2696.3432599999996</v>
      </c>
      <c r="G284" s="171">
        <v>0</v>
      </c>
      <c r="H284" s="171">
        <v>2696.3432599999996</v>
      </c>
      <c r="I284" s="171">
        <v>2269.72487</v>
      </c>
      <c r="J284" s="171">
        <v>0</v>
      </c>
      <c r="K284" s="171">
        <v>2269.72487</v>
      </c>
      <c r="L284" s="171">
        <v>315.17703</v>
      </c>
      <c r="M284" s="171">
        <v>0</v>
      </c>
      <c r="N284" s="171">
        <v>315.17703</v>
      </c>
      <c r="O284" s="171">
        <v>5281.24516</v>
      </c>
      <c r="P284" s="171">
        <v>767.42287</v>
      </c>
      <c r="Q284" s="171">
        <v>0</v>
      </c>
      <c r="R284" s="172">
        <v>767.42287</v>
      </c>
    </row>
    <row r="285" spans="1:18" ht="15">
      <c r="A285" s="174"/>
      <c r="B285" s="174"/>
      <c r="C285" s="174"/>
      <c r="D285" s="168" t="s">
        <v>516</v>
      </c>
      <c r="E285" s="169">
        <v>63</v>
      </c>
      <c r="F285" s="170">
        <v>5071.45849</v>
      </c>
      <c r="G285" s="171">
        <v>0</v>
      </c>
      <c r="H285" s="171">
        <v>5071.45849</v>
      </c>
      <c r="I285" s="171">
        <v>2548.27883</v>
      </c>
      <c r="J285" s="171">
        <v>0.0079</v>
      </c>
      <c r="K285" s="171">
        <v>2548.28673</v>
      </c>
      <c r="L285" s="171">
        <v>198.99164000000002</v>
      </c>
      <c r="M285" s="171">
        <v>0</v>
      </c>
      <c r="N285" s="171">
        <v>198.99164000000002</v>
      </c>
      <c r="O285" s="171">
        <v>7818.73686</v>
      </c>
      <c r="P285" s="171">
        <v>1313.71106</v>
      </c>
      <c r="Q285" s="171">
        <v>0</v>
      </c>
      <c r="R285" s="172">
        <v>1313.71106</v>
      </c>
    </row>
    <row r="286" spans="1:18" ht="15">
      <c r="A286" s="174"/>
      <c r="B286" s="174"/>
      <c r="C286" s="174"/>
      <c r="D286" s="168" t="s">
        <v>517</v>
      </c>
      <c r="E286" s="169">
        <v>58</v>
      </c>
      <c r="F286" s="170">
        <v>926.99253</v>
      </c>
      <c r="G286" s="171">
        <v>0</v>
      </c>
      <c r="H286" s="171">
        <v>926.99253</v>
      </c>
      <c r="I286" s="171">
        <v>3386.94382</v>
      </c>
      <c r="J286" s="171">
        <v>0</v>
      </c>
      <c r="K286" s="171">
        <v>3386.94382</v>
      </c>
      <c r="L286" s="171">
        <v>278.39991</v>
      </c>
      <c r="M286" s="171">
        <v>0</v>
      </c>
      <c r="N286" s="171">
        <v>278.39991</v>
      </c>
      <c r="O286" s="171">
        <v>4592.33626</v>
      </c>
      <c r="P286" s="171">
        <v>3347.21294</v>
      </c>
      <c r="Q286" s="171">
        <v>0</v>
      </c>
      <c r="R286" s="172">
        <v>3347.21294</v>
      </c>
    </row>
    <row r="287" spans="1:18" ht="15">
      <c r="A287" s="174"/>
      <c r="B287" s="174"/>
      <c r="C287" s="168" t="s">
        <v>518</v>
      </c>
      <c r="D287" s="168" t="s">
        <v>518</v>
      </c>
      <c r="E287" s="169">
        <v>64</v>
      </c>
      <c r="F287" s="170">
        <v>18344.78173</v>
      </c>
      <c r="G287" s="171">
        <v>0</v>
      </c>
      <c r="H287" s="171">
        <v>18344.78173</v>
      </c>
      <c r="I287" s="171">
        <v>26942.92148</v>
      </c>
      <c r="J287" s="171">
        <v>148.11042</v>
      </c>
      <c r="K287" s="171">
        <v>27091.031899999998</v>
      </c>
      <c r="L287" s="171">
        <v>2290.82953</v>
      </c>
      <c r="M287" s="171">
        <v>76.93652</v>
      </c>
      <c r="N287" s="171">
        <v>2367.7660499999997</v>
      </c>
      <c r="O287" s="171">
        <v>47803.57968</v>
      </c>
      <c r="P287" s="171">
        <v>12215.576140000001</v>
      </c>
      <c r="Q287" s="171">
        <v>0</v>
      </c>
      <c r="R287" s="172">
        <v>12215.576140000001</v>
      </c>
    </row>
    <row r="288" spans="1:18" ht="15">
      <c r="A288" s="174"/>
      <c r="B288" s="168" t="s">
        <v>519</v>
      </c>
      <c r="C288" s="168" t="s">
        <v>520</v>
      </c>
      <c r="D288" s="168" t="s">
        <v>520</v>
      </c>
      <c r="E288" s="169">
        <v>262</v>
      </c>
      <c r="F288" s="170">
        <v>19044.65499</v>
      </c>
      <c r="G288" s="171">
        <v>0</v>
      </c>
      <c r="H288" s="171">
        <v>19044.65499</v>
      </c>
      <c r="I288" s="171">
        <v>40464.23836</v>
      </c>
      <c r="J288" s="171">
        <v>431.00959</v>
      </c>
      <c r="K288" s="171">
        <v>40895.247950000004</v>
      </c>
      <c r="L288" s="171">
        <v>4672.36334</v>
      </c>
      <c r="M288" s="171">
        <v>299.52359</v>
      </c>
      <c r="N288" s="171">
        <v>4971.88693</v>
      </c>
      <c r="O288" s="171">
        <v>64911.78987</v>
      </c>
      <c r="P288" s="171">
        <v>11896.800949999999</v>
      </c>
      <c r="Q288" s="171">
        <v>0</v>
      </c>
      <c r="R288" s="172">
        <v>11896.800949999999</v>
      </c>
    </row>
    <row r="289" spans="1:18" ht="15">
      <c r="A289" s="174"/>
      <c r="B289" s="174"/>
      <c r="C289" s="174"/>
      <c r="D289" s="168" t="s">
        <v>521</v>
      </c>
      <c r="E289" s="169">
        <v>263</v>
      </c>
      <c r="F289" s="170">
        <v>1567.2711100000001</v>
      </c>
      <c r="G289" s="171">
        <v>0</v>
      </c>
      <c r="H289" s="171">
        <v>1567.2711100000001</v>
      </c>
      <c r="I289" s="171">
        <v>3908.8439500000004</v>
      </c>
      <c r="J289" s="171">
        <v>0.0094</v>
      </c>
      <c r="K289" s="171">
        <v>3908.8533500000003</v>
      </c>
      <c r="L289" s="171">
        <v>1410.50417</v>
      </c>
      <c r="M289" s="171">
        <v>20.959979999999998</v>
      </c>
      <c r="N289" s="171">
        <v>1431.46415</v>
      </c>
      <c r="O289" s="171">
        <v>6907.588610000001</v>
      </c>
      <c r="P289" s="171">
        <v>1779.8786</v>
      </c>
      <c r="Q289" s="171">
        <v>0</v>
      </c>
      <c r="R289" s="172">
        <v>1779.8786</v>
      </c>
    </row>
    <row r="290" spans="1:18" ht="15">
      <c r="A290" s="174"/>
      <c r="B290" s="174"/>
      <c r="C290" s="174"/>
      <c r="D290" s="168" t="s">
        <v>522</v>
      </c>
      <c r="E290" s="169">
        <v>265</v>
      </c>
      <c r="F290" s="170">
        <v>3518.99845</v>
      </c>
      <c r="G290" s="171">
        <v>0</v>
      </c>
      <c r="H290" s="171">
        <v>3518.99845</v>
      </c>
      <c r="I290" s="171">
        <v>6590.51797</v>
      </c>
      <c r="J290" s="171">
        <v>34.357839999999996</v>
      </c>
      <c r="K290" s="171">
        <v>6624.87581</v>
      </c>
      <c r="L290" s="171">
        <v>223.97733</v>
      </c>
      <c r="M290" s="171">
        <v>53.41382</v>
      </c>
      <c r="N290" s="171">
        <v>277.39115000000004</v>
      </c>
      <c r="O290" s="171">
        <v>10421.26541</v>
      </c>
      <c r="P290" s="171">
        <v>1367.12383</v>
      </c>
      <c r="Q290" s="171">
        <v>0</v>
      </c>
      <c r="R290" s="172">
        <v>1367.12383</v>
      </c>
    </row>
    <row r="291" spans="1:18" ht="15">
      <c r="A291" s="174"/>
      <c r="B291" s="174"/>
      <c r="C291" s="174"/>
      <c r="D291" s="168" t="s">
        <v>523</v>
      </c>
      <c r="E291" s="169">
        <v>264</v>
      </c>
      <c r="F291" s="170">
        <v>626.65331</v>
      </c>
      <c r="G291" s="171">
        <v>0</v>
      </c>
      <c r="H291" s="171">
        <v>626.65331</v>
      </c>
      <c r="I291" s="171">
        <v>3860.6258399999997</v>
      </c>
      <c r="J291" s="171">
        <v>71.50468</v>
      </c>
      <c r="K291" s="171">
        <v>3932.13052</v>
      </c>
      <c r="L291" s="171">
        <v>205.92397</v>
      </c>
      <c r="M291" s="171">
        <v>2.02354</v>
      </c>
      <c r="N291" s="171">
        <v>207.94751000000002</v>
      </c>
      <c r="O291" s="171">
        <v>4766.73134</v>
      </c>
      <c r="P291" s="171">
        <v>1075.13971</v>
      </c>
      <c r="Q291" s="171">
        <v>0</v>
      </c>
      <c r="R291" s="172">
        <v>1075.13971</v>
      </c>
    </row>
    <row r="292" spans="1:18" ht="15">
      <c r="A292" s="174"/>
      <c r="B292" s="174"/>
      <c r="C292" s="174"/>
      <c r="D292" s="168" t="s">
        <v>524</v>
      </c>
      <c r="E292" s="169">
        <v>266</v>
      </c>
      <c r="F292" s="170">
        <v>1650.5954299999999</v>
      </c>
      <c r="G292" s="171">
        <v>0</v>
      </c>
      <c r="H292" s="171">
        <v>1650.5954299999999</v>
      </c>
      <c r="I292" s="171">
        <v>2342.7187799999997</v>
      </c>
      <c r="J292" s="171">
        <v>0.09923</v>
      </c>
      <c r="K292" s="171">
        <v>2342.81801</v>
      </c>
      <c r="L292" s="171">
        <v>117.94105</v>
      </c>
      <c r="M292" s="171">
        <v>0</v>
      </c>
      <c r="N292" s="171">
        <v>117.94105</v>
      </c>
      <c r="O292" s="171">
        <v>4111.354490000001</v>
      </c>
      <c r="P292" s="171">
        <v>605.12349</v>
      </c>
      <c r="Q292" s="171">
        <v>0</v>
      </c>
      <c r="R292" s="172">
        <v>605.12349</v>
      </c>
    </row>
    <row r="293" spans="1:18" ht="15">
      <c r="A293" s="174"/>
      <c r="B293" s="174"/>
      <c r="C293" s="168" t="s">
        <v>525</v>
      </c>
      <c r="D293" s="168" t="s">
        <v>452</v>
      </c>
      <c r="E293" s="169">
        <v>248</v>
      </c>
      <c r="F293" s="170">
        <v>844.96008</v>
      </c>
      <c r="G293" s="171">
        <v>0</v>
      </c>
      <c r="H293" s="171">
        <v>844.96008</v>
      </c>
      <c r="I293" s="171">
        <v>2754.1981800000003</v>
      </c>
      <c r="J293" s="171">
        <v>3.62936</v>
      </c>
      <c r="K293" s="171">
        <v>2757.82754</v>
      </c>
      <c r="L293" s="171">
        <v>628.26538</v>
      </c>
      <c r="M293" s="171">
        <v>0</v>
      </c>
      <c r="N293" s="171">
        <v>628.26538</v>
      </c>
      <c r="O293" s="171">
        <v>4231.053</v>
      </c>
      <c r="P293" s="171">
        <v>1979.52201</v>
      </c>
      <c r="Q293" s="171">
        <v>0</v>
      </c>
      <c r="R293" s="172">
        <v>1979.52201</v>
      </c>
    </row>
    <row r="294" spans="1:18" ht="15">
      <c r="A294" s="174"/>
      <c r="B294" s="174"/>
      <c r="C294" s="174"/>
      <c r="D294" s="168" t="s">
        <v>526</v>
      </c>
      <c r="E294" s="169">
        <v>251</v>
      </c>
      <c r="F294" s="170">
        <v>5435.56718</v>
      </c>
      <c r="G294" s="171">
        <v>0</v>
      </c>
      <c r="H294" s="171">
        <v>5435.56718</v>
      </c>
      <c r="I294" s="171">
        <v>5985.20631</v>
      </c>
      <c r="J294" s="171">
        <v>81.40472</v>
      </c>
      <c r="K294" s="171">
        <v>6066.61103</v>
      </c>
      <c r="L294" s="171">
        <v>1199.78402</v>
      </c>
      <c r="M294" s="171">
        <v>109.82511</v>
      </c>
      <c r="N294" s="171">
        <v>1309.6091299999998</v>
      </c>
      <c r="O294" s="171">
        <v>12811.787339999999</v>
      </c>
      <c r="P294" s="171">
        <v>3758.57321</v>
      </c>
      <c r="Q294" s="171">
        <v>0</v>
      </c>
      <c r="R294" s="172">
        <v>3758.57321</v>
      </c>
    </row>
    <row r="295" spans="1:18" ht="15">
      <c r="A295" s="174"/>
      <c r="B295" s="174"/>
      <c r="C295" s="174"/>
      <c r="D295" s="168" t="s">
        <v>527</v>
      </c>
      <c r="E295" s="169">
        <v>247</v>
      </c>
      <c r="F295" s="170">
        <v>41335.373759999995</v>
      </c>
      <c r="G295" s="171">
        <v>0</v>
      </c>
      <c r="H295" s="171">
        <v>41335.373759999995</v>
      </c>
      <c r="I295" s="171">
        <v>40051.96273</v>
      </c>
      <c r="J295" s="171">
        <v>135.34446</v>
      </c>
      <c r="K295" s="171">
        <v>40187.30719</v>
      </c>
      <c r="L295" s="171">
        <v>5192.28311</v>
      </c>
      <c r="M295" s="171">
        <v>429.92566</v>
      </c>
      <c r="N295" s="171">
        <v>5622.208769999999</v>
      </c>
      <c r="O295" s="171">
        <v>87144.88971999999</v>
      </c>
      <c r="P295" s="171">
        <v>28132.45817</v>
      </c>
      <c r="Q295" s="171">
        <v>0</v>
      </c>
      <c r="R295" s="172">
        <v>28132.45817</v>
      </c>
    </row>
    <row r="296" spans="1:18" ht="15">
      <c r="A296" s="174"/>
      <c r="B296" s="174"/>
      <c r="C296" s="174"/>
      <c r="D296" s="168" t="s">
        <v>528</v>
      </c>
      <c r="E296" s="169">
        <v>250</v>
      </c>
      <c r="F296" s="170">
        <v>1564.43568</v>
      </c>
      <c r="G296" s="171">
        <v>0</v>
      </c>
      <c r="H296" s="171">
        <v>1564.43568</v>
      </c>
      <c r="I296" s="171">
        <v>5185.95375</v>
      </c>
      <c r="J296" s="171">
        <v>0.22958</v>
      </c>
      <c r="K296" s="171">
        <v>5186.18333</v>
      </c>
      <c r="L296" s="171">
        <v>113.01704</v>
      </c>
      <c r="M296" s="171">
        <v>0</v>
      </c>
      <c r="N296" s="171">
        <v>113.01704</v>
      </c>
      <c r="O296" s="171">
        <v>6863.63605</v>
      </c>
      <c r="P296" s="171">
        <v>1186.58825</v>
      </c>
      <c r="Q296" s="171">
        <v>0</v>
      </c>
      <c r="R296" s="172">
        <v>1186.58825</v>
      </c>
    </row>
    <row r="297" spans="1:18" ht="15">
      <c r="A297" s="174"/>
      <c r="B297" s="174"/>
      <c r="C297" s="168" t="s">
        <v>529</v>
      </c>
      <c r="D297" s="168" t="s">
        <v>529</v>
      </c>
      <c r="E297" s="169">
        <v>260</v>
      </c>
      <c r="F297" s="170">
        <v>10384.94208</v>
      </c>
      <c r="G297" s="171">
        <v>0</v>
      </c>
      <c r="H297" s="171">
        <v>10384.94208</v>
      </c>
      <c r="I297" s="171">
        <v>30582.30566</v>
      </c>
      <c r="J297" s="171">
        <v>105.82306</v>
      </c>
      <c r="K297" s="171">
        <v>30688.12872</v>
      </c>
      <c r="L297" s="171">
        <v>5493.62187</v>
      </c>
      <c r="M297" s="171">
        <v>579.93072</v>
      </c>
      <c r="N297" s="171">
        <v>6073.55259</v>
      </c>
      <c r="O297" s="171">
        <v>47146.62339</v>
      </c>
      <c r="P297" s="171">
        <v>15348.4814</v>
      </c>
      <c r="Q297" s="171">
        <v>0</v>
      </c>
      <c r="R297" s="172">
        <v>15348.4814</v>
      </c>
    </row>
    <row r="298" spans="1:18" ht="15">
      <c r="A298" s="174"/>
      <c r="B298" s="174"/>
      <c r="C298" s="174"/>
      <c r="D298" s="168" t="s">
        <v>530</v>
      </c>
      <c r="E298" s="169">
        <v>261</v>
      </c>
      <c r="F298" s="170">
        <v>3961.95161</v>
      </c>
      <c r="G298" s="171">
        <v>0</v>
      </c>
      <c r="H298" s="171">
        <v>3961.95161</v>
      </c>
      <c r="I298" s="171">
        <v>546.30623</v>
      </c>
      <c r="J298" s="171">
        <v>40.15627</v>
      </c>
      <c r="K298" s="171">
        <v>586.4625</v>
      </c>
      <c r="L298" s="171">
        <v>914.29545</v>
      </c>
      <c r="M298" s="171">
        <v>69.27592999999999</v>
      </c>
      <c r="N298" s="171">
        <v>983.57138</v>
      </c>
      <c r="O298" s="171">
        <v>5531.98549</v>
      </c>
      <c r="P298" s="171">
        <v>2773.11901</v>
      </c>
      <c r="Q298" s="171">
        <v>0</v>
      </c>
      <c r="R298" s="172">
        <v>2773.11901</v>
      </c>
    </row>
    <row r="299" spans="1:18" ht="15">
      <c r="A299" s="174"/>
      <c r="B299" s="174"/>
      <c r="C299" s="168" t="s">
        <v>531</v>
      </c>
      <c r="D299" s="168" t="s">
        <v>532</v>
      </c>
      <c r="E299" s="169">
        <v>252</v>
      </c>
      <c r="F299" s="170">
        <v>31847.082629999997</v>
      </c>
      <c r="G299" s="171">
        <v>0</v>
      </c>
      <c r="H299" s="171">
        <v>31847.082629999997</v>
      </c>
      <c r="I299" s="171">
        <v>69770.93403</v>
      </c>
      <c r="J299" s="171">
        <v>772.0130600000001</v>
      </c>
      <c r="K299" s="171">
        <v>70542.94709</v>
      </c>
      <c r="L299" s="171">
        <v>10030.96394</v>
      </c>
      <c r="M299" s="171">
        <v>1239.41134</v>
      </c>
      <c r="N299" s="171">
        <v>11270.37528</v>
      </c>
      <c r="O299" s="171">
        <v>113660.405</v>
      </c>
      <c r="P299" s="171">
        <v>36124.138869999995</v>
      </c>
      <c r="Q299" s="171">
        <v>0</v>
      </c>
      <c r="R299" s="172">
        <v>36124.138869999995</v>
      </c>
    </row>
    <row r="300" spans="1:18" ht="15">
      <c r="A300" s="174"/>
      <c r="B300" s="174"/>
      <c r="C300" s="174"/>
      <c r="D300" s="168" t="s">
        <v>531</v>
      </c>
      <c r="E300" s="169">
        <v>253</v>
      </c>
      <c r="F300" s="170">
        <v>4284.37259</v>
      </c>
      <c r="G300" s="171">
        <v>0</v>
      </c>
      <c r="H300" s="171">
        <v>4284.37259</v>
      </c>
      <c r="I300" s="171">
        <v>25895.216</v>
      </c>
      <c r="J300" s="171">
        <v>237.49874</v>
      </c>
      <c r="K300" s="171">
        <v>26132.71474</v>
      </c>
      <c r="L300" s="171">
        <v>723.45674</v>
      </c>
      <c r="M300" s="171">
        <v>0.5727000000000001</v>
      </c>
      <c r="N300" s="171">
        <v>724.0294399999999</v>
      </c>
      <c r="O300" s="171">
        <v>31141.11677</v>
      </c>
      <c r="P300" s="171">
        <v>1769.3986100000002</v>
      </c>
      <c r="Q300" s="171">
        <v>0</v>
      </c>
      <c r="R300" s="172">
        <v>1769.3986100000002</v>
      </c>
    </row>
    <row r="301" spans="1:18" ht="15">
      <c r="A301" s="174"/>
      <c r="B301" s="174"/>
      <c r="C301" s="174"/>
      <c r="D301" s="168" t="s">
        <v>533</v>
      </c>
      <c r="E301" s="169">
        <v>254</v>
      </c>
      <c r="F301" s="170">
        <v>994.1220500000001</v>
      </c>
      <c r="G301" s="171">
        <v>0</v>
      </c>
      <c r="H301" s="171">
        <v>994.1220500000001</v>
      </c>
      <c r="I301" s="171">
        <v>4120.13292</v>
      </c>
      <c r="J301" s="171">
        <v>1.31584</v>
      </c>
      <c r="K301" s="171">
        <v>4121.44876</v>
      </c>
      <c r="L301" s="171">
        <v>103.04531</v>
      </c>
      <c r="M301" s="171">
        <v>0</v>
      </c>
      <c r="N301" s="171">
        <v>103.04531</v>
      </c>
      <c r="O301" s="171">
        <v>5218.61612</v>
      </c>
      <c r="P301" s="171">
        <v>637.57673</v>
      </c>
      <c r="Q301" s="171">
        <v>0</v>
      </c>
      <c r="R301" s="172">
        <v>637.57673</v>
      </c>
    </row>
    <row r="302" spans="1:18" ht="15">
      <c r="A302" s="174"/>
      <c r="B302" s="174"/>
      <c r="C302" s="168" t="s">
        <v>519</v>
      </c>
      <c r="D302" s="168" t="s">
        <v>534</v>
      </c>
      <c r="E302" s="169">
        <v>587</v>
      </c>
      <c r="F302" s="170">
        <v>11421.96516</v>
      </c>
      <c r="G302" s="171">
        <v>0</v>
      </c>
      <c r="H302" s="171">
        <v>11421.96516</v>
      </c>
      <c r="I302" s="171">
        <v>121312.74345000001</v>
      </c>
      <c r="J302" s="171">
        <v>8.87784</v>
      </c>
      <c r="K302" s="171">
        <v>121321.62129000001</v>
      </c>
      <c r="L302" s="171">
        <v>34261.187340000004</v>
      </c>
      <c r="M302" s="171">
        <v>888.33047</v>
      </c>
      <c r="N302" s="171">
        <v>35149.517810000005</v>
      </c>
      <c r="O302" s="171">
        <v>167893.10426</v>
      </c>
      <c r="P302" s="171">
        <v>298.61848</v>
      </c>
      <c r="Q302" s="171">
        <v>0</v>
      </c>
      <c r="R302" s="172">
        <v>298.61848</v>
      </c>
    </row>
    <row r="303" spans="1:18" ht="15">
      <c r="A303" s="174"/>
      <c r="B303" s="174"/>
      <c r="C303" s="174"/>
      <c r="D303" s="174"/>
      <c r="E303" s="175">
        <v>836</v>
      </c>
      <c r="F303" s="176">
        <v>16500.73025</v>
      </c>
      <c r="G303" s="177">
        <v>0</v>
      </c>
      <c r="H303" s="177">
        <v>16500.73025</v>
      </c>
      <c r="I303" s="177">
        <v>43253.645899999996</v>
      </c>
      <c r="J303" s="177">
        <v>0</v>
      </c>
      <c r="K303" s="177">
        <v>43253.645899999996</v>
      </c>
      <c r="L303" s="177">
        <v>3846.45654</v>
      </c>
      <c r="M303" s="177">
        <v>1659.12679</v>
      </c>
      <c r="N303" s="177">
        <v>5505.58333</v>
      </c>
      <c r="O303" s="177">
        <v>65259.95948</v>
      </c>
      <c r="P303" s="177">
        <v>14208.97294</v>
      </c>
      <c r="Q303" s="177">
        <v>0</v>
      </c>
      <c r="R303" s="178">
        <v>14208.97294</v>
      </c>
    </row>
    <row r="304" spans="1:18" ht="15">
      <c r="A304" s="174"/>
      <c r="B304" s="174"/>
      <c r="C304" s="174"/>
      <c r="D304" s="168" t="s">
        <v>535</v>
      </c>
      <c r="E304" s="169">
        <v>545</v>
      </c>
      <c r="F304" s="170">
        <v>6671.6145</v>
      </c>
      <c r="G304" s="171">
        <v>0</v>
      </c>
      <c r="H304" s="171">
        <v>6671.6145</v>
      </c>
      <c r="I304" s="171">
        <v>67878.33764</v>
      </c>
      <c r="J304" s="171">
        <v>592.4854499999999</v>
      </c>
      <c r="K304" s="171">
        <v>68470.82309</v>
      </c>
      <c r="L304" s="171">
        <v>2859.58842</v>
      </c>
      <c r="M304" s="171">
        <v>384.8431</v>
      </c>
      <c r="N304" s="171">
        <v>3244.43152</v>
      </c>
      <c r="O304" s="171">
        <v>78386.86911</v>
      </c>
      <c r="P304" s="171">
        <v>18708.3411</v>
      </c>
      <c r="Q304" s="171">
        <v>0</v>
      </c>
      <c r="R304" s="172">
        <v>18708.3411</v>
      </c>
    </row>
    <row r="305" spans="1:18" ht="15">
      <c r="A305" s="174"/>
      <c r="B305" s="174"/>
      <c r="C305" s="174"/>
      <c r="D305" s="168" t="s">
        <v>536</v>
      </c>
      <c r="E305" s="169">
        <v>523</v>
      </c>
      <c r="F305" s="170">
        <v>0</v>
      </c>
      <c r="G305" s="171">
        <v>0</v>
      </c>
      <c r="H305" s="171">
        <v>0</v>
      </c>
      <c r="I305" s="171">
        <v>33804.43746</v>
      </c>
      <c r="J305" s="171">
        <v>144.27466</v>
      </c>
      <c r="K305" s="171">
        <v>33948.71212</v>
      </c>
      <c r="L305" s="171">
        <v>218.11216000000002</v>
      </c>
      <c r="M305" s="171">
        <v>71.43096000000001</v>
      </c>
      <c r="N305" s="171">
        <v>289.54312</v>
      </c>
      <c r="O305" s="171">
        <v>34238.25524</v>
      </c>
      <c r="P305" s="171">
        <v>14901.5674</v>
      </c>
      <c r="Q305" s="171">
        <v>0</v>
      </c>
      <c r="R305" s="172">
        <v>14901.5674</v>
      </c>
    </row>
    <row r="306" spans="1:18" ht="15">
      <c r="A306" s="174"/>
      <c r="B306" s="174"/>
      <c r="C306" s="174"/>
      <c r="D306" s="174"/>
      <c r="E306" s="175">
        <v>559</v>
      </c>
      <c r="F306" s="176">
        <v>15821.63305</v>
      </c>
      <c r="G306" s="177">
        <v>0</v>
      </c>
      <c r="H306" s="177">
        <v>15821.63305</v>
      </c>
      <c r="I306" s="177">
        <v>48396.229289999996</v>
      </c>
      <c r="J306" s="177">
        <v>559.00686</v>
      </c>
      <c r="K306" s="177">
        <v>48955.23615</v>
      </c>
      <c r="L306" s="177">
        <v>5395.82104</v>
      </c>
      <c r="M306" s="177">
        <v>390.61706</v>
      </c>
      <c r="N306" s="177">
        <v>5786.438099999999</v>
      </c>
      <c r="O306" s="177">
        <v>70563.3073</v>
      </c>
      <c r="P306" s="177">
        <v>22799.212789999998</v>
      </c>
      <c r="Q306" s="177">
        <v>0</v>
      </c>
      <c r="R306" s="178">
        <v>22799.212789999998</v>
      </c>
    </row>
    <row r="307" spans="1:18" ht="15">
      <c r="A307" s="174"/>
      <c r="B307" s="174"/>
      <c r="C307" s="174"/>
      <c r="D307" s="174"/>
      <c r="E307" s="175">
        <v>417</v>
      </c>
      <c r="F307" s="176">
        <v>19068.45397</v>
      </c>
      <c r="G307" s="177">
        <v>0</v>
      </c>
      <c r="H307" s="177">
        <v>19068.45397</v>
      </c>
      <c r="I307" s="177">
        <v>104337.13343</v>
      </c>
      <c r="J307" s="177">
        <v>937.24931</v>
      </c>
      <c r="K307" s="177">
        <v>105274.38274</v>
      </c>
      <c r="L307" s="177">
        <v>3448.28655</v>
      </c>
      <c r="M307" s="177">
        <v>674.83394</v>
      </c>
      <c r="N307" s="177">
        <v>4123.12049</v>
      </c>
      <c r="O307" s="177">
        <v>128465.9572</v>
      </c>
      <c r="P307" s="177">
        <v>49038.146740000004</v>
      </c>
      <c r="Q307" s="177">
        <v>0</v>
      </c>
      <c r="R307" s="178">
        <v>49038.146740000004</v>
      </c>
    </row>
    <row r="308" spans="1:18" ht="15">
      <c r="A308" s="174"/>
      <c r="B308" s="174"/>
      <c r="C308" s="174"/>
      <c r="D308" s="168" t="s">
        <v>537</v>
      </c>
      <c r="E308" s="169">
        <v>570</v>
      </c>
      <c r="F308" s="170">
        <v>26193.2149</v>
      </c>
      <c r="G308" s="171">
        <v>0</v>
      </c>
      <c r="H308" s="171">
        <v>26193.2149</v>
      </c>
      <c r="I308" s="171">
        <v>61404.40087</v>
      </c>
      <c r="J308" s="171">
        <v>731.16557</v>
      </c>
      <c r="K308" s="171">
        <v>62135.566439999995</v>
      </c>
      <c r="L308" s="171">
        <v>14721.67642</v>
      </c>
      <c r="M308" s="171">
        <v>17025.568649999997</v>
      </c>
      <c r="N308" s="171">
        <v>31747.24507</v>
      </c>
      <c r="O308" s="171">
        <v>120076.02640999999</v>
      </c>
      <c r="P308" s="171">
        <v>13443.64531</v>
      </c>
      <c r="Q308" s="171">
        <v>0</v>
      </c>
      <c r="R308" s="172">
        <v>13443.64531</v>
      </c>
    </row>
    <row r="309" spans="1:18" ht="15">
      <c r="A309" s="174"/>
      <c r="B309" s="174"/>
      <c r="C309" s="174"/>
      <c r="D309" s="174"/>
      <c r="E309" s="175">
        <v>526</v>
      </c>
      <c r="F309" s="176">
        <v>9419.86499</v>
      </c>
      <c r="G309" s="177">
        <v>0</v>
      </c>
      <c r="H309" s="177">
        <v>9419.86499</v>
      </c>
      <c r="I309" s="177">
        <v>152915.54262999998</v>
      </c>
      <c r="J309" s="177">
        <v>2303.7334</v>
      </c>
      <c r="K309" s="177">
        <v>155219.27603</v>
      </c>
      <c r="L309" s="177">
        <v>15768.49369</v>
      </c>
      <c r="M309" s="177">
        <v>7135.227110000001</v>
      </c>
      <c r="N309" s="177">
        <v>22903.7208</v>
      </c>
      <c r="O309" s="177">
        <v>187542.86182</v>
      </c>
      <c r="P309" s="177">
        <v>9448.95189</v>
      </c>
      <c r="Q309" s="177">
        <v>0</v>
      </c>
      <c r="R309" s="178">
        <v>9448.95189</v>
      </c>
    </row>
    <row r="310" spans="1:18" ht="15">
      <c r="A310" s="174"/>
      <c r="B310" s="174"/>
      <c r="C310" s="174"/>
      <c r="D310" s="174"/>
      <c r="E310" s="175">
        <v>551</v>
      </c>
      <c r="F310" s="176">
        <v>930.3831899999999</v>
      </c>
      <c r="G310" s="177">
        <v>0</v>
      </c>
      <c r="H310" s="177">
        <v>930.3831899999999</v>
      </c>
      <c r="I310" s="177">
        <v>108178.00721</v>
      </c>
      <c r="J310" s="177">
        <v>3348.60073</v>
      </c>
      <c r="K310" s="177">
        <v>111526.60794</v>
      </c>
      <c r="L310" s="177">
        <v>3656.5215099999996</v>
      </c>
      <c r="M310" s="177">
        <v>549.4635400000001</v>
      </c>
      <c r="N310" s="177">
        <v>4205.98505</v>
      </c>
      <c r="O310" s="177">
        <v>116662.97618000001</v>
      </c>
      <c r="P310" s="177">
        <v>10445.86927</v>
      </c>
      <c r="Q310" s="177">
        <v>0</v>
      </c>
      <c r="R310" s="178">
        <v>10445.86927</v>
      </c>
    </row>
    <row r="311" spans="1:18" ht="15">
      <c r="A311" s="174"/>
      <c r="B311" s="174"/>
      <c r="C311" s="174"/>
      <c r="D311" s="174"/>
      <c r="E311" s="175">
        <v>612</v>
      </c>
      <c r="F311" s="176">
        <v>8958.690960000002</v>
      </c>
      <c r="G311" s="177">
        <v>0</v>
      </c>
      <c r="H311" s="177">
        <v>8958.690960000002</v>
      </c>
      <c r="I311" s="177">
        <v>91033.33662999999</v>
      </c>
      <c r="J311" s="177">
        <v>2009.5588899999998</v>
      </c>
      <c r="K311" s="177">
        <v>93042.89551999999</v>
      </c>
      <c r="L311" s="177">
        <v>10158.14132</v>
      </c>
      <c r="M311" s="177">
        <v>9621.61959</v>
      </c>
      <c r="N311" s="177">
        <v>19779.76091</v>
      </c>
      <c r="O311" s="177">
        <v>121781.34739</v>
      </c>
      <c r="P311" s="177">
        <v>14266.3455</v>
      </c>
      <c r="Q311" s="177">
        <v>0</v>
      </c>
      <c r="R311" s="178">
        <v>14266.3455</v>
      </c>
    </row>
    <row r="312" spans="1:18" ht="15">
      <c r="A312" s="174"/>
      <c r="B312" s="174"/>
      <c r="C312" s="174"/>
      <c r="D312" s="168" t="s">
        <v>538</v>
      </c>
      <c r="E312" s="169">
        <v>576</v>
      </c>
      <c r="F312" s="170">
        <v>36374.930369999995</v>
      </c>
      <c r="G312" s="171">
        <v>0</v>
      </c>
      <c r="H312" s="171">
        <v>36374.930369999995</v>
      </c>
      <c r="I312" s="171">
        <v>143484.78849</v>
      </c>
      <c r="J312" s="171">
        <v>1580.3727</v>
      </c>
      <c r="K312" s="171">
        <v>145065.16118999998</v>
      </c>
      <c r="L312" s="171">
        <v>10420.9622</v>
      </c>
      <c r="M312" s="171">
        <v>8998.24258</v>
      </c>
      <c r="N312" s="171">
        <v>19419.20478</v>
      </c>
      <c r="O312" s="171">
        <v>200859.29634</v>
      </c>
      <c r="P312" s="171">
        <v>19881.85809</v>
      </c>
      <c r="Q312" s="171">
        <v>0</v>
      </c>
      <c r="R312" s="172">
        <v>19881.85809</v>
      </c>
    </row>
    <row r="313" spans="1:18" ht="15">
      <c r="A313" s="174"/>
      <c r="B313" s="174"/>
      <c r="C313" s="174"/>
      <c r="D313" s="168" t="s">
        <v>499</v>
      </c>
      <c r="E313" s="169">
        <v>606</v>
      </c>
      <c r="F313" s="170">
        <v>2496.39448</v>
      </c>
      <c r="G313" s="171">
        <v>0</v>
      </c>
      <c r="H313" s="171">
        <v>2496.39448</v>
      </c>
      <c r="I313" s="171">
        <v>45356.67256</v>
      </c>
      <c r="J313" s="171">
        <v>25.14162</v>
      </c>
      <c r="K313" s="171">
        <v>45381.81418</v>
      </c>
      <c r="L313" s="171">
        <v>2575.18233</v>
      </c>
      <c r="M313" s="171">
        <v>6401.34104</v>
      </c>
      <c r="N313" s="171">
        <v>8976.523369999999</v>
      </c>
      <c r="O313" s="171">
        <v>56854.73203</v>
      </c>
      <c r="P313" s="171">
        <v>5273.94572</v>
      </c>
      <c r="Q313" s="171">
        <v>0</v>
      </c>
      <c r="R313" s="172">
        <v>5273.94572</v>
      </c>
    </row>
    <row r="314" spans="1:18" ht="15">
      <c r="A314" s="174"/>
      <c r="B314" s="174"/>
      <c r="C314" s="174"/>
      <c r="D314" s="174"/>
      <c r="E314" s="175">
        <v>540</v>
      </c>
      <c r="F314" s="176">
        <v>23930.50792</v>
      </c>
      <c r="G314" s="177">
        <v>0</v>
      </c>
      <c r="H314" s="177">
        <v>23930.50792</v>
      </c>
      <c r="I314" s="177">
        <v>126800.31103</v>
      </c>
      <c r="J314" s="177">
        <v>954.40514</v>
      </c>
      <c r="K314" s="177">
        <v>127754.71617</v>
      </c>
      <c r="L314" s="177">
        <v>23355.566329999998</v>
      </c>
      <c r="M314" s="177">
        <v>8286.259769999999</v>
      </c>
      <c r="N314" s="177">
        <v>31641.826100000002</v>
      </c>
      <c r="O314" s="177">
        <v>183327.05019</v>
      </c>
      <c r="P314" s="177">
        <v>9113.58014</v>
      </c>
      <c r="Q314" s="177">
        <v>0</v>
      </c>
      <c r="R314" s="178">
        <v>9113.58014</v>
      </c>
    </row>
    <row r="315" spans="1:18" ht="15">
      <c r="A315" s="174"/>
      <c r="B315" s="174"/>
      <c r="C315" s="174"/>
      <c r="D315" s="174"/>
      <c r="E315" s="175">
        <v>581</v>
      </c>
      <c r="F315" s="176">
        <v>0</v>
      </c>
      <c r="G315" s="177">
        <v>0</v>
      </c>
      <c r="H315" s="177">
        <v>0</v>
      </c>
      <c r="I315" s="177">
        <v>51941.96965</v>
      </c>
      <c r="J315" s="177">
        <v>0</v>
      </c>
      <c r="K315" s="177">
        <v>51941.96965</v>
      </c>
      <c r="L315" s="177">
        <v>678.47517</v>
      </c>
      <c r="M315" s="177">
        <v>135.18022</v>
      </c>
      <c r="N315" s="177">
        <v>813.65539</v>
      </c>
      <c r="O315" s="177">
        <v>52755.62504</v>
      </c>
      <c r="P315" s="177">
        <v>0</v>
      </c>
      <c r="Q315" s="177">
        <v>0</v>
      </c>
      <c r="R315" s="178">
        <v>0</v>
      </c>
    </row>
    <row r="316" spans="1:18" ht="15">
      <c r="A316" s="174"/>
      <c r="B316" s="174"/>
      <c r="C316" s="174"/>
      <c r="D316" s="168" t="s">
        <v>519</v>
      </c>
      <c r="E316" s="169">
        <v>379</v>
      </c>
      <c r="F316" s="170">
        <v>35072.52395</v>
      </c>
      <c r="G316" s="171">
        <v>0</v>
      </c>
      <c r="H316" s="171">
        <v>35072.52395</v>
      </c>
      <c r="I316" s="171">
        <v>24598.47038</v>
      </c>
      <c r="J316" s="171">
        <v>2684.67992</v>
      </c>
      <c r="K316" s="171">
        <v>27283.1503</v>
      </c>
      <c r="L316" s="171">
        <v>29572.11273</v>
      </c>
      <c r="M316" s="171">
        <v>4841.37878</v>
      </c>
      <c r="N316" s="171">
        <v>34413.49151</v>
      </c>
      <c r="O316" s="171">
        <v>96769.16576</v>
      </c>
      <c r="P316" s="171">
        <v>60328.48806</v>
      </c>
      <c r="Q316" s="171">
        <v>0</v>
      </c>
      <c r="R316" s="172">
        <v>60328.48806</v>
      </c>
    </row>
    <row r="317" spans="1:18" ht="15">
      <c r="A317" s="174"/>
      <c r="B317" s="174"/>
      <c r="C317" s="174"/>
      <c r="D317" s="174"/>
      <c r="E317" s="175">
        <v>382</v>
      </c>
      <c r="F317" s="176">
        <v>22207.69152</v>
      </c>
      <c r="G317" s="177">
        <v>0</v>
      </c>
      <c r="H317" s="177">
        <v>22207.69152</v>
      </c>
      <c r="I317" s="177">
        <v>236617.1393</v>
      </c>
      <c r="J317" s="177">
        <v>4128.6588</v>
      </c>
      <c r="K317" s="177">
        <v>240745.79809999999</v>
      </c>
      <c r="L317" s="177">
        <v>133723.92437</v>
      </c>
      <c r="M317" s="177">
        <v>99332.51672</v>
      </c>
      <c r="N317" s="177">
        <v>233056.44109</v>
      </c>
      <c r="O317" s="177">
        <v>496009.93071</v>
      </c>
      <c r="P317" s="177">
        <v>64527.3416</v>
      </c>
      <c r="Q317" s="177">
        <v>0</v>
      </c>
      <c r="R317" s="178">
        <v>64527.3416</v>
      </c>
    </row>
    <row r="318" spans="1:18" ht="15">
      <c r="A318" s="174"/>
      <c r="B318" s="174"/>
      <c r="C318" s="174"/>
      <c r="D318" s="174"/>
      <c r="E318" s="175">
        <v>520</v>
      </c>
      <c r="F318" s="176">
        <v>10019.829529999999</v>
      </c>
      <c r="G318" s="177">
        <v>0</v>
      </c>
      <c r="H318" s="177">
        <v>10019.829529999999</v>
      </c>
      <c r="I318" s="177">
        <v>53503.639299999995</v>
      </c>
      <c r="J318" s="177">
        <v>3807.8049</v>
      </c>
      <c r="K318" s="177">
        <v>57311.444200000005</v>
      </c>
      <c r="L318" s="177">
        <v>40241.03361</v>
      </c>
      <c r="M318" s="177">
        <v>5412.3197900000005</v>
      </c>
      <c r="N318" s="177">
        <v>45653.3534</v>
      </c>
      <c r="O318" s="177">
        <v>112984.62713</v>
      </c>
      <c r="P318" s="177">
        <v>50111.965039999995</v>
      </c>
      <c r="Q318" s="177">
        <v>0</v>
      </c>
      <c r="R318" s="178">
        <v>50111.965039999995</v>
      </c>
    </row>
    <row r="319" spans="1:18" ht="15">
      <c r="A319" s="174"/>
      <c r="B319" s="174"/>
      <c r="C319" s="174"/>
      <c r="D319" s="174"/>
      <c r="E319" s="175">
        <v>524</v>
      </c>
      <c r="F319" s="176">
        <v>0</v>
      </c>
      <c r="G319" s="177">
        <v>0</v>
      </c>
      <c r="H319" s="177">
        <v>0</v>
      </c>
      <c r="I319" s="177">
        <v>0</v>
      </c>
      <c r="J319" s="177">
        <v>0</v>
      </c>
      <c r="K319" s="177">
        <v>0</v>
      </c>
      <c r="L319" s="177">
        <v>0</v>
      </c>
      <c r="M319" s="177">
        <v>0</v>
      </c>
      <c r="N319" s="177">
        <v>0</v>
      </c>
      <c r="O319" s="177">
        <v>0</v>
      </c>
      <c r="P319" s="177">
        <v>67115.23776999999</v>
      </c>
      <c r="Q319" s="177">
        <v>0</v>
      </c>
      <c r="R319" s="178">
        <v>67115.23776999999</v>
      </c>
    </row>
    <row r="320" spans="1:18" ht="15">
      <c r="A320" s="174"/>
      <c r="B320" s="174"/>
      <c r="C320" s="174"/>
      <c r="D320" s="174"/>
      <c r="E320" s="175">
        <v>385</v>
      </c>
      <c r="F320" s="176">
        <v>19699.984350000002</v>
      </c>
      <c r="G320" s="177">
        <v>0</v>
      </c>
      <c r="H320" s="177">
        <v>19699.984350000002</v>
      </c>
      <c r="I320" s="177">
        <v>213529.28026</v>
      </c>
      <c r="J320" s="177">
        <v>1534.3571299999999</v>
      </c>
      <c r="K320" s="177">
        <v>215063.63739</v>
      </c>
      <c r="L320" s="177">
        <v>103550.57047</v>
      </c>
      <c r="M320" s="177">
        <v>15739.1822</v>
      </c>
      <c r="N320" s="177">
        <v>119289.75267</v>
      </c>
      <c r="O320" s="177">
        <v>354053.37441000005</v>
      </c>
      <c r="P320" s="177">
        <v>6707.99178</v>
      </c>
      <c r="Q320" s="177">
        <v>0</v>
      </c>
      <c r="R320" s="178">
        <v>6707.99178</v>
      </c>
    </row>
    <row r="321" spans="1:18" ht="15">
      <c r="A321" s="174"/>
      <c r="B321" s="174"/>
      <c r="C321" s="174"/>
      <c r="D321" s="168" t="s">
        <v>539</v>
      </c>
      <c r="E321" s="169">
        <v>560</v>
      </c>
      <c r="F321" s="170">
        <v>24763.06275</v>
      </c>
      <c r="G321" s="171">
        <v>0</v>
      </c>
      <c r="H321" s="171">
        <v>24763.06275</v>
      </c>
      <c r="I321" s="171">
        <v>70922.28345999999</v>
      </c>
      <c r="J321" s="171">
        <v>1841.3587</v>
      </c>
      <c r="K321" s="171">
        <v>72763.64216</v>
      </c>
      <c r="L321" s="171">
        <v>23507.47268</v>
      </c>
      <c r="M321" s="171">
        <v>6094.73067</v>
      </c>
      <c r="N321" s="171">
        <v>29602.20335</v>
      </c>
      <c r="O321" s="171">
        <v>127128.90826000001</v>
      </c>
      <c r="P321" s="171">
        <v>8521.885769999999</v>
      </c>
      <c r="Q321" s="171">
        <v>0</v>
      </c>
      <c r="R321" s="172">
        <v>8521.885769999999</v>
      </c>
    </row>
    <row r="322" spans="1:18" ht="15">
      <c r="A322" s="174"/>
      <c r="B322" s="174"/>
      <c r="C322" s="174"/>
      <c r="D322" s="168" t="s">
        <v>540</v>
      </c>
      <c r="E322" s="169">
        <v>521</v>
      </c>
      <c r="F322" s="170">
        <v>33252.23847</v>
      </c>
      <c r="G322" s="171">
        <v>0</v>
      </c>
      <c r="H322" s="171">
        <v>33252.23847</v>
      </c>
      <c r="I322" s="171">
        <v>113348.48152</v>
      </c>
      <c r="J322" s="171">
        <v>2170.92157</v>
      </c>
      <c r="K322" s="171">
        <v>115519.40309</v>
      </c>
      <c r="L322" s="171">
        <v>7466.98282</v>
      </c>
      <c r="M322" s="171">
        <v>3509.94223</v>
      </c>
      <c r="N322" s="171">
        <v>10976.925050000002</v>
      </c>
      <c r="O322" s="171">
        <v>159748.56661</v>
      </c>
      <c r="P322" s="171">
        <v>55623.26196</v>
      </c>
      <c r="Q322" s="171">
        <v>0</v>
      </c>
      <c r="R322" s="172">
        <v>55623.26196</v>
      </c>
    </row>
    <row r="323" spans="1:18" ht="15">
      <c r="A323" s="174"/>
      <c r="B323" s="174"/>
      <c r="C323" s="174"/>
      <c r="D323" s="168" t="s">
        <v>541</v>
      </c>
      <c r="E323" s="169">
        <v>547</v>
      </c>
      <c r="F323" s="170">
        <v>2659.81573</v>
      </c>
      <c r="G323" s="171">
        <v>0</v>
      </c>
      <c r="H323" s="171">
        <v>2659.81573</v>
      </c>
      <c r="I323" s="171">
        <v>167958.03313</v>
      </c>
      <c r="J323" s="171">
        <v>1237.78932</v>
      </c>
      <c r="K323" s="171">
        <v>169195.82244999998</v>
      </c>
      <c r="L323" s="171">
        <v>2872.2740400000002</v>
      </c>
      <c r="M323" s="171">
        <v>94.92113</v>
      </c>
      <c r="N323" s="171">
        <v>2967.19517</v>
      </c>
      <c r="O323" s="171">
        <v>174822.83335</v>
      </c>
      <c r="P323" s="171">
        <v>21060.32481</v>
      </c>
      <c r="Q323" s="171">
        <v>0</v>
      </c>
      <c r="R323" s="172">
        <v>21060.32481</v>
      </c>
    </row>
    <row r="324" spans="1:18" ht="15">
      <c r="A324" s="174"/>
      <c r="B324" s="174"/>
      <c r="C324" s="174"/>
      <c r="D324" s="168" t="s">
        <v>542</v>
      </c>
      <c r="E324" s="169">
        <v>400</v>
      </c>
      <c r="F324" s="170">
        <v>11754.88784</v>
      </c>
      <c r="G324" s="171">
        <v>0</v>
      </c>
      <c r="H324" s="171">
        <v>11754.88784</v>
      </c>
      <c r="I324" s="171">
        <v>84138.73719</v>
      </c>
      <c r="J324" s="171">
        <v>357.75996000000004</v>
      </c>
      <c r="K324" s="171">
        <v>84496.49715000001</v>
      </c>
      <c r="L324" s="171">
        <v>3024.00641</v>
      </c>
      <c r="M324" s="171">
        <v>337.66724</v>
      </c>
      <c r="N324" s="171">
        <v>3361.6736499999997</v>
      </c>
      <c r="O324" s="171">
        <v>99613.05864</v>
      </c>
      <c r="P324" s="171">
        <v>13043.70918</v>
      </c>
      <c r="Q324" s="171">
        <v>0</v>
      </c>
      <c r="R324" s="172">
        <v>13043.70918</v>
      </c>
    </row>
    <row r="325" spans="1:18" ht="15">
      <c r="A325" s="174"/>
      <c r="B325" s="174"/>
      <c r="C325" s="174"/>
      <c r="D325" s="168" t="s">
        <v>543</v>
      </c>
      <c r="E325" s="169">
        <v>597</v>
      </c>
      <c r="F325" s="170">
        <v>9233.366300000002</v>
      </c>
      <c r="G325" s="171">
        <v>0</v>
      </c>
      <c r="H325" s="171">
        <v>9233.366300000002</v>
      </c>
      <c r="I325" s="171">
        <v>44886.61225</v>
      </c>
      <c r="J325" s="171">
        <v>1424.2795700000001</v>
      </c>
      <c r="K325" s="171">
        <v>46310.89182</v>
      </c>
      <c r="L325" s="171">
        <v>4538.96505</v>
      </c>
      <c r="M325" s="171">
        <v>1318.22746</v>
      </c>
      <c r="N325" s="171">
        <v>5857.19251</v>
      </c>
      <c r="O325" s="171">
        <v>61401.45063</v>
      </c>
      <c r="P325" s="171">
        <v>10474.66575</v>
      </c>
      <c r="Q325" s="171">
        <v>0</v>
      </c>
      <c r="R325" s="172">
        <v>10474.66575</v>
      </c>
    </row>
    <row r="326" spans="1:18" ht="15">
      <c r="A326" s="174"/>
      <c r="B326" s="174"/>
      <c r="C326" s="174"/>
      <c r="D326" s="174"/>
      <c r="E326" s="175">
        <v>595</v>
      </c>
      <c r="F326" s="176">
        <v>3176.7843900000003</v>
      </c>
      <c r="G326" s="177">
        <v>0</v>
      </c>
      <c r="H326" s="177">
        <v>3176.7843900000003</v>
      </c>
      <c r="I326" s="177">
        <v>404599.00302999996</v>
      </c>
      <c r="J326" s="177">
        <v>122.59366</v>
      </c>
      <c r="K326" s="177">
        <v>404721.59669</v>
      </c>
      <c r="L326" s="177">
        <v>1317.2775</v>
      </c>
      <c r="M326" s="177">
        <v>1172.37169</v>
      </c>
      <c r="N326" s="177">
        <v>2489.64919</v>
      </c>
      <c r="O326" s="177">
        <v>410388.03027</v>
      </c>
      <c r="P326" s="177">
        <v>175.32123</v>
      </c>
      <c r="Q326" s="177">
        <v>0</v>
      </c>
      <c r="R326" s="178">
        <v>175.32123</v>
      </c>
    </row>
    <row r="327" spans="1:18" ht="15">
      <c r="A327" s="174"/>
      <c r="B327" s="174"/>
      <c r="C327" s="174"/>
      <c r="D327" s="168" t="s">
        <v>287</v>
      </c>
      <c r="E327" s="169">
        <v>550</v>
      </c>
      <c r="F327" s="170">
        <v>662.43876</v>
      </c>
      <c r="G327" s="171">
        <v>0</v>
      </c>
      <c r="H327" s="171">
        <v>662.43876</v>
      </c>
      <c r="I327" s="171">
        <v>0</v>
      </c>
      <c r="J327" s="171">
        <v>106.42275</v>
      </c>
      <c r="K327" s="171">
        <v>106.42275</v>
      </c>
      <c r="L327" s="171">
        <v>6.56</v>
      </c>
      <c r="M327" s="171">
        <v>0</v>
      </c>
      <c r="N327" s="171">
        <v>6.56</v>
      </c>
      <c r="O327" s="171">
        <v>775.42151</v>
      </c>
      <c r="P327" s="171">
        <v>0</v>
      </c>
      <c r="Q327" s="171">
        <v>0</v>
      </c>
      <c r="R327" s="172">
        <v>0</v>
      </c>
    </row>
    <row r="328" spans="1:18" ht="15">
      <c r="A328" s="174"/>
      <c r="B328" s="174"/>
      <c r="C328" s="174"/>
      <c r="D328" s="174"/>
      <c r="E328" s="175">
        <v>402</v>
      </c>
      <c r="F328" s="176">
        <v>149933.34547</v>
      </c>
      <c r="G328" s="177">
        <v>0</v>
      </c>
      <c r="H328" s="177">
        <v>149933.34547</v>
      </c>
      <c r="I328" s="177">
        <v>2818.96423</v>
      </c>
      <c r="J328" s="177">
        <v>1272.6568</v>
      </c>
      <c r="K328" s="177">
        <v>4091.62103</v>
      </c>
      <c r="L328" s="177">
        <v>49518.10825</v>
      </c>
      <c r="M328" s="177">
        <v>59834.99734</v>
      </c>
      <c r="N328" s="177">
        <v>109353.10559</v>
      </c>
      <c r="O328" s="177">
        <v>263378.07209000003</v>
      </c>
      <c r="P328" s="177">
        <v>24615.287519999998</v>
      </c>
      <c r="Q328" s="177">
        <v>0</v>
      </c>
      <c r="R328" s="178">
        <v>24615.287519999998</v>
      </c>
    </row>
    <row r="329" spans="1:18" ht="15">
      <c r="A329" s="174"/>
      <c r="B329" s="174"/>
      <c r="C329" s="174"/>
      <c r="D329" s="168" t="s">
        <v>544</v>
      </c>
      <c r="E329" s="169">
        <v>404</v>
      </c>
      <c r="F329" s="170">
        <v>13505.355160000001</v>
      </c>
      <c r="G329" s="171">
        <v>0</v>
      </c>
      <c r="H329" s="171">
        <v>13505.355160000001</v>
      </c>
      <c r="I329" s="171">
        <v>133540.25626</v>
      </c>
      <c r="J329" s="171">
        <v>345.79634999999996</v>
      </c>
      <c r="K329" s="171">
        <v>133886.05261</v>
      </c>
      <c r="L329" s="171">
        <v>4033.77664</v>
      </c>
      <c r="M329" s="171">
        <v>736.7477</v>
      </c>
      <c r="N329" s="171">
        <v>4770.52434</v>
      </c>
      <c r="O329" s="171">
        <v>152161.93211000002</v>
      </c>
      <c r="P329" s="171">
        <v>26562.27764</v>
      </c>
      <c r="Q329" s="171">
        <v>0</v>
      </c>
      <c r="R329" s="172">
        <v>26562.27764</v>
      </c>
    </row>
    <row r="330" spans="1:18" ht="15">
      <c r="A330" s="174"/>
      <c r="B330" s="174"/>
      <c r="C330" s="174"/>
      <c r="D330" s="168" t="s">
        <v>545</v>
      </c>
      <c r="E330" s="169">
        <v>431</v>
      </c>
      <c r="F330" s="170">
        <v>67370.50267</v>
      </c>
      <c r="G330" s="171">
        <v>0</v>
      </c>
      <c r="H330" s="171">
        <v>67370.50267</v>
      </c>
      <c r="I330" s="171">
        <v>336476.90905</v>
      </c>
      <c r="J330" s="171">
        <v>2521.00893</v>
      </c>
      <c r="K330" s="171">
        <v>338997.91798</v>
      </c>
      <c r="L330" s="171">
        <v>17301.87444</v>
      </c>
      <c r="M330" s="171">
        <v>16079.88464</v>
      </c>
      <c r="N330" s="171">
        <v>33381.759079999996</v>
      </c>
      <c r="O330" s="171">
        <v>439750.17973000003</v>
      </c>
      <c r="P330" s="171">
        <v>14241.54533</v>
      </c>
      <c r="Q330" s="171">
        <v>0</v>
      </c>
      <c r="R330" s="172">
        <v>14241.54533</v>
      </c>
    </row>
    <row r="331" spans="1:18" ht="15">
      <c r="A331" s="174"/>
      <c r="B331" s="174"/>
      <c r="C331" s="174"/>
      <c r="D331" s="174"/>
      <c r="E331" s="175">
        <v>552</v>
      </c>
      <c r="F331" s="176">
        <v>543.57026</v>
      </c>
      <c r="G331" s="177">
        <v>0</v>
      </c>
      <c r="H331" s="177">
        <v>543.57026</v>
      </c>
      <c r="I331" s="177">
        <v>39221.9398</v>
      </c>
      <c r="J331" s="177">
        <v>4019.3315</v>
      </c>
      <c r="K331" s="177">
        <v>43241.2713</v>
      </c>
      <c r="L331" s="177">
        <v>4037.57098</v>
      </c>
      <c r="M331" s="177">
        <v>63.116769999999995</v>
      </c>
      <c r="N331" s="177">
        <v>4100.68775</v>
      </c>
      <c r="O331" s="177">
        <v>47885.529310000005</v>
      </c>
      <c r="P331" s="177">
        <v>17486.907460000002</v>
      </c>
      <c r="Q331" s="177">
        <v>0</v>
      </c>
      <c r="R331" s="178">
        <v>17486.907460000002</v>
      </c>
    </row>
    <row r="332" spans="1:18" ht="15">
      <c r="A332" s="174"/>
      <c r="B332" s="174"/>
      <c r="C332" s="174"/>
      <c r="D332" s="174"/>
      <c r="E332" s="175">
        <v>785</v>
      </c>
      <c r="F332" s="176">
        <v>5772264.75319</v>
      </c>
      <c r="G332" s="177">
        <v>1335502.0707699999</v>
      </c>
      <c r="H332" s="177">
        <v>7107766.82396</v>
      </c>
      <c r="I332" s="177">
        <v>260624.53607</v>
      </c>
      <c r="J332" s="177">
        <v>9301.21183</v>
      </c>
      <c r="K332" s="177">
        <v>269925.74789999996</v>
      </c>
      <c r="L332" s="177">
        <v>263875.41419</v>
      </c>
      <c r="M332" s="177">
        <v>63455.09799</v>
      </c>
      <c r="N332" s="177">
        <v>327330.51218</v>
      </c>
      <c r="O332" s="177">
        <v>7705023.08404</v>
      </c>
      <c r="P332" s="177">
        <v>744368.11922</v>
      </c>
      <c r="Q332" s="177">
        <v>2654.47947</v>
      </c>
      <c r="R332" s="178">
        <v>747022.59869</v>
      </c>
    </row>
    <row r="333" spans="1:18" ht="15">
      <c r="A333" s="174"/>
      <c r="B333" s="174"/>
      <c r="C333" s="174"/>
      <c r="D333" s="168" t="s">
        <v>546</v>
      </c>
      <c r="E333" s="169">
        <v>447</v>
      </c>
      <c r="F333" s="170">
        <v>4710286.94712</v>
      </c>
      <c r="G333" s="171">
        <v>132624.91749</v>
      </c>
      <c r="H333" s="171">
        <v>4842911.86461</v>
      </c>
      <c r="I333" s="171">
        <v>957073.23251</v>
      </c>
      <c r="J333" s="171">
        <v>3516.8981</v>
      </c>
      <c r="K333" s="171">
        <v>960590.13061</v>
      </c>
      <c r="L333" s="171">
        <v>600341.40463</v>
      </c>
      <c r="M333" s="171">
        <v>854614.92984</v>
      </c>
      <c r="N333" s="171">
        <v>1454956.3344700001</v>
      </c>
      <c r="O333" s="171">
        <v>7258458.32969</v>
      </c>
      <c r="P333" s="171">
        <v>1918319.31688</v>
      </c>
      <c r="Q333" s="171">
        <v>0</v>
      </c>
      <c r="R333" s="172">
        <v>1918319.31688</v>
      </c>
    </row>
    <row r="334" spans="1:18" ht="15">
      <c r="A334" s="174"/>
      <c r="B334" s="174"/>
      <c r="C334" s="174"/>
      <c r="D334" s="174"/>
      <c r="E334" s="175">
        <v>554</v>
      </c>
      <c r="F334" s="176">
        <v>100.82354</v>
      </c>
      <c r="G334" s="177">
        <v>0</v>
      </c>
      <c r="H334" s="177">
        <v>100.82354</v>
      </c>
      <c r="I334" s="177">
        <v>84013.0322</v>
      </c>
      <c r="J334" s="177">
        <v>1413.3436299999998</v>
      </c>
      <c r="K334" s="177">
        <v>85426.37583</v>
      </c>
      <c r="L334" s="177">
        <v>3233.79463</v>
      </c>
      <c r="M334" s="177">
        <v>14.998059999999999</v>
      </c>
      <c r="N334" s="177">
        <v>3248.7926899999998</v>
      </c>
      <c r="O334" s="177">
        <v>88775.99206</v>
      </c>
      <c r="P334" s="177">
        <v>6688.411929999999</v>
      </c>
      <c r="Q334" s="177">
        <v>0</v>
      </c>
      <c r="R334" s="178">
        <v>6688.411929999999</v>
      </c>
    </row>
    <row r="335" spans="1:18" ht="15">
      <c r="A335" s="174"/>
      <c r="B335" s="174"/>
      <c r="C335" s="174"/>
      <c r="D335" s="174"/>
      <c r="E335" s="175">
        <v>406</v>
      </c>
      <c r="F335" s="176">
        <v>287721.10907</v>
      </c>
      <c r="G335" s="177">
        <v>0</v>
      </c>
      <c r="H335" s="177">
        <v>287721.10907</v>
      </c>
      <c r="I335" s="177">
        <v>195227.24093</v>
      </c>
      <c r="J335" s="177">
        <v>7481.420230000001</v>
      </c>
      <c r="K335" s="177">
        <v>202708.66116</v>
      </c>
      <c r="L335" s="177">
        <v>77178.15376</v>
      </c>
      <c r="M335" s="177">
        <v>49269.98386</v>
      </c>
      <c r="N335" s="177">
        <v>126448.13762000001</v>
      </c>
      <c r="O335" s="177">
        <v>616877.9078500001</v>
      </c>
      <c r="P335" s="177">
        <v>16980.03647</v>
      </c>
      <c r="Q335" s="177">
        <v>0</v>
      </c>
      <c r="R335" s="178">
        <v>16980.03647</v>
      </c>
    </row>
    <row r="336" spans="1:18" ht="15">
      <c r="A336" s="174"/>
      <c r="B336" s="174"/>
      <c r="C336" s="174"/>
      <c r="D336" s="168" t="s">
        <v>547</v>
      </c>
      <c r="E336" s="169">
        <v>536</v>
      </c>
      <c r="F336" s="170">
        <v>21966.20924</v>
      </c>
      <c r="G336" s="171">
        <v>0</v>
      </c>
      <c r="H336" s="171">
        <v>21966.20924</v>
      </c>
      <c r="I336" s="171">
        <v>15291.1755</v>
      </c>
      <c r="J336" s="171">
        <v>2191.2075299999997</v>
      </c>
      <c r="K336" s="171">
        <v>17482.38303</v>
      </c>
      <c r="L336" s="171">
        <v>13421.83845</v>
      </c>
      <c r="M336" s="171">
        <v>882.0693</v>
      </c>
      <c r="N336" s="171">
        <v>14303.90775</v>
      </c>
      <c r="O336" s="171">
        <v>53752.50002000001</v>
      </c>
      <c r="P336" s="171">
        <v>47923.515869999996</v>
      </c>
      <c r="Q336" s="171">
        <v>0</v>
      </c>
      <c r="R336" s="172">
        <v>47923.515869999996</v>
      </c>
    </row>
    <row r="337" spans="1:18" ht="15">
      <c r="A337" s="174"/>
      <c r="B337" s="174"/>
      <c r="C337" s="174"/>
      <c r="D337" s="174"/>
      <c r="E337" s="175">
        <v>476</v>
      </c>
      <c r="F337" s="176">
        <v>16427.40802</v>
      </c>
      <c r="G337" s="177">
        <v>0</v>
      </c>
      <c r="H337" s="177">
        <v>16427.40802</v>
      </c>
      <c r="I337" s="177">
        <v>143441.08069</v>
      </c>
      <c r="J337" s="177">
        <v>814.25653</v>
      </c>
      <c r="K337" s="177">
        <v>144255.33722</v>
      </c>
      <c r="L337" s="177">
        <v>8020.6228200000005</v>
      </c>
      <c r="M337" s="177">
        <v>3295.80363</v>
      </c>
      <c r="N337" s="177">
        <v>11316.426449999999</v>
      </c>
      <c r="O337" s="177">
        <v>171999.17169</v>
      </c>
      <c r="P337" s="177">
        <v>26733.58119</v>
      </c>
      <c r="Q337" s="177">
        <v>0</v>
      </c>
      <c r="R337" s="178">
        <v>26733.58119</v>
      </c>
    </row>
    <row r="338" spans="1:18" ht="15">
      <c r="A338" s="174"/>
      <c r="B338" s="174"/>
      <c r="C338" s="174"/>
      <c r="D338" s="168" t="s">
        <v>548</v>
      </c>
      <c r="E338" s="169">
        <v>425</v>
      </c>
      <c r="F338" s="170">
        <v>12146.7122</v>
      </c>
      <c r="G338" s="171">
        <v>0</v>
      </c>
      <c r="H338" s="171">
        <v>12146.7122</v>
      </c>
      <c r="I338" s="171">
        <v>122667.19512</v>
      </c>
      <c r="J338" s="171">
        <v>817.2505500000001</v>
      </c>
      <c r="K338" s="171">
        <v>123484.44567</v>
      </c>
      <c r="L338" s="171">
        <v>6590.99787</v>
      </c>
      <c r="M338" s="171">
        <v>1397.47066</v>
      </c>
      <c r="N338" s="171">
        <v>7988.46853</v>
      </c>
      <c r="O338" s="171">
        <v>143619.6264</v>
      </c>
      <c r="P338" s="171">
        <v>34853.17145</v>
      </c>
      <c r="Q338" s="171">
        <v>0</v>
      </c>
      <c r="R338" s="172">
        <v>34853.17145</v>
      </c>
    </row>
    <row r="339" spans="1:18" ht="15">
      <c r="A339" s="174"/>
      <c r="B339" s="174"/>
      <c r="C339" s="174"/>
      <c r="D339" s="168" t="s">
        <v>549</v>
      </c>
      <c r="E339" s="169">
        <v>416</v>
      </c>
      <c r="F339" s="170">
        <v>13644.5176</v>
      </c>
      <c r="G339" s="171">
        <v>0</v>
      </c>
      <c r="H339" s="171">
        <v>13644.5176</v>
      </c>
      <c r="I339" s="171">
        <v>64698.56164</v>
      </c>
      <c r="J339" s="171">
        <v>1181.17461</v>
      </c>
      <c r="K339" s="171">
        <v>65879.73625</v>
      </c>
      <c r="L339" s="171">
        <v>6780.644139999999</v>
      </c>
      <c r="M339" s="171">
        <v>1315.73514</v>
      </c>
      <c r="N339" s="171">
        <v>8096.37928</v>
      </c>
      <c r="O339" s="171">
        <v>87620.63313</v>
      </c>
      <c r="P339" s="171">
        <v>27501.958010000002</v>
      </c>
      <c r="Q339" s="171">
        <v>0</v>
      </c>
      <c r="R339" s="172">
        <v>27501.958010000002</v>
      </c>
    </row>
    <row r="340" spans="1:18" ht="15">
      <c r="A340" s="174"/>
      <c r="B340" s="174"/>
      <c r="C340" s="174"/>
      <c r="D340" s="168" t="s">
        <v>319</v>
      </c>
      <c r="E340" s="169">
        <v>529</v>
      </c>
      <c r="F340" s="170">
        <v>24275.46199</v>
      </c>
      <c r="G340" s="171">
        <v>0</v>
      </c>
      <c r="H340" s="171">
        <v>24275.46199</v>
      </c>
      <c r="I340" s="171">
        <v>39915.43179</v>
      </c>
      <c r="J340" s="171">
        <v>2625.31465</v>
      </c>
      <c r="K340" s="171">
        <v>42540.746439999995</v>
      </c>
      <c r="L340" s="171">
        <v>13052.21158</v>
      </c>
      <c r="M340" s="171">
        <v>6020.14936</v>
      </c>
      <c r="N340" s="171">
        <v>19072.360940000002</v>
      </c>
      <c r="O340" s="171">
        <v>85888.56937000001</v>
      </c>
      <c r="P340" s="171">
        <v>29994.74914</v>
      </c>
      <c r="Q340" s="171">
        <v>0</v>
      </c>
      <c r="R340" s="172">
        <v>29994.74914</v>
      </c>
    </row>
    <row r="341" spans="1:18" ht="15">
      <c r="A341" s="174"/>
      <c r="B341" s="174"/>
      <c r="C341" s="174"/>
      <c r="D341" s="168" t="s">
        <v>550</v>
      </c>
      <c r="E341" s="169">
        <v>483</v>
      </c>
      <c r="F341" s="170">
        <v>32990.88766</v>
      </c>
      <c r="G341" s="171">
        <v>0</v>
      </c>
      <c r="H341" s="171">
        <v>32990.88766</v>
      </c>
      <c r="I341" s="171">
        <v>125557.11915000001</v>
      </c>
      <c r="J341" s="171">
        <v>708.02951</v>
      </c>
      <c r="K341" s="171">
        <v>126265.14865999999</v>
      </c>
      <c r="L341" s="171">
        <v>9308.70458</v>
      </c>
      <c r="M341" s="171">
        <v>4097.07866</v>
      </c>
      <c r="N341" s="171">
        <v>13405.78324</v>
      </c>
      <c r="O341" s="171">
        <v>172661.81956</v>
      </c>
      <c r="P341" s="171">
        <v>11189.87862</v>
      </c>
      <c r="Q341" s="171">
        <v>0</v>
      </c>
      <c r="R341" s="172">
        <v>11189.87862</v>
      </c>
    </row>
    <row r="342" spans="1:18" ht="15">
      <c r="A342" s="174"/>
      <c r="B342" s="174"/>
      <c r="C342" s="174"/>
      <c r="D342" s="174"/>
      <c r="E342" s="175">
        <v>818</v>
      </c>
      <c r="F342" s="176">
        <v>0</v>
      </c>
      <c r="G342" s="177">
        <v>0</v>
      </c>
      <c r="H342" s="177">
        <v>0</v>
      </c>
      <c r="I342" s="177">
        <v>0</v>
      </c>
      <c r="J342" s="177">
        <v>0</v>
      </c>
      <c r="K342" s="177">
        <v>0</v>
      </c>
      <c r="L342" s="177">
        <v>132.4554</v>
      </c>
      <c r="M342" s="177">
        <v>0</v>
      </c>
      <c r="N342" s="177">
        <v>132.4554</v>
      </c>
      <c r="O342" s="177">
        <v>132.4554</v>
      </c>
      <c r="P342" s="177">
        <v>0</v>
      </c>
      <c r="Q342" s="177">
        <v>0</v>
      </c>
      <c r="R342" s="178">
        <v>0</v>
      </c>
    </row>
    <row r="343" spans="1:18" ht="15">
      <c r="A343" s="174"/>
      <c r="B343" s="174"/>
      <c r="C343" s="174"/>
      <c r="D343" s="168" t="s">
        <v>551</v>
      </c>
      <c r="E343" s="169">
        <v>414</v>
      </c>
      <c r="F343" s="170">
        <v>70190.34508</v>
      </c>
      <c r="G343" s="171">
        <v>0</v>
      </c>
      <c r="H343" s="171">
        <v>70190.34508</v>
      </c>
      <c r="I343" s="171">
        <v>59370.350979999996</v>
      </c>
      <c r="J343" s="171">
        <v>2001.57776</v>
      </c>
      <c r="K343" s="171">
        <v>61371.92874</v>
      </c>
      <c r="L343" s="171">
        <v>14447.512949999998</v>
      </c>
      <c r="M343" s="171">
        <v>8438.70335</v>
      </c>
      <c r="N343" s="171">
        <v>22886.2163</v>
      </c>
      <c r="O343" s="171">
        <v>154448.49012</v>
      </c>
      <c r="P343" s="171">
        <v>24136.410030000003</v>
      </c>
      <c r="Q343" s="171">
        <v>0</v>
      </c>
      <c r="R343" s="172">
        <v>24136.410030000003</v>
      </c>
    </row>
    <row r="344" spans="1:18" ht="15">
      <c r="A344" s="174"/>
      <c r="B344" s="174"/>
      <c r="C344" s="174"/>
      <c r="D344" s="174"/>
      <c r="E344" s="175">
        <v>525</v>
      </c>
      <c r="F344" s="176">
        <v>70382.52589</v>
      </c>
      <c r="G344" s="177">
        <v>0</v>
      </c>
      <c r="H344" s="177">
        <v>70382.52589</v>
      </c>
      <c r="I344" s="177">
        <v>154355.04963</v>
      </c>
      <c r="J344" s="177">
        <v>631.68124</v>
      </c>
      <c r="K344" s="177">
        <v>154986.73087</v>
      </c>
      <c r="L344" s="177">
        <v>21258.08831</v>
      </c>
      <c r="M344" s="177">
        <v>19204.83887</v>
      </c>
      <c r="N344" s="177">
        <v>40462.92718</v>
      </c>
      <c r="O344" s="177">
        <v>265832.18394</v>
      </c>
      <c r="P344" s="177">
        <v>14214.68937</v>
      </c>
      <c r="Q344" s="177">
        <v>0</v>
      </c>
      <c r="R344" s="178">
        <v>14214.68937</v>
      </c>
    </row>
    <row r="345" spans="1:18" ht="15">
      <c r="A345" s="174"/>
      <c r="B345" s="174"/>
      <c r="C345" s="174"/>
      <c r="D345" s="174"/>
      <c r="E345" s="175">
        <v>553</v>
      </c>
      <c r="F345" s="176">
        <v>89.65746</v>
      </c>
      <c r="G345" s="177">
        <v>0</v>
      </c>
      <c r="H345" s="177">
        <v>89.65746</v>
      </c>
      <c r="I345" s="177">
        <v>64315.25965</v>
      </c>
      <c r="J345" s="177">
        <v>4510.11226</v>
      </c>
      <c r="K345" s="177">
        <v>68825.37191</v>
      </c>
      <c r="L345" s="177">
        <v>72.06778999999999</v>
      </c>
      <c r="M345" s="177">
        <v>12.217600000000001</v>
      </c>
      <c r="N345" s="177">
        <v>84.28538999999999</v>
      </c>
      <c r="O345" s="177">
        <v>68999.31476000001</v>
      </c>
      <c r="P345" s="177">
        <v>9630.66136</v>
      </c>
      <c r="Q345" s="177">
        <v>0</v>
      </c>
      <c r="R345" s="178">
        <v>9630.66136</v>
      </c>
    </row>
    <row r="346" spans="1:18" ht="15">
      <c r="A346" s="174"/>
      <c r="B346" s="174"/>
      <c r="C346" s="174"/>
      <c r="D346" s="174"/>
      <c r="E346" s="175">
        <v>761</v>
      </c>
      <c r="F346" s="176">
        <v>13650.14454</v>
      </c>
      <c r="G346" s="177">
        <v>0</v>
      </c>
      <c r="H346" s="177">
        <v>13650.14454</v>
      </c>
      <c r="I346" s="177">
        <v>0</v>
      </c>
      <c r="J346" s="177">
        <v>351.99291</v>
      </c>
      <c r="K346" s="177">
        <v>351.99291</v>
      </c>
      <c r="L346" s="177">
        <v>51287.10916</v>
      </c>
      <c r="M346" s="177">
        <v>10845.00342</v>
      </c>
      <c r="N346" s="177">
        <v>62132.11258</v>
      </c>
      <c r="O346" s="177">
        <v>76134.25003</v>
      </c>
      <c r="P346" s="177">
        <v>14719.79659</v>
      </c>
      <c r="Q346" s="177">
        <v>0</v>
      </c>
      <c r="R346" s="178">
        <v>14719.79659</v>
      </c>
    </row>
    <row r="347" spans="1:18" ht="15">
      <c r="A347" s="174"/>
      <c r="B347" s="174"/>
      <c r="C347" s="174"/>
      <c r="D347" s="168" t="s">
        <v>552</v>
      </c>
      <c r="E347" s="169">
        <v>446</v>
      </c>
      <c r="F347" s="170">
        <v>16510.75452</v>
      </c>
      <c r="G347" s="171">
        <v>0</v>
      </c>
      <c r="H347" s="171">
        <v>16510.75452</v>
      </c>
      <c r="I347" s="171">
        <v>24604.57306</v>
      </c>
      <c r="J347" s="171">
        <v>845.7689200000001</v>
      </c>
      <c r="K347" s="171">
        <v>25450.34198</v>
      </c>
      <c r="L347" s="171">
        <v>6010.133599999999</v>
      </c>
      <c r="M347" s="171">
        <v>639.16974</v>
      </c>
      <c r="N347" s="171">
        <v>6649.3033399999995</v>
      </c>
      <c r="O347" s="171">
        <v>48610.399840000005</v>
      </c>
      <c r="P347" s="171">
        <v>19147.68782</v>
      </c>
      <c r="Q347" s="171">
        <v>0</v>
      </c>
      <c r="R347" s="172">
        <v>19147.68782</v>
      </c>
    </row>
    <row r="348" spans="1:18" ht="15">
      <c r="A348" s="174"/>
      <c r="B348" s="174"/>
      <c r="C348" s="174"/>
      <c r="D348" s="168" t="s">
        <v>553</v>
      </c>
      <c r="E348" s="169">
        <v>469</v>
      </c>
      <c r="F348" s="170">
        <v>12222.78767</v>
      </c>
      <c r="G348" s="171">
        <v>0</v>
      </c>
      <c r="H348" s="171">
        <v>12222.78767</v>
      </c>
      <c r="I348" s="171">
        <v>126983.24397</v>
      </c>
      <c r="J348" s="171">
        <v>813.1724399999999</v>
      </c>
      <c r="K348" s="171">
        <v>127796.41640999999</v>
      </c>
      <c r="L348" s="171">
        <v>5712.33401</v>
      </c>
      <c r="M348" s="171">
        <v>1027.9403399999999</v>
      </c>
      <c r="N348" s="171">
        <v>6740.27435</v>
      </c>
      <c r="O348" s="171">
        <v>146759.47843000002</v>
      </c>
      <c r="P348" s="171">
        <v>21657.58806</v>
      </c>
      <c r="Q348" s="171">
        <v>0</v>
      </c>
      <c r="R348" s="172">
        <v>21657.58806</v>
      </c>
    </row>
    <row r="349" spans="1:18" ht="15">
      <c r="A349" s="174"/>
      <c r="B349" s="174"/>
      <c r="C349" s="174"/>
      <c r="D349" s="168" t="s">
        <v>231</v>
      </c>
      <c r="E349" s="169">
        <v>615</v>
      </c>
      <c r="F349" s="170">
        <v>13577.81981</v>
      </c>
      <c r="G349" s="171">
        <v>0</v>
      </c>
      <c r="H349" s="171">
        <v>13577.81981</v>
      </c>
      <c r="I349" s="171">
        <v>94184.25425</v>
      </c>
      <c r="J349" s="171">
        <v>858.4075799999999</v>
      </c>
      <c r="K349" s="171">
        <v>95042.66183</v>
      </c>
      <c r="L349" s="171">
        <v>5540.84818</v>
      </c>
      <c r="M349" s="171">
        <v>3246.30329</v>
      </c>
      <c r="N349" s="171">
        <v>8787.15147</v>
      </c>
      <c r="O349" s="171">
        <v>117407.63311</v>
      </c>
      <c r="P349" s="171">
        <v>29998.43075</v>
      </c>
      <c r="Q349" s="171">
        <v>0</v>
      </c>
      <c r="R349" s="172">
        <v>29998.43075</v>
      </c>
    </row>
    <row r="350" spans="1:18" ht="15">
      <c r="A350" s="174"/>
      <c r="B350" s="174"/>
      <c r="C350" s="174"/>
      <c r="D350" s="174"/>
      <c r="E350" s="175">
        <v>563</v>
      </c>
      <c r="F350" s="176">
        <v>21269.42958</v>
      </c>
      <c r="G350" s="177">
        <v>0</v>
      </c>
      <c r="H350" s="177">
        <v>21269.42958</v>
      </c>
      <c r="I350" s="177">
        <v>120933.97597</v>
      </c>
      <c r="J350" s="177">
        <v>1015.21353</v>
      </c>
      <c r="K350" s="177">
        <v>121949.1895</v>
      </c>
      <c r="L350" s="177">
        <v>10505.144960000001</v>
      </c>
      <c r="M350" s="177">
        <v>2387.65334</v>
      </c>
      <c r="N350" s="177">
        <v>12892.7983</v>
      </c>
      <c r="O350" s="177">
        <v>156111.41738</v>
      </c>
      <c r="P350" s="177">
        <v>28833.78164</v>
      </c>
      <c r="Q350" s="177">
        <v>0</v>
      </c>
      <c r="R350" s="178">
        <v>28833.78164</v>
      </c>
    </row>
    <row r="351" spans="1:18" ht="15">
      <c r="A351" s="174"/>
      <c r="B351" s="174"/>
      <c r="C351" s="174"/>
      <c r="D351" s="174"/>
      <c r="E351" s="175">
        <v>642</v>
      </c>
      <c r="F351" s="176">
        <v>1118.19731</v>
      </c>
      <c r="G351" s="177">
        <v>0</v>
      </c>
      <c r="H351" s="177">
        <v>1118.19731</v>
      </c>
      <c r="I351" s="177">
        <v>178558.2624</v>
      </c>
      <c r="J351" s="177">
        <v>0.19197</v>
      </c>
      <c r="K351" s="177">
        <v>178558.45437</v>
      </c>
      <c r="L351" s="177">
        <v>30.26708</v>
      </c>
      <c r="M351" s="177">
        <v>7.90326</v>
      </c>
      <c r="N351" s="177">
        <v>38.170339999999996</v>
      </c>
      <c r="O351" s="177">
        <v>179714.82202000002</v>
      </c>
      <c r="P351" s="177">
        <v>0</v>
      </c>
      <c r="Q351" s="177">
        <v>0</v>
      </c>
      <c r="R351" s="178">
        <v>0</v>
      </c>
    </row>
    <row r="352" spans="1:18" ht="15">
      <c r="A352" s="174"/>
      <c r="B352" s="174"/>
      <c r="C352" s="174"/>
      <c r="D352" s="174"/>
      <c r="E352" s="175">
        <v>739</v>
      </c>
      <c r="F352" s="176">
        <v>14677.52565</v>
      </c>
      <c r="G352" s="177">
        <v>0</v>
      </c>
      <c r="H352" s="177">
        <v>14677.52565</v>
      </c>
      <c r="I352" s="177">
        <v>51658.766149999996</v>
      </c>
      <c r="J352" s="177">
        <v>698.9802199999999</v>
      </c>
      <c r="K352" s="177">
        <v>52357.74637</v>
      </c>
      <c r="L352" s="177">
        <v>3223.12095</v>
      </c>
      <c r="M352" s="177">
        <v>2129.5843</v>
      </c>
      <c r="N352" s="177">
        <v>5352.70525</v>
      </c>
      <c r="O352" s="177">
        <v>72387.97727</v>
      </c>
      <c r="P352" s="177">
        <v>29455.81206</v>
      </c>
      <c r="Q352" s="177">
        <v>0</v>
      </c>
      <c r="R352" s="178">
        <v>29455.81206</v>
      </c>
    </row>
    <row r="353" spans="1:18" ht="15">
      <c r="A353" s="174"/>
      <c r="B353" s="174"/>
      <c r="C353" s="174"/>
      <c r="D353" s="174"/>
      <c r="E353" s="175">
        <v>824</v>
      </c>
      <c r="F353" s="176">
        <v>0</v>
      </c>
      <c r="G353" s="177">
        <v>0</v>
      </c>
      <c r="H353" s="177">
        <v>0</v>
      </c>
      <c r="I353" s="177">
        <v>0</v>
      </c>
      <c r="J353" s="177">
        <v>0</v>
      </c>
      <c r="K353" s="177">
        <v>0</v>
      </c>
      <c r="L353" s="177">
        <v>1690.46127</v>
      </c>
      <c r="M353" s="177">
        <v>1858.33621</v>
      </c>
      <c r="N353" s="177">
        <v>3548.79748</v>
      </c>
      <c r="O353" s="177">
        <v>3548.79748</v>
      </c>
      <c r="P353" s="177">
        <v>0</v>
      </c>
      <c r="Q353" s="177">
        <v>0</v>
      </c>
      <c r="R353" s="178">
        <v>0</v>
      </c>
    </row>
    <row r="354" spans="1:18" ht="15">
      <c r="A354" s="174"/>
      <c r="B354" s="174"/>
      <c r="C354" s="174"/>
      <c r="D354" s="168" t="s">
        <v>554</v>
      </c>
      <c r="E354" s="169">
        <v>651</v>
      </c>
      <c r="F354" s="170">
        <v>0</v>
      </c>
      <c r="G354" s="171">
        <v>0</v>
      </c>
      <c r="H354" s="171">
        <v>0</v>
      </c>
      <c r="I354" s="171">
        <v>1798.3741100000002</v>
      </c>
      <c r="J354" s="171">
        <v>0</v>
      </c>
      <c r="K354" s="171">
        <v>1798.3741100000002</v>
      </c>
      <c r="L354" s="171">
        <v>298.33666</v>
      </c>
      <c r="M354" s="171">
        <v>19.09</v>
      </c>
      <c r="N354" s="171">
        <v>317.42665999999997</v>
      </c>
      <c r="O354" s="171">
        <v>2115.80077</v>
      </c>
      <c r="P354" s="171">
        <v>0</v>
      </c>
      <c r="Q354" s="171">
        <v>0</v>
      </c>
      <c r="R354" s="172">
        <v>0</v>
      </c>
    </row>
    <row r="355" spans="1:18" ht="15">
      <c r="A355" s="174"/>
      <c r="B355" s="174"/>
      <c r="C355" s="174"/>
      <c r="D355" s="168" t="s">
        <v>555</v>
      </c>
      <c r="E355" s="169">
        <v>573</v>
      </c>
      <c r="F355" s="170">
        <v>7958.86251</v>
      </c>
      <c r="G355" s="171">
        <v>0</v>
      </c>
      <c r="H355" s="171">
        <v>7958.86251</v>
      </c>
      <c r="I355" s="171">
        <v>54005.84784</v>
      </c>
      <c r="J355" s="171">
        <v>447.48858</v>
      </c>
      <c r="K355" s="171">
        <v>54453.33642</v>
      </c>
      <c r="L355" s="171">
        <v>3398.61789</v>
      </c>
      <c r="M355" s="171">
        <v>832.06552</v>
      </c>
      <c r="N355" s="171">
        <v>4230.683410000001</v>
      </c>
      <c r="O355" s="171">
        <v>66642.88234</v>
      </c>
      <c r="P355" s="171">
        <v>12296.7397</v>
      </c>
      <c r="Q355" s="171">
        <v>0</v>
      </c>
      <c r="R355" s="172">
        <v>12296.7397</v>
      </c>
    </row>
    <row r="356" spans="1:18" ht="15">
      <c r="A356" s="174"/>
      <c r="B356" s="174"/>
      <c r="C356" s="174"/>
      <c r="D356" s="168" t="s">
        <v>556</v>
      </c>
      <c r="E356" s="169">
        <v>432</v>
      </c>
      <c r="F356" s="170">
        <v>21928.07231</v>
      </c>
      <c r="G356" s="171">
        <v>0</v>
      </c>
      <c r="H356" s="171">
        <v>21928.07231</v>
      </c>
      <c r="I356" s="171">
        <v>89307.79178</v>
      </c>
      <c r="J356" s="171">
        <v>5688.11672</v>
      </c>
      <c r="K356" s="171">
        <v>94995.9085</v>
      </c>
      <c r="L356" s="171">
        <v>23125.25066</v>
      </c>
      <c r="M356" s="171">
        <v>12023.01273</v>
      </c>
      <c r="N356" s="171">
        <v>35148.26339</v>
      </c>
      <c r="O356" s="171">
        <v>152072.2442</v>
      </c>
      <c r="P356" s="171">
        <v>35989.02041</v>
      </c>
      <c r="Q356" s="171">
        <v>0</v>
      </c>
      <c r="R356" s="172">
        <v>35989.02041</v>
      </c>
    </row>
    <row r="357" spans="1:18" ht="15">
      <c r="A357" s="174"/>
      <c r="B357" s="174"/>
      <c r="C357" s="174"/>
      <c r="D357" s="168" t="s">
        <v>557</v>
      </c>
      <c r="E357" s="169">
        <v>394</v>
      </c>
      <c r="F357" s="170">
        <v>19550.25554</v>
      </c>
      <c r="G357" s="171">
        <v>0</v>
      </c>
      <c r="H357" s="171">
        <v>19550.25554</v>
      </c>
      <c r="I357" s="171">
        <v>92272.74267</v>
      </c>
      <c r="J357" s="171">
        <v>1602.15127</v>
      </c>
      <c r="K357" s="171">
        <v>93874.89394</v>
      </c>
      <c r="L357" s="171">
        <v>7301.6054699999995</v>
      </c>
      <c r="M357" s="171">
        <v>1308.60442</v>
      </c>
      <c r="N357" s="171">
        <v>8610.20989</v>
      </c>
      <c r="O357" s="171">
        <v>122035.35937</v>
      </c>
      <c r="P357" s="171">
        <v>35845.49168</v>
      </c>
      <c r="Q357" s="171">
        <v>0</v>
      </c>
      <c r="R357" s="172">
        <v>35845.49168</v>
      </c>
    </row>
    <row r="358" spans="1:18" ht="15">
      <c r="A358" s="174"/>
      <c r="B358" s="174"/>
      <c r="C358" s="174"/>
      <c r="D358" s="174"/>
      <c r="E358" s="175">
        <v>555</v>
      </c>
      <c r="F358" s="176">
        <v>85.59418</v>
      </c>
      <c r="G358" s="177">
        <v>0</v>
      </c>
      <c r="H358" s="177">
        <v>85.59418</v>
      </c>
      <c r="I358" s="177">
        <v>83366.68576000001</v>
      </c>
      <c r="J358" s="177">
        <v>778.1973399999999</v>
      </c>
      <c r="K358" s="177">
        <v>84144.88309999999</v>
      </c>
      <c r="L358" s="177">
        <v>216.79504</v>
      </c>
      <c r="M358" s="177">
        <v>209.80109</v>
      </c>
      <c r="N358" s="177">
        <v>426.59613</v>
      </c>
      <c r="O358" s="177">
        <v>84657.07341</v>
      </c>
      <c r="P358" s="177">
        <v>6506.5962</v>
      </c>
      <c r="Q358" s="177">
        <v>0</v>
      </c>
      <c r="R358" s="178">
        <v>6506.5962</v>
      </c>
    </row>
    <row r="359" spans="1:18" ht="15">
      <c r="A359" s="174"/>
      <c r="B359" s="174"/>
      <c r="C359" s="174"/>
      <c r="D359" s="168" t="s">
        <v>558</v>
      </c>
      <c r="E359" s="169">
        <v>527</v>
      </c>
      <c r="F359" s="170">
        <v>4263.968900000001</v>
      </c>
      <c r="G359" s="171">
        <v>0</v>
      </c>
      <c r="H359" s="171">
        <v>4263.968900000001</v>
      </c>
      <c r="I359" s="171">
        <v>64061.362310000004</v>
      </c>
      <c r="J359" s="171">
        <v>1215.76164</v>
      </c>
      <c r="K359" s="171">
        <v>65277.12395</v>
      </c>
      <c r="L359" s="171">
        <v>11060.883029999999</v>
      </c>
      <c r="M359" s="171">
        <v>1751.04961</v>
      </c>
      <c r="N359" s="171">
        <v>12811.93264</v>
      </c>
      <c r="O359" s="171">
        <v>82353.02549</v>
      </c>
      <c r="P359" s="171">
        <v>28386.454289999998</v>
      </c>
      <c r="Q359" s="171">
        <v>0</v>
      </c>
      <c r="R359" s="172">
        <v>28386.454289999998</v>
      </c>
    </row>
    <row r="360" spans="1:18" ht="15">
      <c r="A360" s="174"/>
      <c r="B360" s="174"/>
      <c r="C360" s="174"/>
      <c r="D360" s="168" t="s">
        <v>559</v>
      </c>
      <c r="E360" s="169">
        <v>574</v>
      </c>
      <c r="F360" s="170">
        <v>23492.6195</v>
      </c>
      <c r="G360" s="171">
        <v>0</v>
      </c>
      <c r="H360" s="171">
        <v>23492.6195</v>
      </c>
      <c r="I360" s="171">
        <v>198000.54139</v>
      </c>
      <c r="J360" s="171">
        <v>3726.22798</v>
      </c>
      <c r="K360" s="171">
        <v>201726.76937</v>
      </c>
      <c r="L360" s="171">
        <v>7099.20824</v>
      </c>
      <c r="M360" s="171">
        <v>2556.2279700000004</v>
      </c>
      <c r="N360" s="171">
        <v>9655.436210000002</v>
      </c>
      <c r="O360" s="171">
        <v>234874.82508</v>
      </c>
      <c r="P360" s="171">
        <v>22329.235920000003</v>
      </c>
      <c r="Q360" s="171">
        <v>0</v>
      </c>
      <c r="R360" s="172">
        <v>22329.235920000003</v>
      </c>
    </row>
    <row r="361" spans="1:18" ht="15">
      <c r="A361" s="174"/>
      <c r="B361" s="174"/>
      <c r="C361" s="174"/>
      <c r="D361" s="168" t="s">
        <v>560</v>
      </c>
      <c r="E361" s="169">
        <v>558</v>
      </c>
      <c r="F361" s="170">
        <v>164348.89189</v>
      </c>
      <c r="G361" s="171">
        <v>0</v>
      </c>
      <c r="H361" s="171">
        <v>164348.89189</v>
      </c>
      <c r="I361" s="171">
        <v>88501.5198</v>
      </c>
      <c r="J361" s="171">
        <v>1285.97344</v>
      </c>
      <c r="K361" s="171">
        <v>89787.49324</v>
      </c>
      <c r="L361" s="171">
        <v>6264.10267</v>
      </c>
      <c r="M361" s="171">
        <v>531.07216</v>
      </c>
      <c r="N361" s="171">
        <v>6795.17483</v>
      </c>
      <c r="O361" s="171">
        <v>260931.55996</v>
      </c>
      <c r="P361" s="171">
        <v>11093.35806</v>
      </c>
      <c r="Q361" s="171">
        <v>0</v>
      </c>
      <c r="R361" s="172">
        <v>11093.35806</v>
      </c>
    </row>
    <row r="362" spans="1:18" ht="15">
      <c r="A362" s="174"/>
      <c r="B362" s="174"/>
      <c r="C362" s="174"/>
      <c r="D362" s="174"/>
      <c r="E362" s="175">
        <v>826</v>
      </c>
      <c r="F362" s="176">
        <v>79.00569999999999</v>
      </c>
      <c r="G362" s="177">
        <v>0</v>
      </c>
      <c r="H362" s="177">
        <v>79.00569999999999</v>
      </c>
      <c r="I362" s="177">
        <v>0</v>
      </c>
      <c r="J362" s="177">
        <v>0</v>
      </c>
      <c r="K362" s="177">
        <v>0</v>
      </c>
      <c r="L362" s="177">
        <v>24.63781</v>
      </c>
      <c r="M362" s="177">
        <v>0</v>
      </c>
      <c r="N362" s="177">
        <v>24.63781</v>
      </c>
      <c r="O362" s="177">
        <v>103.64350999999999</v>
      </c>
      <c r="P362" s="177">
        <v>0</v>
      </c>
      <c r="Q362" s="177">
        <v>0</v>
      </c>
      <c r="R362" s="178">
        <v>0</v>
      </c>
    </row>
    <row r="363" spans="1:18" ht="15">
      <c r="A363" s="174"/>
      <c r="B363" s="174"/>
      <c r="C363" s="174"/>
      <c r="D363" s="168" t="s">
        <v>561</v>
      </c>
      <c r="E363" s="169">
        <v>392</v>
      </c>
      <c r="F363" s="170">
        <v>13988.376330000001</v>
      </c>
      <c r="G363" s="171">
        <v>0</v>
      </c>
      <c r="H363" s="171">
        <v>13988.376330000001</v>
      </c>
      <c r="I363" s="171">
        <v>54913.664979999994</v>
      </c>
      <c r="J363" s="171">
        <v>870.41267</v>
      </c>
      <c r="K363" s="171">
        <v>55784.07765</v>
      </c>
      <c r="L363" s="171">
        <v>4664.76778</v>
      </c>
      <c r="M363" s="171">
        <v>2154.02943</v>
      </c>
      <c r="N363" s="171">
        <v>6818.79721</v>
      </c>
      <c r="O363" s="171">
        <v>76591.25119</v>
      </c>
      <c r="P363" s="171">
        <v>19605.6585</v>
      </c>
      <c r="Q363" s="171">
        <v>0</v>
      </c>
      <c r="R363" s="172">
        <v>19605.6585</v>
      </c>
    </row>
    <row r="364" spans="1:18" ht="15">
      <c r="A364" s="174"/>
      <c r="B364" s="174"/>
      <c r="C364" s="168" t="s">
        <v>562</v>
      </c>
      <c r="D364" s="168" t="s">
        <v>563</v>
      </c>
      <c r="E364" s="169">
        <v>255</v>
      </c>
      <c r="F364" s="170">
        <v>407.59549</v>
      </c>
      <c r="G364" s="171">
        <v>0</v>
      </c>
      <c r="H364" s="171">
        <v>407.59549</v>
      </c>
      <c r="I364" s="171">
        <v>9825.14581</v>
      </c>
      <c r="J364" s="171">
        <v>127.27161</v>
      </c>
      <c r="K364" s="171">
        <v>9952.41742</v>
      </c>
      <c r="L364" s="171">
        <v>229.42347</v>
      </c>
      <c r="M364" s="171">
        <v>0.00382</v>
      </c>
      <c r="N364" s="171">
        <v>229.42729</v>
      </c>
      <c r="O364" s="171">
        <v>10589.4402</v>
      </c>
      <c r="P364" s="171">
        <v>2040.45036</v>
      </c>
      <c r="Q364" s="171">
        <v>0</v>
      </c>
      <c r="R364" s="172">
        <v>2040.45036</v>
      </c>
    </row>
    <row r="365" spans="1:18" ht="15">
      <c r="A365" s="174"/>
      <c r="B365" s="174"/>
      <c r="C365" s="174"/>
      <c r="D365" s="168" t="s">
        <v>564</v>
      </c>
      <c r="E365" s="169">
        <v>257</v>
      </c>
      <c r="F365" s="170">
        <v>97.10097</v>
      </c>
      <c r="G365" s="171">
        <v>0</v>
      </c>
      <c r="H365" s="171">
        <v>97.10097</v>
      </c>
      <c r="I365" s="171">
        <v>2031.85889</v>
      </c>
      <c r="J365" s="171">
        <v>538.94323</v>
      </c>
      <c r="K365" s="171">
        <v>2570.8021200000003</v>
      </c>
      <c r="L365" s="171">
        <v>10.91699</v>
      </c>
      <c r="M365" s="171">
        <v>0</v>
      </c>
      <c r="N365" s="171">
        <v>10.91699</v>
      </c>
      <c r="O365" s="171">
        <v>2678.82008</v>
      </c>
      <c r="P365" s="171">
        <v>658.50346</v>
      </c>
      <c r="Q365" s="171">
        <v>0</v>
      </c>
      <c r="R365" s="172">
        <v>658.50346</v>
      </c>
    </row>
    <row r="366" spans="1:18" ht="15">
      <c r="A366" s="174"/>
      <c r="B366" s="174"/>
      <c r="C366" s="168" t="s">
        <v>565</v>
      </c>
      <c r="D366" s="168" t="s">
        <v>565</v>
      </c>
      <c r="E366" s="169">
        <v>249</v>
      </c>
      <c r="F366" s="170">
        <v>0.667</v>
      </c>
      <c r="G366" s="171">
        <v>0</v>
      </c>
      <c r="H366" s="171">
        <v>0.667</v>
      </c>
      <c r="I366" s="171">
        <v>18614.11693</v>
      </c>
      <c r="J366" s="171">
        <v>25.397599999999997</v>
      </c>
      <c r="K366" s="171">
        <v>18639.51453</v>
      </c>
      <c r="L366" s="171">
        <v>116.91017</v>
      </c>
      <c r="M366" s="171">
        <v>0</v>
      </c>
      <c r="N366" s="171">
        <v>116.91017</v>
      </c>
      <c r="O366" s="171">
        <v>18757.0917</v>
      </c>
      <c r="P366" s="171">
        <v>743.6896700000001</v>
      </c>
      <c r="Q366" s="171">
        <v>0</v>
      </c>
      <c r="R366" s="172">
        <v>743.6896700000001</v>
      </c>
    </row>
    <row r="367" spans="1:18" ht="15">
      <c r="A367" s="174"/>
      <c r="B367" s="174"/>
      <c r="C367" s="168" t="s">
        <v>566</v>
      </c>
      <c r="D367" s="168" t="s">
        <v>566</v>
      </c>
      <c r="E367" s="169">
        <v>244</v>
      </c>
      <c r="F367" s="170">
        <v>1465.7673300000001</v>
      </c>
      <c r="G367" s="171">
        <v>0</v>
      </c>
      <c r="H367" s="171">
        <v>1465.7673300000001</v>
      </c>
      <c r="I367" s="171">
        <v>4048.90374</v>
      </c>
      <c r="J367" s="171">
        <v>0</v>
      </c>
      <c r="K367" s="171">
        <v>4048.90374</v>
      </c>
      <c r="L367" s="171">
        <v>85.22654</v>
      </c>
      <c r="M367" s="171">
        <v>0</v>
      </c>
      <c r="N367" s="171">
        <v>85.22654</v>
      </c>
      <c r="O367" s="171">
        <v>5599.89761</v>
      </c>
      <c r="P367" s="171">
        <v>459.32065</v>
      </c>
      <c r="Q367" s="171">
        <v>0</v>
      </c>
      <c r="R367" s="172">
        <v>459.32065</v>
      </c>
    </row>
    <row r="368" spans="1:18" ht="15">
      <c r="A368" s="174"/>
      <c r="B368" s="174"/>
      <c r="C368" s="168" t="s">
        <v>567</v>
      </c>
      <c r="D368" s="168" t="s">
        <v>567</v>
      </c>
      <c r="E368" s="169">
        <v>259</v>
      </c>
      <c r="F368" s="170">
        <v>3367.4276099999997</v>
      </c>
      <c r="G368" s="171">
        <v>0</v>
      </c>
      <c r="H368" s="171">
        <v>3367.4276099999997</v>
      </c>
      <c r="I368" s="171">
        <v>12358.08161</v>
      </c>
      <c r="J368" s="171">
        <v>0.00466</v>
      </c>
      <c r="K368" s="171">
        <v>12358.08627</v>
      </c>
      <c r="L368" s="171">
        <v>161.73708</v>
      </c>
      <c r="M368" s="171">
        <v>0</v>
      </c>
      <c r="N368" s="171">
        <v>161.73708</v>
      </c>
      <c r="O368" s="171">
        <v>15887.250960000001</v>
      </c>
      <c r="P368" s="171">
        <v>1179.4072800000001</v>
      </c>
      <c r="Q368" s="171">
        <v>0</v>
      </c>
      <c r="R368" s="172">
        <v>1179.4072800000001</v>
      </c>
    </row>
    <row r="369" spans="1:18" ht="15">
      <c r="A369" s="174"/>
      <c r="B369" s="174"/>
      <c r="C369" s="168" t="s">
        <v>568</v>
      </c>
      <c r="D369" s="168" t="s">
        <v>569</v>
      </c>
      <c r="E369" s="169">
        <v>268</v>
      </c>
      <c r="F369" s="170">
        <v>340.02615999999995</v>
      </c>
      <c r="G369" s="171">
        <v>0</v>
      </c>
      <c r="H369" s="171">
        <v>340.02615999999995</v>
      </c>
      <c r="I369" s="171">
        <v>3500.54184</v>
      </c>
      <c r="J369" s="171">
        <v>4.56415</v>
      </c>
      <c r="K369" s="171">
        <v>3505.10599</v>
      </c>
      <c r="L369" s="171">
        <v>41.54692</v>
      </c>
      <c r="M369" s="171">
        <v>0</v>
      </c>
      <c r="N369" s="171">
        <v>41.54692</v>
      </c>
      <c r="O369" s="171">
        <v>3886.6790699999997</v>
      </c>
      <c r="P369" s="171">
        <v>344.33657</v>
      </c>
      <c r="Q369" s="171">
        <v>0</v>
      </c>
      <c r="R369" s="172">
        <v>344.33657</v>
      </c>
    </row>
    <row r="370" spans="1:18" ht="15">
      <c r="A370" s="174"/>
      <c r="B370" s="174"/>
      <c r="C370" s="174"/>
      <c r="D370" s="168" t="s">
        <v>568</v>
      </c>
      <c r="E370" s="169">
        <v>267</v>
      </c>
      <c r="F370" s="170">
        <v>4990.06679</v>
      </c>
      <c r="G370" s="171">
        <v>0</v>
      </c>
      <c r="H370" s="171">
        <v>4990.06679</v>
      </c>
      <c r="I370" s="171">
        <v>13180.96375</v>
      </c>
      <c r="J370" s="171">
        <v>30.35379</v>
      </c>
      <c r="K370" s="171">
        <v>13211.31754</v>
      </c>
      <c r="L370" s="171">
        <v>275.71365000000003</v>
      </c>
      <c r="M370" s="171">
        <v>24.04137</v>
      </c>
      <c r="N370" s="171">
        <v>299.75502</v>
      </c>
      <c r="O370" s="171">
        <v>18501.13935</v>
      </c>
      <c r="P370" s="171">
        <v>539.35806</v>
      </c>
      <c r="Q370" s="171">
        <v>0</v>
      </c>
      <c r="R370" s="172">
        <v>539.35806</v>
      </c>
    </row>
    <row r="371" spans="1:18" ht="15">
      <c r="A371" s="174"/>
      <c r="B371" s="168" t="s">
        <v>570</v>
      </c>
      <c r="C371" s="168" t="s">
        <v>571</v>
      </c>
      <c r="D371" s="168" t="s">
        <v>572</v>
      </c>
      <c r="E371" s="169">
        <v>166</v>
      </c>
      <c r="F371" s="170">
        <v>10319.874220000002</v>
      </c>
      <c r="G371" s="171">
        <v>0</v>
      </c>
      <c r="H371" s="171">
        <v>10319.874220000002</v>
      </c>
      <c r="I371" s="171">
        <v>22445.70423</v>
      </c>
      <c r="J371" s="171">
        <v>192.64638</v>
      </c>
      <c r="K371" s="171">
        <v>22638.350609999998</v>
      </c>
      <c r="L371" s="171">
        <v>1104.22489</v>
      </c>
      <c r="M371" s="171">
        <v>60.885419999999996</v>
      </c>
      <c r="N371" s="171">
        <v>1165.11031</v>
      </c>
      <c r="O371" s="171">
        <v>34123.33514</v>
      </c>
      <c r="P371" s="171">
        <v>28541.88322</v>
      </c>
      <c r="Q371" s="171">
        <v>0</v>
      </c>
      <c r="R371" s="172">
        <v>28541.88322</v>
      </c>
    </row>
    <row r="372" spans="1:18" ht="15">
      <c r="A372" s="174"/>
      <c r="B372" s="174"/>
      <c r="C372" s="174"/>
      <c r="D372" s="168" t="s">
        <v>505</v>
      </c>
      <c r="E372" s="169">
        <v>667</v>
      </c>
      <c r="F372" s="170">
        <v>166.95197</v>
      </c>
      <c r="G372" s="171">
        <v>0</v>
      </c>
      <c r="H372" s="171">
        <v>166.95197</v>
      </c>
      <c r="I372" s="171">
        <v>1823.88995</v>
      </c>
      <c r="J372" s="171">
        <v>0</v>
      </c>
      <c r="K372" s="171">
        <v>1823.88995</v>
      </c>
      <c r="L372" s="171">
        <v>2.14</v>
      </c>
      <c r="M372" s="171">
        <v>0</v>
      </c>
      <c r="N372" s="171">
        <v>2.14</v>
      </c>
      <c r="O372" s="171">
        <v>1992.98192</v>
      </c>
      <c r="P372" s="171">
        <v>2228.803</v>
      </c>
      <c r="Q372" s="171">
        <v>0</v>
      </c>
      <c r="R372" s="172">
        <v>2228.803</v>
      </c>
    </row>
    <row r="373" spans="1:18" ht="15">
      <c r="A373" s="174"/>
      <c r="B373" s="174"/>
      <c r="C373" s="168" t="s">
        <v>573</v>
      </c>
      <c r="D373" s="168" t="s">
        <v>574</v>
      </c>
      <c r="E373" s="169">
        <v>165</v>
      </c>
      <c r="F373" s="170">
        <v>70780.84164</v>
      </c>
      <c r="G373" s="171">
        <v>10774.96149</v>
      </c>
      <c r="H373" s="171">
        <v>81555.80313</v>
      </c>
      <c r="I373" s="171">
        <v>80189.56374</v>
      </c>
      <c r="J373" s="171">
        <v>866.64376</v>
      </c>
      <c r="K373" s="171">
        <v>81056.2075</v>
      </c>
      <c r="L373" s="171">
        <v>18075.48288</v>
      </c>
      <c r="M373" s="171">
        <v>1388.87336</v>
      </c>
      <c r="N373" s="171">
        <v>19464.356239999997</v>
      </c>
      <c r="O373" s="171">
        <v>182076.36687</v>
      </c>
      <c r="P373" s="171">
        <v>165645.09850999998</v>
      </c>
      <c r="Q373" s="171">
        <v>0</v>
      </c>
      <c r="R373" s="172">
        <v>165645.09850999998</v>
      </c>
    </row>
    <row r="374" spans="1:18" ht="15">
      <c r="A374" s="174"/>
      <c r="B374" s="174"/>
      <c r="C374" s="174"/>
      <c r="D374" s="168" t="s">
        <v>575</v>
      </c>
      <c r="E374" s="169">
        <v>622</v>
      </c>
      <c r="F374" s="170">
        <v>974.2340899999999</v>
      </c>
      <c r="G374" s="171">
        <v>0</v>
      </c>
      <c r="H374" s="171">
        <v>974.2340899999999</v>
      </c>
      <c r="I374" s="171">
        <v>14162.796960000001</v>
      </c>
      <c r="J374" s="171">
        <v>0</v>
      </c>
      <c r="K374" s="171">
        <v>14162.796960000001</v>
      </c>
      <c r="L374" s="171">
        <v>952.83162</v>
      </c>
      <c r="M374" s="171">
        <v>31.765759999999997</v>
      </c>
      <c r="N374" s="171">
        <v>984.59738</v>
      </c>
      <c r="O374" s="171">
        <v>16121.628429999999</v>
      </c>
      <c r="P374" s="171">
        <v>82728.45009</v>
      </c>
      <c r="Q374" s="171">
        <v>0</v>
      </c>
      <c r="R374" s="172">
        <v>82728.45009</v>
      </c>
    </row>
    <row r="375" spans="1:18" ht="15">
      <c r="A375" s="174"/>
      <c r="B375" s="174"/>
      <c r="C375" s="174"/>
      <c r="D375" s="168" t="s">
        <v>576</v>
      </c>
      <c r="E375" s="169">
        <v>575</v>
      </c>
      <c r="F375" s="170">
        <v>2319.5126800000003</v>
      </c>
      <c r="G375" s="171">
        <v>0</v>
      </c>
      <c r="H375" s="171">
        <v>2319.5126800000003</v>
      </c>
      <c r="I375" s="171">
        <v>22208.227440000002</v>
      </c>
      <c r="J375" s="171">
        <v>42.23343</v>
      </c>
      <c r="K375" s="171">
        <v>22250.460870000003</v>
      </c>
      <c r="L375" s="171">
        <v>1388.56925</v>
      </c>
      <c r="M375" s="171">
        <v>16.935119999999998</v>
      </c>
      <c r="N375" s="171">
        <v>1405.50437</v>
      </c>
      <c r="O375" s="171">
        <v>25975.47792</v>
      </c>
      <c r="P375" s="171">
        <v>58219.44908</v>
      </c>
      <c r="Q375" s="171">
        <v>0</v>
      </c>
      <c r="R375" s="172">
        <v>58219.44908</v>
      </c>
    </row>
    <row r="376" spans="1:18" ht="15">
      <c r="A376" s="174"/>
      <c r="B376" s="174"/>
      <c r="C376" s="174"/>
      <c r="D376" s="168" t="s">
        <v>577</v>
      </c>
      <c r="E376" s="169">
        <v>457</v>
      </c>
      <c r="F376" s="170">
        <v>131.45194</v>
      </c>
      <c r="G376" s="171">
        <v>0</v>
      </c>
      <c r="H376" s="171">
        <v>131.45194</v>
      </c>
      <c r="I376" s="171">
        <v>1565.23464</v>
      </c>
      <c r="J376" s="171">
        <v>0.01753</v>
      </c>
      <c r="K376" s="171">
        <v>1565.25217</v>
      </c>
      <c r="L376" s="171">
        <v>6.6159</v>
      </c>
      <c r="M376" s="171">
        <v>0</v>
      </c>
      <c r="N376" s="171">
        <v>6.6159</v>
      </c>
      <c r="O376" s="171">
        <v>1703.32001</v>
      </c>
      <c r="P376" s="171">
        <v>3865.14197</v>
      </c>
      <c r="Q376" s="171">
        <v>0</v>
      </c>
      <c r="R376" s="172">
        <v>3865.14197</v>
      </c>
    </row>
    <row r="377" spans="1:18" ht="15">
      <c r="A377" s="174"/>
      <c r="B377" s="174"/>
      <c r="C377" s="174"/>
      <c r="D377" s="168" t="s">
        <v>578</v>
      </c>
      <c r="E377" s="169">
        <v>624</v>
      </c>
      <c r="F377" s="170">
        <v>63.59508</v>
      </c>
      <c r="G377" s="171">
        <v>0</v>
      </c>
      <c r="H377" s="171">
        <v>63.59508</v>
      </c>
      <c r="I377" s="171">
        <v>288.70696000000004</v>
      </c>
      <c r="J377" s="171">
        <v>0</v>
      </c>
      <c r="K377" s="171">
        <v>288.70696000000004</v>
      </c>
      <c r="L377" s="171">
        <v>0</v>
      </c>
      <c r="M377" s="171">
        <v>0</v>
      </c>
      <c r="N377" s="171">
        <v>0</v>
      </c>
      <c r="O377" s="171">
        <v>352.30204</v>
      </c>
      <c r="P377" s="171">
        <v>610.0636800000001</v>
      </c>
      <c r="Q377" s="171">
        <v>0</v>
      </c>
      <c r="R377" s="172">
        <v>610.0636800000001</v>
      </c>
    </row>
    <row r="378" spans="1:18" ht="15">
      <c r="A378" s="174"/>
      <c r="B378" s="174"/>
      <c r="C378" s="168" t="s">
        <v>579</v>
      </c>
      <c r="D378" s="168" t="s">
        <v>579</v>
      </c>
      <c r="E378" s="169">
        <v>169</v>
      </c>
      <c r="F378" s="170">
        <v>209.82403</v>
      </c>
      <c r="G378" s="171">
        <v>0</v>
      </c>
      <c r="H378" s="171">
        <v>209.82403</v>
      </c>
      <c r="I378" s="171">
        <v>8296.54753</v>
      </c>
      <c r="J378" s="171">
        <v>0.01778</v>
      </c>
      <c r="K378" s="171">
        <v>8296.56531</v>
      </c>
      <c r="L378" s="171">
        <v>99.81383</v>
      </c>
      <c r="M378" s="171">
        <v>0</v>
      </c>
      <c r="N378" s="171">
        <v>99.81383</v>
      </c>
      <c r="O378" s="171">
        <v>8606.20317</v>
      </c>
      <c r="P378" s="171">
        <v>16795.66</v>
      </c>
      <c r="Q378" s="171">
        <v>0</v>
      </c>
      <c r="R378" s="172">
        <v>16795.66</v>
      </c>
    </row>
    <row r="379" spans="1:18" ht="15">
      <c r="A379" s="174"/>
      <c r="B379" s="174"/>
      <c r="C379" s="168" t="s">
        <v>570</v>
      </c>
      <c r="D379" s="168" t="s">
        <v>580</v>
      </c>
      <c r="E379" s="169">
        <v>168</v>
      </c>
      <c r="F379" s="170">
        <v>27480.79376</v>
      </c>
      <c r="G379" s="171">
        <v>0</v>
      </c>
      <c r="H379" s="171">
        <v>27480.79376</v>
      </c>
      <c r="I379" s="171">
        <v>8081.50768</v>
      </c>
      <c r="J379" s="171">
        <v>4E-05</v>
      </c>
      <c r="K379" s="171">
        <v>8081.50772</v>
      </c>
      <c r="L379" s="171">
        <v>230.14911999999998</v>
      </c>
      <c r="M379" s="171">
        <v>0</v>
      </c>
      <c r="N379" s="171">
        <v>230.14911999999998</v>
      </c>
      <c r="O379" s="171">
        <v>35792.450600000004</v>
      </c>
      <c r="P379" s="171">
        <v>9157.8078</v>
      </c>
      <c r="Q379" s="171">
        <v>0</v>
      </c>
      <c r="R379" s="172">
        <v>9157.8078</v>
      </c>
    </row>
    <row r="380" spans="1:18" ht="15">
      <c r="A380" s="174"/>
      <c r="B380" s="174"/>
      <c r="C380" s="168" t="s">
        <v>581</v>
      </c>
      <c r="D380" s="168" t="s">
        <v>363</v>
      </c>
      <c r="E380" s="169">
        <v>661</v>
      </c>
      <c r="F380" s="170">
        <v>130.63624000000002</v>
      </c>
      <c r="G380" s="171">
        <v>0</v>
      </c>
      <c r="H380" s="171">
        <v>130.63624000000002</v>
      </c>
      <c r="I380" s="171">
        <v>1433.73541</v>
      </c>
      <c r="J380" s="171">
        <v>0</v>
      </c>
      <c r="K380" s="171">
        <v>1433.73541</v>
      </c>
      <c r="L380" s="171">
        <v>3.85</v>
      </c>
      <c r="M380" s="171">
        <v>0</v>
      </c>
      <c r="N380" s="171">
        <v>3.85</v>
      </c>
      <c r="O380" s="171">
        <v>1568.22165</v>
      </c>
      <c r="P380" s="171">
        <v>2021.44589</v>
      </c>
      <c r="Q380" s="171">
        <v>0</v>
      </c>
      <c r="R380" s="172">
        <v>2021.44589</v>
      </c>
    </row>
    <row r="381" spans="1:18" ht="15">
      <c r="A381" s="174"/>
      <c r="B381" s="174"/>
      <c r="C381" s="174"/>
      <c r="D381" s="168" t="s">
        <v>582</v>
      </c>
      <c r="E381" s="169">
        <v>458</v>
      </c>
      <c r="F381" s="170">
        <v>7981.01746</v>
      </c>
      <c r="G381" s="171">
        <v>0</v>
      </c>
      <c r="H381" s="171">
        <v>7981.01746</v>
      </c>
      <c r="I381" s="171">
        <v>6131.68558</v>
      </c>
      <c r="J381" s="171">
        <v>6.89768</v>
      </c>
      <c r="K381" s="171">
        <v>6138.583259999999</v>
      </c>
      <c r="L381" s="171">
        <v>285.73977</v>
      </c>
      <c r="M381" s="171">
        <v>0</v>
      </c>
      <c r="N381" s="171">
        <v>285.73977</v>
      </c>
      <c r="O381" s="171">
        <v>14405.34049</v>
      </c>
      <c r="P381" s="171">
        <v>8559.10541</v>
      </c>
      <c r="Q381" s="171">
        <v>0</v>
      </c>
      <c r="R381" s="172">
        <v>8559.10541</v>
      </c>
    </row>
    <row r="382" spans="1:18" ht="15">
      <c r="A382" s="174"/>
      <c r="B382" s="174"/>
      <c r="C382" s="174"/>
      <c r="D382" s="168" t="s">
        <v>583</v>
      </c>
      <c r="E382" s="169">
        <v>840</v>
      </c>
      <c r="F382" s="170">
        <v>7.39905</v>
      </c>
      <c r="G382" s="171">
        <v>0</v>
      </c>
      <c r="H382" s="171">
        <v>7.39905</v>
      </c>
      <c r="I382" s="171">
        <v>260.13077</v>
      </c>
      <c r="J382" s="171">
        <v>0</v>
      </c>
      <c r="K382" s="171">
        <v>260.13077</v>
      </c>
      <c r="L382" s="171">
        <v>3.24</v>
      </c>
      <c r="M382" s="171">
        <v>0</v>
      </c>
      <c r="N382" s="171">
        <v>3.24</v>
      </c>
      <c r="O382" s="171">
        <v>270.76982</v>
      </c>
      <c r="P382" s="171">
        <v>1056.81282</v>
      </c>
      <c r="Q382" s="171">
        <v>0</v>
      </c>
      <c r="R382" s="172">
        <v>1056.81282</v>
      </c>
    </row>
    <row r="383" spans="1:18" ht="15">
      <c r="A383" s="174"/>
      <c r="B383" s="174"/>
      <c r="C383" s="168" t="s">
        <v>584</v>
      </c>
      <c r="D383" s="168" t="s">
        <v>585</v>
      </c>
      <c r="E383" s="169">
        <v>170</v>
      </c>
      <c r="F383" s="170">
        <v>2846.75317</v>
      </c>
      <c r="G383" s="171">
        <v>0</v>
      </c>
      <c r="H383" s="171">
        <v>2846.75317</v>
      </c>
      <c r="I383" s="171">
        <v>11934.1295</v>
      </c>
      <c r="J383" s="171">
        <v>0.77486</v>
      </c>
      <c r="K383" s="171">
        <v>11934.904359999999</v>
      </c>
      <c r="L383" s="171">
        <v>160.48023999999998</v>
      </c>
      <c r="M383" s="171">
        <v>0</v>
      </c>
      <c r="N383" s="171">
        <v>160.48023999999998</v>
      </c>
      <c r="O383" s="171">
        <v>14942.13777</v>
      </c>
      <c r="P383" s="171">
        <v>24329.377210000002</v>
      </c>
      <c r="Q383" s="171">
        <v>0</v>
      </c>
      <c r="R383" s="172">
        <v>24329.377210000002</v>
      </c>
    </row>
    <row r="384" spans="1:18" ht="15">
      <c r="A384" s="174"/>
      <c r="B384" s="174"/>
      <c r="C384" s="168" t="s">
        <v>586</v>
      </c>
      <c r="D384" s="168" t="s">
        <v>520</v>
      </c>
      <c r="E384" s="169">
        <v>591</v>
      </c>
      <c r="F384" s="170">
        <v>12647.96541</v>
      </c>
      <c r="G384" s="171">
        <v>0</v>
      </c>
      <c r="H384" s="171">
        <v>12647.96541</v>
      </c>
      <c r="I384" s="171">
        <v>6488.6347000000005</v>
      </c>
      <c r="J384" s="171">
        <v>0</v>
      </c>
      <c r="K384" s="171">
        <v>6488.6347000000005</v>
      </c>
      <c r="L384" s="171">
        <v>107.55702000000001</v>
      </c>
      <c r="M384" s="171">
        <v>0</v>
      </c>
      <c r="N384" s="171">
        <v>107.55702000000001</v>
      </c>
      <c r="O384" s="171">
        <v>19244.15713</v>
      </c>
      <c r="P384" s="171">
        <v>4276.67388</v>
      </c>
      <c r="Q384" s="171">
        <v>0</v>
      </c>
      <c r="R384" s="172">
        <v>4276.67388</v>
      </c>
    </row>
    <row r="385" spans="1:18" ht="15">
      <c r="A385" s="174"/>
      <c r="B385" s="168" t="s">
        <v>587</v>
      </c>
      <c r="C385" s="168" t="s">
        <v>588</v>
      </c>
      <c r="D385" s="168" t="s">
        <v>589</v>
      </c>
      <c r="E385" s="169">
        <v>313</v>
      </c>
      <c r="F385" s="170">
        <v>4447.17239</v>
      </c>
      <c r="G385" s="171">
        <v>0</v>
      </c>
      <c r="H385" s="171">
        <v>4447.17239</v>
      </c>
      <c r="I385" s="171">
        <v>6984.756490000001</v>
      </c>
      <c r="J385" s="171">
        <v>57.25343</v>
      </c>
      <c r="K385" s="171">
        <v>7042.0099199999995</v>
      </c>
      <c r="L385" s="171">
        <v>127.83616</v>
      </c>
      <c r="M385" s="171">
        <v>0</v>
      </c>
      <c r="N385" s="171">
        <v>127.83616</v>
      </c>
      <c r="O385" s="171">
        <v>11617.01847</v>
      </c>
      <c r="P385" s="171">
        <v>2811.83335</v>
      </c>
      <c r="Q385" s="171">
        <v>0</v>
      </c>
      <c r="R385" s="172">
        <v>2811.83335</v>
      </c>
    </row>
    <row r="386" spans="1:18" ht="15">
      <c r="A386" s="174"/>
      <c r="B386" s="174"/>
      <c r="C386" s="174"/>
      <c r="D386" s="168" t="s">
        <v>590</v>
      </c>
      <c r="E386" s="169">
        <v>596</v>
      </c>
      <c r="F386" s="170">
        <v>1151.09366</v>
      </c>
      <c r="G386" s="171">
        <v>0</v>
      </c>
      <c r="H386" s="171">
        <v>1151.09366</v>
      </c>
      <c r="I386" s="171">
        <v>2980.95164</v>
      </c>
      <c r="J386" s="171">
        <v>0</v>
      </c>
      <c r="K386" s="171">
        <v>2980.95164</v>
      </c>
      <c r="L386" s="171">
        <v>82.28629</v>
      </c>
      <c r="M386" s="171">
        <v>0</v>
      </c>
      <c r="N386" s="171">
        <v>82.28629</v>
      </c>
      <c r="O386" s="171">
        <v>4214.33159</v>
      </c>
      <c r="P386" s="171">
        <v>1117.23227</v>
      </c>
      <c r="Q386" s="171">
        <v>0</v>
      </c>
      <c r="R386" s="172">
        <v>1117.23227</v>
      </c>
    </row>
    <row r="387" spans="1:18" ht="15">
      <c r="A387" s="174"/>
      <c r="B387" s="174"/>
      <c r="C387" s="168" t="s">
        <v>591</v>
      </c>
      <c r="D387" s="168" t="s">
        <v>591</v>
      </c>
      <c r="E387" s="169">
        <v>312</v>
      </c>
      <c r="F387" s="170">
        <v>36134.43342</v>
      </c>
      <c r="G387" s="171">
        <v>0</v>
      </c>
      <c r="H387" s="171">
        <v>36134.43342</v>
      </c>
      <c r="I387" s="171">
        <v>52289.88435</v>
      </c>
      <c r="J387" s="171">
        <v>416.39551</v>
      </c>
      <c r="K387" s="171">
        <v>52706.27986</v>
      </c>
      <c r="L387" s="171">
        <v>10299.635699999999</v>
      </c>
      <c r="M387" s="171">
        <v>1253.77374</v>
      </c>
      <c r="N387" s="171">
        <v>11553.40944</v>
      </c>
      <c r="O387" s="171">
        <v>100394.12272</v>
      </c>
      <c r="P387" s="171">
        <v>35618.15681</v>
      </c>
      <c r="Q387" s="171">
        <v>0</v>
      </c>
      <c r="R387" s="172">
        <v>35618.15681</v>
      </c>
    </row>
    <row r="388" spans="1:18" ht="15">
      <c r="A388" s="174"/>
      <c r="B388" s="174"/>
      <c r="C388" s="168" t="s">
        <v>592</v>
      </c>
      <c r="D388" s="168" t="s">
        <v>592</v>
      </c>
      <c r="E388" s="169">
        <v>666</v>
      </c>
      <c r="F388" s="170">
        <v>750.9696899999999</v>
      </c>
      <c r="G388" s="171">
        <v>0</v>
      </c>
      <c r="H388" s="171">
        <v>750.9696899999999</v>
      </c>
      <c r="I388" s="171">
        <v>2392.3772599999998</v>
      </c>
      <c r="J388" s="171">
        <v>0</v>
      </c>
      <c r="K388" s="171">
        <v>2392.3772599999998</v>
      </c>
      <c r="L388" s="171">
        <v>32.28342</v>
      </c>
      <c r="M388" s="171">
        <v>0</v>
      </c>
      <c r="N388" s="171">
        <v>32.28342</v>
      </c>
      <c r="O388" s="171">
        <v>3175.6303700000003</v>
      </c>
      <c r="P388" s="171">
        <v>519.42231</v>
      </c>
      <c r="Q388" s="171">
        <v>0</v>
      </c>
      <c r="R388" s="172">
        <v>519.42231</v>
      </c>
    </row>
    <row r="389" spans="1:18" ht="15">
      <c r="A389" s="174"/>
      <c r="B389" s="168" t="s">
        <v>593</v>
      </c>
      <c r="C389" s="168" t="s">
        <v>594</v>
      </c>
      <c r="D389" s="168" t="s">
        <v>595</v>
      </c>
      <c r="E389" s="169">
        <v>340</v>
      </c>
      <c r="F389" s="170">
        <v>1872.1118600000002</v>
      </c>
      <c r="G389" s="171">
        <v>0</v>
      </c>
      <c r="H389" s="171">
        <v>1872.1118600000002</v>
      </c>
      <c r="I389" s="171">
        <v>8409.0416</v>
      </c>
      <c r="J389" s="171">
        <v>79.60908</v>
      </c>
      <c r="K389" s="171">
        <v>8488.650679999999</v>
      </c>
      <c r="L389" s="171">
        <v>301.69459</v>
      </c>
      <c r="M389" s="171">
        <v>0</v>
      </c>
      <c r="N389" s="171">
        <v>301.69459</v>
      </c>
      <c r="O389" s="171">
        <v>10662.45713</v>
      </c>
      <c r="P389" s="171">
        <v>1683.78923</v>
      </c>
      <c r="Q389" s="171">
        <v>0</v>
      </c>
      <c r="R389" s="172">
        <v>1683.78923</v>
      </c>
    </row>
    <row r="390" spans="1:18" ht="15">
      <c r="A390" s="174"/>
      <c r="B390" s="174"/>
      <c r="C390" s="174"/>
      <c r="D390" s="168" t="s">
        <v>596</v>
      </c>
      <c r="E390" s="169">
        <v>611</v>
      </c>
      <c r="F390" s="170">
        <v>382.24244</v>
      </c>
      <c r="G390" s="171">
        <v>0</v>
      </c>
      <c r="H390" s="171">
        <v>382.24244</v>
      </c>
      <c r="I390" s="171">
        <v>606.9249</v>
      </c>
      <c r="J390" s="171">
        <v>0</v>
      </c>
      <c r="K390" s="171">
        <v>606.9249</v>
      </c>
      <c r="L390" s="171">
        <v>0.9</v>
      </c>
      <c r="M390" s="171">
        <v>0</v>
      </c>
      <c r="N390" s="171">
        <v>0.9</v>
      </c>
      <c r="O390" s="171">
        <v>990.06734</v>
      </c>
      <c r="P390" s="171">
        <v>16.05156</v>
      </c>
      <c r="Q390" s="171">
        <v>0</v>
      </c>
      <c r="R390" s="172">
        <v>16.05156</v>
      </c>
    </row>
    <row r="391" spans="1:18" ht="15">
      <c r="A391" s="174"/>
      <c r="B391" s="174"/>
      <c r="C391" s="174"/>
      <c r="D391" s="168" t="s">
        <v>597</v>
      </c>
      <c r="E391" s="169">
        <v>728</v>
      </c>
      <c r="F391" s="170">
        <v>510.95021</v>
      </c>
      <c r="G391" s="171">
        <v>0</v>
      </c>
      <c r="H391" s="171">
        <v>510.95021</v>
      </c>
      <c r="I391" s="171">
        <v>572.84677</v>
      </c>
      <c r="J391" s="171">
        <v>0</v>
      </c>
      <c r="K391" s="171">
        <v>572.84677</v>
      </c>
      <c r="L391" s="171">
        <v>5.39</v>
      </c>
      <c r="M391" s="171">
        <v>0</v>
      </c>
      <c r="N391" s="171">
        <v>5.39</v>
      </c>
      <c r="O391" s="171">
        <v>1089.18698</v>
      </c>
      <c r="P391" s="171">
        <v>20.498720000000002</v>
      </c>
      <c r="Q391" s="171">
        <v>0</v>
      </c>
      <c r="R391" s="172">
        <v>20.498720000000002</v>
      </c>
    </row>
    <row r="392" spans="1:18" ht="15">
      <c r="A392" s="174"/>
      <c r="B392" s="174"/>
      <c r="C392" s="168" t="s">
        <v>598</v>
      </c>
      <c r="D392" s="168" t="s">
        <v>598</v>
      </c>
      <c r="E392" s="169">
        <v>342</v>
      </c>
      <c r="F392" s="170">
        <v>15271.71483</v>
      </c>
      <c r="G392" s="171">
        <v>0</v>
      </c>
      <c r="H392" s="171">
        <v>15271.71483</v>
      </c>
      <c r="I392" s="171">
        <v>15072.0836</v>
      </c>
      <c r="J392" s="171">
        <v>245.5914</v>
      </c>
      <c r="K392" s="171">
        <v>15317.675</v>
      </c>
      <c r="L392" s="171">
        <v>9067.446199999998</v>
      </c>
      <c r="M392" s="171">
        <v>1367.37272</v>
      </c>
      <c r="N392" s="171">
        <v>10434.81892</v>
      </c>
      <c r="O392" s="171">
        <v>41024.20875</v>
      </c>
      <c r="P392" s="171">
        <v>9786.854539999998</v>
      </c>
      <c r="Q392" s="171">
        <v>0</v>
      </c>
      <c r="R392" s="172">
        <v>9786.854539999998</v>
      </c>
    </row>
    <row r="393" spans="1:18" ht="15">
      <c r="A393" s="174"/>
      <c r="B393" s="174"/>
      <c r="C393" s="168" t="s">
        <v>599</v>
      </c>
      <c r="D393" s="168" t="s">
        <v>593</v>
      </c>
      <c r="E393" s="169">
        <v>338</v>
      </c>
      <c r="F393" s="170">
        <v>71142.94014</v>
      </c>
      <c r="G393" s="171">
        <v>0.00157</v>
      </c>
      <c r="H393" s="171">
        <v>71142.94171</v>
      </c>
      <c r="I393" s="171">
        <v>78642.55789</v>
      </c>
      <c r="J393" s="171">
        <v>1265.91318</v>
      </c>
      <c r="K393" s="171">
        <v>79908.47107</v>
      </c>
      <c r="L393" s="171">
        <v>7455.547280000001</v>
      </c>
      <c r="M393" s="171">
        <v>1964.8738</v>
      </c>
      <c r="N393" s="171">
        <v>9420.42108</v>
      </c>
      <c r="O393" s="171">
        <v>160471.83386</v>
      </c>
      <c r="P393" s="171">
        <v>21848.417579999998</v>
      </c>
      <c r="Q393" s="171">
        <v>0</v>
      </c>
      <c r="R393" s="172">
        <v>21848.417579999998</v>
      </c>
    </row>
    <row r="394" spans="1:18" ht="15">
      <c r="A394" s="174"/>
      <c r="B394" s="174"/>
      <c r="C394" s="174"/>
      <c r="D394" s="168" t="s">
        <v>600</v>
      </c>
      <c r="E394" s="169">
        <v>623</v>
      </c>
      <c r="F394" s="170">
        <v>87.48404</v>
      </c>
      <c r="G394" s="171">
        <v>0</v>
      </c>
      <c r="H394" s="171">
        <v>87.48404</v>
      </c>
      <c r="I394" s="171">
        <v>1158.9403</v>
      </c>
      <c r="J394" s="171">
        <v>0</v>
      </c>
      <c r="K394" s="171">
        <v>1158.9403</v>
      </c>
      <c r="L394" s="171">
        <v>10.50276</v>
      </c>
      <c r="M394" s="171">
        <v>0</v>
      </c>
      <c r="N394" s="171">
        <v>10.50276</v>
      </c>
      <c r="O394" s="171">
        <v>1256.9271</v>
      </c>
      <c r="P394" s="171">
        <v>790.5187199999999</v>
      </c>
      <c r="Q394" s="171">
        <v>0</v>
      </c>
      <c r="R394" s="172">
        <v>790.5187199999999</v>
      </c>
    </row>
    <row r="395" spans="1:18" ht="15">
      <c r="A395" s="174"/>
      <c r="B395" s="174"/>
      <c r="C395" s="174"/>
      <c r="D395" s="168" t="s">
        <v>601</v>
      </c>
      <c r="E395" s="169">
        <v>339</v>
      </c>
      <c r="F395" s="170">
        <v>1946.84876</v>
      </c>
      <c r="G395" s="171">
        <v>0</v>
      </c>
      <c r="H395" s="171">
        <v>1946.84876</v>
      </c>
      <c r="I395" s="171">
        <v>16111.37711</v>
      </c>
      <c r="J395" s="171">
        <v>0.36024</v>
      </c>
      <c r="K395" s="171">
        <v>16111.73735</v>
      </c>
      <c r="L395" s="171">
        <v>237.48334</v>
      </c>
      <c r="M395" s="171">
        <v>0</v>
      </c>
      <c r="N395" s="171">
        <v>237.48334</v>
      </c>
      <c r="O395" s="171">
        <v>18296.06945</v>
      </c>
      <c r="P395" s="171">
        <v>386.75669</v>
      </c>
      <c r="Q395" s="171">
        <v>0</v>
      </c>
      <c r="R395" s="172">
        <v>386.75669</v>
      </c>
    </row>
    <row r="396" spans="1:18" ht="15">
      <c r="A396" s="174"/>
      <c r="B396" s="168" t="s">
        <v>602</v>
      </c>
      <c r="C396" s="168" t="s">
        <v>603</v>
      </c>
      <c r="D396" s="168" t="s">
        <v>603</v>
      </c>
      <c r="E396" s="169">
        <v>276</v>
      </c>
      <c r="F396" s="170">
        <v>6730.60747</v>
      </c>
      <c r="G396" s="171">
        <v>0</v>
      </c>
      <c r="H396" s="171">
        <v>6730.60747</v>
      </c>
      <c r="I396" s="171">
        <v>9185.65031</v>
      </c>
      <c r="J396" s="171">
        <v>49.28907</v>
      </c>
      <c r="K396" s="171">
        <v>9234.939380000002</v>
      </c>
      <c r="L396" s="171">
        <v>862.5128599999999</v>
      </c>
      <c r="M396" s="171">
        <v>3.01507</v>
      </c>
      <c r="N396" s="171">
        <v>865.5279300000001</v>
      </c>
      <c r="O396" s="171">
        <v>16831.074780000003</v>
      </c>
      <c r="P396" s="171">
        <v>4978.77749</v>
      </c>
      <c r="Q396" s="171">
        <v>0</v>
      </c>
      <c r="R396" s="172">
        <v>4978.77749</v>
      </c>
    </row>
    <row r="397" spans="1:18" ht="15">
      <c r="A397" s="174"/>
      <c r="B397" s="174"/>
      <c r="C397" s="174"/>
      <c r="D397" s="168" t="s">
        <v>604</v>
      </c>
      <c r="E397" s="169">
        <v>562</v>
      </c>
      <c r="F397" s="170">
        <v>459.84853999999996</v>
      </c>
      <c r="G397" s="171">
        <v>0</v>
      </c>
      <c r="H397" s="171">
        <v>459.84853999999996</v>
      </c>
      <c r="I397" s="171">
        <v>4222.73205</v>
      </c>
      <c r="J397" s="171">
        <v>0</v>
      </c>
      <c r="K397" s="171">
        <v>4222.73205</v>
      </c>
      <c r="L397" s="171">
        <v>6.6244</v>
      </c>
      <c r="M397" s="171">
        <v>0</v>
      </c>
      <c r="N397" s="171">
        <v>6.6244</v>
      </c>
      <c r="O397" s="171">
        <v>4689.20499</v>
      </c>
      <c r="P397" s="171">
        <v>661.8191999999999</v>
      </c>
      <c r="Q397" s="171">
        <v>0</v>
      </c>
      <c r="R397" s="172">
        <v>661.8191999999999</v>
      </c>
    </row>
    <row r="398" spans="1:18" ht="15">
      <c r="A398" s="174"/>
      <c r="B398" s="174"/>
      <c r="C398" s="174"/>
      <c r="D398" s="168" t="s">
        <v>605</v>
      </c>
      <c r="E398" s="169">
        <v>278</v>
      </c>
      <c r="F398" s="170">
        <v>3075.4113399999997</v>
      </c>
      <c r="G398" s="171">
        <v>0</v>
      </c>
      <c r="H398" s="171">
        <v>3075.4113399999997</v>
      </c>
      <c r="I398" s="171">
        <v>5803.6706699999995</v>
      </c>
      <c r="J398" s="171">
        <v>0</v>
      </c>
      <c r="K398" s="171">
        <v>5803.6706699999995</v>
      </c>
      <c r="L398" s="171">
        <v>27.653</v>
      </c>
      <c r="M398" s="171">
        <v>0</v>
      </c>
      <c r="N398" s="171">
        <v>27.653</v>
      </c>
      <c r="O398" s="171">
        <v>8906.73501</v>
      </c>
      <c r="P398" s="171">
        <v>3471.84892</v>
      </c>
      <c r="Q398" s="171">
        <v>0</v>
      </c>
      <c r="R398" s="172">
        <v>3471.84892</v>
      </c>
    </row>
    <row r="399" spans="1:18" ht="15">
      <c r="A399" s="174"/>
      <c r="B399" s="174"/>
      <c r="C399" s="174"/>
      <c r="D399" s="168" t="s">
        <v>606</v>
      </c>
      <c r="E399" s="169">
        <v>277</v>
      </c>
      <c r="F399" s="170">
        <v>3049.7141</v>
      </c>
      <c r="G399" s="171">
        <v>0</v>
      </c>
      <c r="H399" s="171">
        <v>3049.7141</v>
      </c>
      <c r="I399" s="171">
        <v>10950.82316</v>
      </c>
      <c r="J399" s="171">
        <v>63.934239999999996</v>
      </c>
      <c r="K399" s="171">
        <v>11014.7574</v>
      </c>
      <c r="L399" s="171">
        <v>95.17094999999999</v>
      </c>
      <c r="M399" s="171">
        <v>0.38180000000000003</v>
      </c>
      <c r="N399" s="171">
        <v>95.55275</v>
      </c>
      <c r="O399" s="171">
        <v>14160.02425</v>
      </c>
      <c r="P399" s="171">
        <v>2318.5126600000003</v>
      </c>
      <c r="Q399" s="171">
        <v>0</v>
      </c>
      <c r="R399" s="172">
        <v>2318.5126600000003</v>
      </c>
    </row>
    <row r="400" spans="1:18" ht="15">
      <c r="A400" s="174"/>
      <c r="B400" s="174"/>
      <c r="C400" s="174"/>
      <c r="D400" s="168" t="s">
        <v>607</v>
      </c>
      <c r="E400" s="169">
        <v>620</v>
      </c>
      <c r="F400" s="170">
        <v>2427.20361</v>
      </c>
      <c r="G400" s="171">
        <v>0</v>
      </c>
      <c r="H400" s="171">
        <v>2427.20361</v>
      </c>
      <c r="I400" s="171">
        <v>2716.17493</v>
      </c>
      <c r="J400" s="171">
        <v>0</v>
      </c>
      <c r="K400" s="171">
        <v>2716.17493</v>
      </c>
      <c r="L400" s="171">
        <v>1.12</v>
      </c>
      <c r="M400" s="171">
        <v>0</v>
      </c>
      <c r="N400" s="171">
        <v>1.12</v>
      </c>
      <c r="O400" s="171">
        <v>5144.49854</v>
      </c>
      <c r="P400" s="171">
        <v>742.8555200000001</v>
      </c>
      <c r="Q400" s="171">
        <v>0</v>
      </c>
      <c r="R400" s="172">
        <v>742.8555200000001</v>
      </c>
    </row>
    <row r="401" spans="1:18" ht="15">
      <c r="A401" s="174"/>
      <c r="B401" s="174"/>
      <c r="C401" s="174"/>
      <c r="D401" s="168" t="s">
        <v>608</v>
      </c>
      <c r="E401" s="169">
        <v>800</v>
      </c>
      <c r="F401" s="170">
        <v>0</v>
      </c>
      <c r="G401" s="171">
        <v>0</v>
      </c>
      <c r="H401" s="171">
        <v>0</v>
      </c>
      <c r="I401" s="171">
        <v>0</v>
      </c>
      <c r="J401" s="171">
        <v>0</v>
      </c>
      <c r="K401" s="171">
        <v>0</v>
      </c>
      <c r="L401" s="171">
        <v>38.66927</v>
      </c>
      <c r="M401" s="171">
        <v>0</v>
      </c>
      <c r="N401" s="171">
        <v>38.66927</v>
      </c>
      <c r="O401" s="171">
        <v>38.66927</v>
      </c>
      <c r="P401" s="171">
        <v>0</v>
      </c>
      <c r="Q401" s="171">
        <v>0</v>
      </c>
      <c r="R401" s="172">
        <v>0</v>
      </c>
    </row>
    <row r="402" spans="1:18" ht="15">
      <c r="A402" s="174"/>
      <c r="B402" s="174"/>
      <c r="C402" s="168" t="s">
        <v>602</v>
      </c>
      <c r="D402" s="168" t="s">
        <v>609</v>
      </c>
      <c r="E402" s="169">
        <v>273</v>
      </c>
      <c r="F402" s="170">
        <v>72534.70175</v>
      </c>
      <c r="G402" s="171">
        <v>1.30354</v>
      </c>
      <c r="H402" s="171">
        <v>72536.00529</v>
      </c>
      <c r="I402" s="171">
        <v>95639.28656000001</v>
      </c>
      <c r="J402" s="171">
        <v>198.30276999999998</v>
      </c>
      <c r="K402" s="171">
        <v>95837.58933</v>
      </c>
      <c r="L402" s="171">
        <v>7054.03672</v>
      </c>
      <c r="M402" s="171">
        <v>1267.77091</v>
      </c>
      <c r="N402" s="171">
        <v>8321.80763</v>
      </c>
      <c r="O402" s="171">
        <v>176695.40225</v>
      </c>
      <c r="P402" s="171">
        <v>14619.625310000001</v>
      </c>
      <c r="Q402" s="171">
        <v>0</v>
      </c>
      <c r="R402" s="172">
        <v>14619.625310000001</v>
      </c>
    </row>
    <row r="403" spans="1:18" ht="15">
      <c r="A403" s="174"/>
      <c r="B403" s="174"/>
      <c r="C403" s="174"/>
      <c r="D403" s="168" t="s">
        <v>398</v>
      </c>
      <c r="E403" s="169">
        <v>487</v>
      </c>
      <c r="F403" s="170">
        <v>291.40522999999996</v>
      </c>
      <c r="G403" s="171">
        <v>0</v>
      </c>
      <c r="H403" s="171">
        <v>291.40522999999996</v>
      </c>
      <c r="I403" s="171">
        <v>3457.8628900000003</v>
      </c>
      <c r="J403" s="171">
        <v>0.00157</v>
      </c>
      <c r="K403" s="171">
        <v>3457.86446</v>
      </c>
      <c r="L403" s="171">
        <v>55.56458</v>
      </c>
      <c r="M403" s="171">
        <v>0</v>
      </c>
      <c r="N403" s="171">
        <v>55.56458</v>
      </c>
      <c r="O403" s="171">
        <v>3804.83427</v>
      </c>
      <c r="P403" s="171">
        <v>1262.6093600000002</v>
      </c>
      <c r="Q403" s="171">
        <v>0</v>
      </c>
      <c r="R403" s="172">
        <v>1262.6093600000002</v>
      </c>
    </row>
    <row r="404" spans="1:18" ht="15">
      <c r="A404" s="174"/>
      <c r="B404" s="174"/>
      <c r="C404" s="174"/>
      <c r="D404" s="168" t="s">
        <v>610</v>
      </c>
      <c r="E404" s="169">
        <v>640</v>
      </c>
      <c r="F404" s="170">
        <v>147.36924</v>
      </c>
      <c r="G404" s="171">
        <v>0</v>
      </c>
      <c r="H404" s="171">
        <v>147.36924</v>
      </c>
      <c r="I404" s="171">
        <v>1300.41776</v>
      </c>
      <c r="J404" s="171">
        <v>0</v>
      </c>
      <c r="K404" s="171">
        <v>1300.41776</v>
      </c>
      <c r="L404" s="171">
        <v>15.297</v>
      </c>
      <c r="M404" s="171">
        <v>0</v>
      </c>
      <c r="N404" s="171">
        <v>15.297</v>
      </c>
      <c r="O404" s="171">
        <v>1463.084</v>
      </c>
      <c r="P404" s="171">
        <v>398.52171000000004</v>
      </c>
      <c r="Q404" s="171">
        <v>0</v>
      </c>
      <c r="R404" s="172">
        <v>398.52171000000004</v>
      </c>
    </row>
    <row r="405" spans="1:18" ht="15">
      <c r="A405" s="174"/>
      <c r="B405" s="174"/>
      <c r="C405" s="174"/>
      <c r="D405" s="168" t="s">
        <v>611</v>
      </c>
      <c r="E405" s="169">
        <v>269</v>
      </c>
      <c r="F405" s="170">
        <v>6243.75497</v>
      </c>
      <c r="G405" s="171">
        <v>0</v>
      </c>
      <c r="H405" s="171">
        <v>6243.75497</v>
      </c>
      <c r="I405" s="171">
        <v>4112.94818</v>
      </c>
      <c r="J405" s="171">
        <v>7.3043000000000005</v>
      </c>
      <c r="K405" s="171">
        <v>4120.25248</v>
      </c>
      <c r="L405" s="171">
        <v>95.05266999999999</v>
      </c>
      <c r="M405" s="171">
        <v>0</v>
      </c>
      <c r="N405" s="171">
        <v>95.05266999999999</v>
      </c>
      <c r="O405" s="171">
        <v>10459.060119999998</v>
      </c>
      <c r="P405" s="171">
        <v>1700.9033700000002</v>
      </c>
      <c r="Q405" s="171">
        <v>0</v>
      </c>
      <c r="R405" s="172">
        <v>1700.9033700000002</v>
      </c>
    </row>
    <row r="406" spans="1:18" ht="15">
      <c r="A406" s="174"/>
      <c r="B406" s="174"/>
      <c r="C406" s="174"/>
      <c r="D406" s="168" t="s">
        <v>612</v>
      </c>
      <c r="E406" s="169">
        <v>639</v>
      </c>
      <c r="F406" s="170">
        <v>1942.76118</v>
      </c>
      <c r="G406" s="171">
        <v>0</v>
      </c>
      <c r="H406" s="171">
        <v>1942.76118</v>
      </c>
      <c r="I406" s="171">
        <v>1332.2037</v>
      </c>
      <c r="J406" s="171">
        <v>0</v>
      </c>
      <c r="K406" s="171">
        <v>1332.2037</v>
      </c>
      <c r="L406" s="171">
        <v>17.51452</v>
      </c>
      <c r="M406" s="171">
        <v>0</v>
      </c>
      <c r="N406" s="171">
        <v>17.51452</v>
      </c>
      <c r="O406" s="171">
        <v>3292.4793999999997</v>
      </c>
      <c r="P406" s="171">
        <v>262.18655</v>
      </c>
      <c r="Q406" s="171">
        <v>0</v>
      </c>
      <c r="R406" s="172">
        <v>262.18655</v>
      </c>
    </row>
    <row r="407" spans="1:18" ht="15">
      <c r="A407" s="174"/>
      <c r="B407" s="174"/>
      <c r="C407" s="168" t="s">
        <v>613</v>
      </c>
      <c r="D407" s="168" t="s">
        <v>614</v>
      </c>
      <c r="E407" s="169">
        <v>274</v>
      </c>
      <c r="F407" s="170">
        <v>849.8414300000001</v>
      </c>
      <c r="G407" s="171">
        <v>0</v>
      </c>
      <c r="H407" s="171">
        <v>849.8414300000001</v>
      </c>
      <c r="I407" s="171">
        <v>6466.38323</v>
      </c>
      <c r="J407" s="171">
        <v>25.76834</v>
      </c>
      <c r="K407" s="171">
        <v>6492.15157</v>
      </c>
      <c r="L407" s="171">
        <v>1057.0599</v>
      </c>
      <c r="M407" s="171">
        <v>177.537</v>
      </c>
      <c r="N407" s="171">
        <v>1234.5969</v>
      </c>
      <c r="O407" s="171">
        <v>8576.5899</v>
      </c>
      <c r="P407" s="171">
        <v>2721.73377</v>
      </c>
      <c r="Q407" s="171">
        <v>0</v>
      </c>
      <c r="R407" s="172">
        <v>2721.73377</v>
      </c>
    </row>
    <row r="408" spans="1:18" ht="15">
      <c r="A408" s="174"/>
      <c r="B408" s="168" t="s">
        <v>615</v>
      </c>
      <c r="C408" s="168" t="s">
        <v>616</v>
      </c>
      <c r="D408" s="168" t="s">
        <v>616</v>
      </c>
      <c r="E408" s="169">
        <v>71</v>
      </c>
      <c r="F408" s="170">
        <v>9199.93706</v>
      </c>
      <c r="G408" s="171">
        <v>0</v>
      </c>
      <c r="H408" s="171">
        <v>9199.93706</v>
      </c>
      <c r="I408" s="171">
        <v>4867.5206100000005</v>
      </c>
      <c r="J408" s="171">
        <v>0.22935</v>
      </c>
      <c r="K408" s="171">
        <v>4867.74996</v>
      </c>
      <c r="L408" s="171">
        <v>346.67214</v>
      </c>
      <c r="M408" s="171">
        <v>0</v>
      </c>
      <c r="N408" s="171">
        <v>346.67214</v>
      </c>
      <c r="O408" s="171">
        <v>14414.35916</v>
      </c>
      <c r="P408" s="171">
        <v>1910.96512</v>
      </c>
      <c r="Q408" s="171">
        <v>0</v>
      </c>
      <c r="R408" s="172">
        <v>1910.96512</v>
      </c>
    </row>
    <row r="409" spans="1:18" ht="15">
      <c r="A409" s="174"/>
      <c r="B409" s="174"/>
      <c r="C409" s="174"/>
      <c r="D409" s="168" t="s">
        <v>617</v>
      </c>
      <c r="E409" s="169">
        <v>436</v>
      </c>
      <c r="F409" s="170">
        <v>989.89213</v>
      </c>
      <c r="G409" s="171">
        <v>0</v>
      </c>
      <c r="H409" s="171">
        <v>989.89213</v>
      </c>
      <c r="I409" s="171">
        <v>2183.73466</v>
      </c>
      <c r="J409" s="171">
        <v>0.23057</v>
      </c>
      <c r="K409" s="171">
        <v>2183.96523</v>
      </c>
      <c r="L409" s="171">
        <v>38.21006</v>
      </c>
      <c r="M409" s="171">
        <v>0</v>
      </c>
      <c r="N409" s="171">
        <v>38.21006</v>
      </c>
      <c r="O409" s="171">
        <v>3212.06742</v>
      </c>
      <c r="P409" s="171">
        <v>667.64775</v>
      </c>
      <c r="Q409" s="171">
        <v>0</v>
      </c>
      <c r="R409" s="172">
        <v>667.64775</v>
      </c>
    </row>
    <row r="410" spans="1:18" ht="15">
      <c r="A410" s="174"/>
      <c r="B410" s="174"/>
      <c r="C410" s="174"/>
      <c r="D410" s="168" t="s">
        <v>618</v>
      </c>
      <c r="E410" s="169">
        <v>73</v>
      </c>
      <c r="F410" s="170">
        <v>1248.57096</v>
      </c>
      <c r="G410" s="171">
        <v>0</v>
      </c>
      <c r="H410" s="171">
        <v>1248.57096</v>
      </c>
      <c r="I410" s="171">
        <v>716.0068299999999</v>
      </c>
      <c r="J410" s="171">
        <v>0</v>
      </c>
      <c r="K410" s="171">
        <v>716.0068299999999</v>
      </c>
      <c r="L410" s="171">
        <v>9.544</v>
      </c>
      <c r="M410" s="171">
        <v>0</v>
      </c>
      <c r="N410" s="171">
        <v>9.544</v>
      </c>
      <c r="O410" s="171">
        <v>1974.1217900000001</v>
      </c>
      <c r="P410" s="171">
        <v>644.57485</v>
      </c>
      <c r="Q410" s="171">
        <v>0</v>
      </c>
      <c r="R410" s="172">
        <v>644.57485</v>
      </c>
    </row>
    <row r="411" spans="1:18" ht="15">
      <c r="A411" s="174"/>
      <c r="B411" s="174"/>
      <c r="C411" s="174"/>
      <c r="D411" s="168" t="s">
        <v>619</v>
      </c>
      <c r="E411" s="169">
        <v>72</v>
      </c>
      <c r="F411" s="170">
        <v>5041.34317</v>
      </c>
      <c r="G411" s="171">
        <v>0</v>
      </c>
      <c r="H411" s="171">
        <v>5041.34317</v>
      </c>
      <c r="I411" s="171">
        <v>1756.6258799999998</v>
      </c>
      <c r="J411" s="171">
        <v>0.01565</v>
      </c>
      <c r="K411" s="171">
        <v>1756.64153</v>
      </c>
      <c r="L411" s="171">
        <v>17.17472</v>
      </c>
      <c r="M411" s="171">
        <v>0</v>
      </c>
      <c r="N411" s="171">
        <v>17.17472</v>
      </c>
      <c r="O411" s="171">
        <v>6815.15942</v>
      </c>
      <c r="P411" s="171">
        <v>806.23465</v>
      </c>
      <c r="Q411" s="171">
        <v>0</v>
      </c>
      <c r="R411" s="172">
        <v>806.23465</v>
      </c>
    </row>
    <row r="412" spans="1:18" ht="15">
      <c r="A412" s="174"/>
      <c r="B412" s="174"/>
      <c r="C412" s="174"/>
      <c r="D412" s="168" t="s">
        <v>620</v>
      </c>
      <c r="E412" s="169">
        <v>74</v>
      </c>
      <c r="F412" s="170">
        <v>1632.01948</v>
      </c>
      <c r="G412" s="171">
        <v>0</v>
      </c>
      <c r="H412" s="171">
        <v>1632.01948</v>
      </c>
      <c r="I412" s="171">
        <v>1267.1126000000002</v>
      </c>
      <c r="J412" s="171">
        <v>0</v>
      </c>
      <c r="K412" s="171">
        <v>1267.1126000000002</v>
      </c>
      <c r="L412" s="171">
        <v>34.48444</v>
      </c>
      <c r="M412" s="171">
        <v>0</v>
      </c>
      <c r="N412" s="171">
        <v>34.48444</v>
      </c>
      <c r="O412" s="171">
        <v>2933.61652</v>
      </c>
      <c r="P412" s="171">
        <v>1192.6433100000002</v>
      </c>
      <c r="Q412" s="171">
        <v>0</v>
      </c>
      <c r="R412" s="172">
        <v>1192.6433100000002</v>
      </c>
    </row>
    <row r="413" spans="1:18" ht="15">
      <c r="A413" s="174"/>
      <c r="B413" s="174"/>
      <c r="C413" s="174"/>
      <c r="D413" s="168" t="s">
        <v>621</v>
      </c>
      <c r="E413" s="169">
        <v>76</v>
      </c>
      <c r="F413" s="170">
        <v>113.41822</v>
      </c>
      <c r="G413" s="171">
        <v>0</v>
      </c>
      <c r="H413" s="171">
        <v>113.41822</v>
      </c>
      <c r="I413" s="171">
        <v>1538.66328</v>
      </c>
      <c r="J413" s="171">
        <v>0.40604</v>
      </c>
      <c r="K413" s="171">
        <v>1539.06932</v>
      </c>
      <c r="L413" s="171">
        <v>48.306</v>
      </c>
      <c r="M413" s="171">
        <v>0</v>
      </c>
      <c r="N413" s="171">
        <v>48.306</v>
      </c>
      <c r="O413" s="171">
        <v>1700.7935400000001</v>
      </c>
      <c r="P413" s="171">
        <v>1295.38977</v>
      </c>
      <c r="Q413" s="171">
        <v>0</v>
      </c>
      <c r="R413" s="172">
        <v>1295.38977</v>
      </c>
    </row>
    <row r="414" spans="1:18" ht="15">
      <c r="A414" s="174"/>
      <c r="B414" s="174"/>
      <c r="C414" s="168" t="s">
        <v>622</v>
      </c>
      <c r="D414" s="168" t="s">
        <v>622</v>
      </c>
      <c r="E414" s="169">
        <v>77</v>
      </c>
      <c r="F414" s="170">
        <v>8858.858380000001</v>
      </c>
      <c r="G414" s="171">
        <v>0</v>
      </c>
      <c r="H414" s="171">
        <v>8858.858380000001</v>
      </c>
      <c r="I414" s="171">
        <v>10936.026539999999</v>
      </c>
      <c r="J414" s="171">
        <v>35.990449999999996</v>
      </c>
      <c r="K414" s="171">
        <v>10972.01699</v>
      </c>
      <c r="L414" s="171">
        <v>624.8186</v>
      </c>
      <c r="M414" s="171">
        <v>0</v>
      </c>
      <c r="N414" s="171">
        <v>624.8186</v>
      </c>
      <c r="O414" s="171">
        <v>20455.69397</v>
      </c>
      <c r="P414" s="171">
        <v>7499.01817</v>
      </c>
      <c r="Q414" s="171">
        <v>0</v>
      </c>
      <c r="R414" s="172">
        <v>7499.01817</v>
      </c>
    </row>
    <row r="415" spans="1:18" ht="15">
      <c r="A415" s="174"/>
      <c r="B415" s="174"/>
      <c r="C415" s="174"/>
      <c r="D415" s="168" t="s">
        <v>623</v>
      </c>
      <c r="E415" s="169">
        <v>79</v>
      </c>
      <c r="F415" s="170">
        <v>5163.75912</v>
      </c>
      <c r="G415" s="171">
        <v>0</v>
      </c>
      <c r="H415" s="171">
        <v>5163.75912</v>
      </c>
      <c r="I415" s="171">
        <v>5792.06207</v>
      </c>
      <c r="J415" s="171">
        <v>0</v>
      </c>
      <c r="K415" s="171">
        <v>5792.06207</v>
      </c>
      <c r="L415" s="171">
        <v>290.08719</v>
      </c>
      <c r="M415" s="171">
        <v>0</v>
      </c>
      <c r="N415" s="171">
        <v>290.08719</v>
      </c>
      <c r="O415" s="171">
        <v>11245.90838</v>
      </c>
      <c r="P415" s="171">
        <v>1665.7731399999998</v>
      </c>
      <c r="Q415" s="171">
        <v>0</v>
      </c>
      <c r="R415" s="172">
        <v>1665.7731399999998</v>
      </c>
    </row>
    <row r="416" spans="1:18" ht="15">
      <c r="A416" s="174"/>
      <c r="B416" s="174"/>
      <c r="C416" s="174"/>
      <c r="D416" s="168" t="s">
        <v>624</v>
      </c>
      <c r="E416" s="169">
        <v>78</v>
      </c>
      <c r="F416" s="170">
        <v>571.10337</v>
      </c>
      <c r="G416" s="171">
        <v>0</v>
      </c>
      <c r="H416" s="171">
        <v>571.10337</v>
      </c>
      <c r="I416" s="171">
        <v>2137.80643</v>
      </c>
      <c r="J416" s="171">
        <v>0</v>
      </c>
      <c r="K416" s="171">
        <v>2137.80643</v>
      </c>
      <c r="L416" s="171">
        <v>22.171259999999997</v>
      </c>
      <c r="M416" s="171">
        <v>0</v>
      </c>
      <c r="N416" s="171">
        <v>22.171259999999997</v>
      </c>
      <c r="O416" s="171">
        <v>2731.08106</v>
      </c>
      <c r="P416" s="171">
        <v>1034.02478</v>
      </c>
      <c r="Q416" s="171">
        <v>0</v>
      </c>
      <c r="R416" s="172">
        <v>1034.02478</v>
      </c>
    </row>
    <row r="417" spans="1:18" ht="15">
      <c r="A417" s="174"/>
      <c r="B417" s="174"/>
      <c r="C417" s="168" t="s">
        <v>625</v>
      </c>
      <c r="D417" s="168" t="s">
        <v>626</v>
      </c>
      <c r="E417" s="169">
        <v>80</v>
      </c>
      <c r="F417" s="170">
        <v>6618.99153</v>
      </c>
      <c r="G417" s="171">
        <v>0.00687</v>
      </c>
      <c r="H417" s="171">
        <v>6618.9984</v>
      </c>
      <c r="I417" s="171">
        <v>32151.673280000003</v>
      </c>
      <c r="J417" s="171">
        <v>54.82732</v>
      </c>
      <c r="K417" s="171">
        <v>32206.500600000003</v>
      </c>
      <c r="L417" s="171">
        <v>1486.06802</v>
      </c>
      <c r="M417" s="171">
        <v>1.3363</v>
      </c>
      <c r="N417" s="171">
        <v>1487.40432</v>
      </c>
      <c r="O417" s="171">
        <v>40312.90332</v>
      </c>
      <c r="P417" s="171">
        <v>8795.675140000001</v>
      </c>
      <c r="Q417" s="171">
        <v>0</v>
      </c>
      <c r="R417" s="172">
        <v>8795.675140000001</v>
      </c>
    </row>
    <row r="418" spans="1:18" ht="15">
      <c r="A418" s="174"/>
      <c r="B418" s="174"/>
      <c r="C418" s="174"/>
      <c r="D418" s="168" t="s">
        <v>625</v>
      </c>
      <c r="E418" s="169">
        <v>82</v>
      </c>
      <c r="F418" s="170">
        <v>3293.5155</v>
      </c>
      <c r="G418" s="171">
        <v>0</v>
      </c>
      <c r="H418" s="171">
        <v>3293.5155</v>
      </c>
      <c r="I418" s="171">
        <v>9468.145</v>
      </c>
      <c r="J418" s="171">
        <v>0</v>
      </c>
      <c r="K418" s="171">
        <v>9468.145</v>
      </c>
      <c r="L418" s="171">
        <v>66.489</v>
      </c>
      <c r="M418" s="171">
        <v>0</v>
      </c>
      <c r="N418" s="171">
        <v>66.489</v>
      </c>
      <c r="O418" s="171">
        <v>12828.1495</v>
      </c>
      <c r="P418" s="171">
        <v>1536.82568</v>
      </c>
      <c r="Q418" s="171">
        <v>0</v>
      </c>
      <c r="R418" s="172">
        <v>1536.82568</v>
      </c>
    </row>
    <row r="419" spans="1:18" ht="15">
      <c r="A419" s="174"/>
      <c r="B419" s="174"/>
      <c r="C419" s="174"/>
      <c r="D419" s="168" t="s">
        <v>627</v>
      </c>
      <c r="E419" s="169">
        <v>601</v>
      </c>
      <c r="F419" s="170">
        <v>1493.87321</v>
      </c>
      <c r="G419" s="171">
        <v>0</v>
      </c>
      <c r="H419" s="171">
        <v>1493.87321</v>
      </c>
      <c r="I419" s="171">
        <v>1430.82008</v>
      </c>
      <c r="J419" s="171">
        <v>0</v>
      </c>
      <c r="K419" s="171">
        <v>1430.82008</v>
      </c>
      <c r="L419" s="171">
        <v>68.9262</v>
      </c>
      <c r="M419" s="171">
        <v>0</v>
      </c>
      <c r="N419" s="171">
        <v>68.9262</v>
      </c>
      <c r="O419" s="171">
        <v>2993.61949</v>
      </c>
      <c r="P419" s="171">
        <v>1134.81196</v>
      </c>
      <c r="Q419" s="171">
        <v>0</v>
      </c>
      <c r="R419" s="172">
        <v>1134.81196</v>
      </c>
    </row>
    <row r="420" spans="1:18" ht="15">
      <c r="A420" s="174"/>
      <c r="B420" s="174"/>
      <c r="C420" s="174"/>
      <c r="D420" s="168" t="s">
        <v>628</v>
      </c>
      <c r="E420" s="169">
        <v>81</v>
      </c>
      <c r="F420" s="170">
        <v>806.56471</v>
      </c>
      <c r="G420" s="171">
        <v>0</v>
      </c>
      <c r="H420" s="171">
        <v>806.56471</v>
      </c>
      <c r="I420" s="171">
        <v>1219.984</v>
      </c>
      <c r="J420" s="171">
        <v>0</v>
      </c>
      <c r="K420" s="171">
        <v>1219.984</v>
      </c>
      <c r="L420" s="171">
        <v>8.763</v>
      </c>
      <c r="M420" s="171">
        <v>0</v>
      </c>
      <c r="N420" s="171">
        <v>8.763</v>
      </c>
      <c r="O420" s="171">
        <v>2035.31171</v>
      </c>
      <c r="P420" s="171">
        <v>603.41598</v>
      </c>
      <c r="Q420" s="171">
        <v>0</v>
      </c>
      <c r="R420" s="172">
        <v>603.41598</v>
      </c>
    </row>
    <row r="421" spans="1:18" ht="15">
      <c r="A421" s="174"/>
      <c r="B421" s="174"/>
      <c r="C421" s="174"/>
      <c r="D421" s="168" t="s">
        <v>629</v>
      </c>
      <c r="E421" s="169">
        <v>83</v>
      </c>
      <c r="F421" s="170">
        <v>1645.53475</v>
      </c>
      <c r="G421" s="171">
        <v>0</v>
      </c>
      <c r="H421" s="171">
        <v>1645.53475</v>
      </c>
      <c r="I421" s="171">
        <v>1957.29144</v>
      </c>
      <c r="J421" s="171">
        <v>0</v>
      </c>
      <c r="K421" s="171">
        <v>1957.29144</v>
      </c>
      <c r="L421" s="171">
        <v>25.5837</v>
      </c>
      <c r="M421" s="171">
        <v>0</v>
      </c>
      <c r="N421" s="171">
        <v>25.5837</v>
      </c>
      <c r="O421" s="171">
        <v>3628.40989</v>
      </c>
      <c r="P421" s="171">
        <v>782.3534000000001</v>
      </c>
      <c r="Q421" s="171">
        <v>0</v>
      </c>
      <c r="R421" s="172">
        <v>782.3534000000001</v>
      </c>
    </row>
    <row r="422" spans="1:18" ht="15">
      <c r="A422" s="174"/>
      <c r="B422" s="174"/>
      <c r="C422" s="174"/>
      <c r="D422" s="168" t="s">
        <v>630</v>
      </c>
      <c r="E422" s="169">
        <v>84</v>
      </c>
      <c r="F422" s="170">
        <v>241.89157</v>
      </c>
      <c r="G422" s="171">
        <v>0</v>
      </c>
      <c r="H422" s="171">
        <v>241.89157</v>
      </c>
      <c r="I422" s="171">
        <v>1410.96035</v>
      </c>
      <c r="J422" s="171">
        <v>0.28164999999999996</v>
      </c>
      <c r="K422" s="171">
        <v>1411.242</v>
      </c>
      <c r="L422" s="171">
        <v>9.1</v>
      </c>
      <c r="M422" s="171">
        <v>0</v>
      </c>
      <c r="N422" s="171">
        <v>9.1</v>
      </c>
      <c r="O422" s="171">
        <v>1662.23357</v>
      </c>
      <c r="P422" s="171">
        <v>908.58181</v>
      </c>
      <c r="Q422" s="171">
        <v>0</v>
      </c>
      <c r="R422" s="172">
        <v>908.58181</v>
      </c>
    </row>
    <row r="423" spans="1:18" ht="15">
      <c r="A423" s="174"/>
      <c r="B423" s="174"/>
      <c r="C423" s="168" t="s">
        <v>631</v>
      </c>
      <c r="D423" s="168" t="s">
        <v>631</v>
      </c>
      <c r="E423" s="169">
        <v>86</v>
      </c>
      <c r="F423" s="170">
        <v>15189.88483</v>
      </c>
      <c r="G423" s="171">
        <v>3037.62752</v>
      </c>
      <c r="H423" s="171">
        <v>18227.51235</v>
      </c>
      <c r="I423" s="171">
        <v>6782.91701</v>
      </c>
      <c r="J423" s="171">
        <v>45.23817</v>
      </c>
      <c r="K423" s="171">
        <v>6828.15518</v>
      </c>
      <c r="L423" s="171">
        <v>4534.013059999999</v>
      </c>
      <c r="M423" s="171">
        <v>847.60837</v>
      </c>
      <c r="N423" s="171">
        <v>5381.62143</v>
      </c>
      <c r="O423" s="171">
        <v>30437.28896</v>
      </c>
      <c r="P423" s="171">
        <v>11981.68557</v>
      </c>
      <c r="Q423" s="171">
        <v>0</v>
      </c>
      <c r="R423" s="172">
        <v>11981.68557</v>
      </c>
    </row>
    <row r="424" spans="1:18" ht="15">
      <c r="A424" s="174"/>
      <c r="B424" s="174"/>
      <c r="C424" s="174"/>
      <c r="D424" s="168" t="s">
        <v>632</v>
      </c>
      <c r="E424" s="169">
        <v>87</v>
      </c>
      <c r="F424" s="170">
        <v>1806.94475</v>
      </c>
      <c r="G424" s="171">
        <v>0</v>
      </c>
      <c r="H424" s="171">
        <v>1806.94475</v>
      </c>
      <c r="I424" s="171">
        <v>2367.75327</v>
      </c>
      <c r="J424" s="171">
        <v>0.00011</v>
      </c>
      <c r="K424" s="171">
        <v>2367.75338</v>
      </c>
      <c r="L424" s="171">
        <v>80.269</v>
      </c>
      <c r="M424" s="171">
        <v>0</v>
      </c>
      <c r="N424" s="171">
        <v>80.269</v>
      </c>
      <c r="O424" s="171">
        <v>4254.96713</v>
      </c>
      <c r="P424" s="171">
        <v>965.49894</v>
      </c>
      <c r="Q424" s="171">
        <v>0</v>
      </c>
      <c r="R424" s="172">
        <v>965.49894</v>
      </c>
    </row>
    <row r="425" spans="1:18" ht="15">
      <c r="A425" s="174"/>
      <c r="B425" s="174"/>
      <c r="C425" s="174"/>
      <c r="D425" s="168" t="s">
        <v>633</v>
      </c>
      <c r="E425" s="169">
        <v>660</v>
      </c>
      <c r="F425" s="170">
        <v>770.903</v>
      </c>
      <c r="G425" s="171">
        <v>0</v>
      </c>
      <c r="H425" s="171">
        <v>770.903</v>
      </c>
      <c r="I425" s="171">
        <v>1140.9313200000001</v>
      </c>
      <c r="J425" s="171">
        <v>0</v>
      </c>
      <c r="K425" s="171">
        <v>1140.9313200000001</v>
      </c>
      <c r="L425" s="171">
        <v>83.54691</v>
      </c>
      <c r="M425" s="171">
        <v>0</v>
      </c>
      <c r="N425" s="171">
        <v>83.54691</v>
      </c>
      <c r="O425" s="171">
        <v>1995.38123</v>
      </c>
      <c r="P425" s="171">
        <v>1981.67914</v>
      </c>
      <c r="Q425" s="171">
        <v>0</v>
      </c>
      <c r="R425" s="172">
        <v>1981.67914</v>
      </c>
    </row>
    <row r="426" spans="1:18" ht="15">
      <c r="A426" s="174"/>
      <c r="B426" s="174"/>
      <c r="C426" s="168" t="s">
        <v>615</v>
      </c>
      <c r="D426" s="168" t="s">
        <v>295</v>
      </c>
      <c r="E426" s="169">
        <v>535</v>
      </c>
      <c r="F426" s="170">
        <v>7650.906940000001</v>
      </c>
      <c r="G426" s="171">
        <v>0</v>
      </c>
      <c r="H426" s="171">
        <v>7650.906940000001</v>
      </c>
      <c r="I426" s="171">
        <v>27803.64029</v>
      </c>
      <c r="J426" s="171">
        <v>197.96063</v>
      </c>
      <c r="K426" s="171">
        <v>28001.60092</v>
      </c>
      <c r="L426" s="171">
        <v>2847.27828</v>
      </c>
      <c r="M426" s="171">
        <v>668.94506</v>
      </c>
      <c r="N426" s="171">
        <v>3516.22334</v>
      </c>
      <c r="O426" s="171">
        <v>39168.7312</v>
      </c>
      <c r="P426" s="171">
        <v>12610.33451</v>
      </c>
      <c r="Q426" s="171">
        <v>0</v>
      </c>
      <c r="R426" s="172">
        <v>12610.33451</v>
      </c>
    </row>
    <row r="427" spans="1:18" ht="15">
      <c r="A427" s="174"/>
      <c r="B427" s="174"/>
      <c r="C427" s="174"/>
      <c r="D427" s="168" t="s">
        <v>307</v>
      </c>
      <c r="E427" s="169">
        <v>67</v>
      </c>
      <c r="F427" s="170">
        <v>3273.83212</v>
      </c>
      <c r="G427" s="171">
        <v>0</v>
      </c>
      <c r="H427" s="171">
        <v>3273.83212</v>
      </c>
      <c r="I427" s="171">
        <v>3689.10289</v>
      </c>
      <c r="J427" s="171">
        <v>0.7944500000000001</v>
      </c>
      <c r="K427" s="171">
        <v>3689.89734</v>
      </c>
      <c r="L427" s="171">
        <v>315.92953</v>
      </c>
      <c r="M427" s="171">
        <v>9.163200000000002</v>
      </c>
      <c r="N427" s="171">
        <v>325.09272999999996</v>
      </c>
      <c r="O427" s="171">
        <v>7288.822190000001</v>
      </c>
      <c r="P427" s="171">
        <v>2192.38529</v>
      </c>
      <c r="Q427" s="171">
        <v>0</v>
      </c>
      <c r="R427" s="172">
        <v>2192.38529</v>
      </c>
    </row>
    <row r="428" spans="1:18" ht="15">
      <c r="A428" s="174"/>
      <c r="B428" s="174"/>
      <c r="C428" s="174"/>
      <c r="D428" s="168" t="s">
        <v>634</v>
      </c>
      <c r="E428" s="169">
        <v>68</v>
      </c>
      <c r="F428" s="170">
        <v>1631.8927800000001</v>
      </c>
      <c r="G428" s="171">
        <v>0</v>
      </c>
      <c r="H428" s="171">
        <v>1631.8927800000001</v>
      </c>
      <c r="I428" s="171">
        <v>3176.39259</v>
      </c>
      <c r="J428" s="171">
        <v>0</v>
      </c>
      <c r="K428" s="171">
        <v>3176.39259</v>
      </c>
      <c r="L428" s="171">
        <v>128.42248</v>
      </c>
      <c r="M428" s="171">
        <v>0</v>
      </c>
      <c r="N428" s="171">
        <v>128.42248</v>
      </c>
      <c r="O428" s="171">
        <v>4936.70785</v>
      </c>
      <c r="P428" s="171">
        <v>3372.12534</v>
      </c>
      <c r="Q428" s="171">
        <v>0</v>
      </c>
      <c r="R428" s="172">
        <v>3372.12534</v>
      </c>
    </row>
    <row r="429" spans="1:18" ht="15">
      <c r="A429" s="174"/>
      <c r="B429" s="174"/>
      <c r="C429" s="174"/>
      <c r="D429" s="168" t="s">
        <v>615</v>
      </c>
      <c r="E429" s="169">
        <v>65</v>
      </c>
      <c r="F429" s="170">
        <v>103822.10272</v>
      </c>
      <c r="G429" s="171">
        <v>560.8768699999999</v>
      </c>
      <c r="H429" s="171">
        <v>104382.97959</v>
      </c>
      <c r="I429" s="171">
        <v>134221.14338</v>
      </c>
      <c r="J429" s="171">
        <v>367.58862</v>
      </c>
      <c r="K429" s="171">
        <v>134588.732</v>
      </c>
      <c r="L429" s="171">
        <v>40808.08605</v>
      </c>
      <c r="M429" s="171">
        <v>10616.76865</v>
      </c>
      <c r="N429" s="171">
        <v>51424.8547</v>
      </c>
      <c r="O429" s="171">
        <v>290396.56629000005</v>
      </c>
      <c r="P429" s="171">
        <v>98900.6997</v>
      </c>
      <c r="Q429" s="171">
        <v>0</v>
      </c>
      <c r="R429" s="172">
        <v>98900.6997</v>
      </c>
    </row>
    <row r="430" spans="1:18" ht="15">
      <c r="A430" s="174"/>
      <c r="B430" s="174"/>
      <c r="C430" s="174"/>
      <c r="D430" s="174"/>
      <c r="E430" s="175">
        <v>779</v>
      </c>
      <c r="F430" s="176">
        <v>0</v>
      </c>
      <c r="G430" s="177">
        <v>0</v>
      </c>
      <c r="H430" s="177">
        <v>0</v>
      </c>
      <c r="I430" s="177">
        <v>0</v>
      </c>
      <c r="J430" s="177">
        <v>0</v>
      </c>
      <c r="K430" s="177">
        <v>0</v>
      </c>
      <c r="L430" s="177">
        <v>79.84349</v>
      </c>
      <c r="M430" s="177">
        <v>0.02199</v>
      </c>
      <c r="N430" s="177">
        <v>79.86547999999999</v>
      </c>
      <c r="O430" s="177">
        <v>79.86547999999999</v>
      </c>
      <c r="P430" s="177">
        <v>0</v>
      </c>
      <c r="Q430" s="177">
        <v>0</v>
      </c>
      <c r="R430" s="178">
        <v>0</v>
      </c>
    </row>
    <row r="431" spans="1:18" ht="15">
      <c r="A431" s="174"/>
      <c r="B431" s="174"/>
      <c r="C431" s="174"/>
      <c r="D431" s="168" t="s">
        <v>635</v>
      </c>
      <c r="E431" s="169">
        <v>70</v>
      </c>
      <c r="F431" s="170">
        <v>2826.82056</v>
      </c>
      <c r="G431" s="171">
        <v>0</v>
      </c>
      <c r="H431" s="171">
        <v>2826.82056</v>
      </c>
      <c r="I431" s="171">
        <v>4429.19172</v>
      </c>
      <c r="J431" s="171">
        <v>0.00011</v>
      </c>
      <c r="K431" s="171">
        <v>4429.19183</v>
      </c>
      <c r="L431" s="171">
        <v>685.83243</v>
      </c>
      <c r="M431" s="171">
        <v>6.62992</v>
      </c>
      <c r="N431" s="171">
        <v>692.46235</v>
      </c>
      <c r="O431" s="171">
        <v>7948.474740000001</v>
      </c>
      <c r="P431" s="171">
        <v>2939.24966</v>
      </c>
      <c r="Q431" s="171">
        <v>0</v>
      </c>
      <c r="R431" s="172">
        <v>2939.24966</v>
      </c>
    </row>
    <row r="432" spans="1:18" ht="15">
      <c r="A432" s="174"/>
      <c r="B432" s="174"/>
      <c r="C432" s="174"/>
      <c r="D432" s="168" t="s">
        <v>636</v>
      </c>
      <c r="E432" s="169">
        <v>66</v>
      </c>
      <c r="F432" s="170">
        <v>2173.1892900000003</v>
      </c>
      <c r="G432" s="171">
        <v>0</v>
      </c>
      <c r="H432" s="171">
        <v>2173.1892900000003</v>
      </c>
      <c r="I432" s="171">
        <v>605.0340600000001</v>
      </c>
      <c r="J432" s="171">
        <v>0.00111</v>
      </c>
      <c r="K432" s="171">
        <v>605.03517</v>
      </c>
      <c r="L432" s="171">
        <v>1558.94377</v>
      </c>
      <c r="M432" s="171">
        <v>0.9146</v>
      </c>
      <c r="N432" s="171">
        <v>1559.8583700000001</v>
      </c>
      <c r="O432" s="171">
        <v>4338.08283</v>
      </c>
      <c r="P432" s="171">
        <v>2680.15743</v>
      </c>
      <c r="Q432" s="171">
        <v>0</v>
      </c>
      <c r="R432" s="172">
        <v>2680.15743</v>
      </c>
    </row>
    <row r="433" spans="1:18" ht="15">
      <c r="A433" s="174"/>
      <c r="B433" s="174"/>
      <c r="C433" s="168" t="s">
        <v>637</v>
      </c>
      <c r="D433" s="168" t="s">
        <v>637</v>
      </c>
      <c r="E433" s="169">
        <v>69</v>
      </c>
      <c r="F433" s="170">
        <v>4676.636</v>
      </c>
      <c r="G433" s="171">
        <v>0</v>
      </c>
      <c r="H433" s="171">
        <v>4676.636</v>
      </c>
      <c r="I433" s="171">
        <v>1592.2876899999999</v>
      </c>
      <c r="J433" s="171">
        <v>0.00172</v>
      </c>
      <c r="K433" s="171">
        <v>1592.2894099999999</v>
      </c>
      <c r="L433" s="171">
        <v>907.2675899999999</v>
      </c>
      <c r="M433" s="171">
        <v>14.368319999999999</v>
      </c>
      <c r="N433" s="171">
        <v>921.6359100000001</v>
      </c>
      <c r="O433" s="171">
        <v>7190.561320000001</v>
      </c>
      <c r="P433" s="171">
        <v>1400.62844</v>
      </c>
      <c r="Q433" s="171">
        <v>0</v>
      </c>
      <c r="R433" s="172">
        <v>1400.62844</v>
      </c>
    </row>
    <row r="434" spans="1:18" ht="15">
      <c r="A434" s="174"/>
      <c r="B434" s="174"/>
      <c r="C434" s="168" t="s">
        <v>638</v>
      </c>
      <c r="D434" s="168" t="s">
        <v>638</v>
      </c>
      <c r="E434" s="169">
        <v>88</v>
      </c>
      <c r="F434" s="170">
        <v>28745.591559999997</v>
      </c>
      <c r="G434" s="171">
        <v>350.72686</v>
      </c>
      <c r="H434" s="171">
        <v>29096.318420000003</v>
      </c>
      <c r="I434" s="171">
        <v>40982.151439999994</v>
      </c>
      <c r="J434" s="171">
        <v>135.62164</v>
      </c>
      <c r="K434" s="171">
        <v>41117.77308</v>
      </c>
      <c r="L434" s="171">
        <v>8486.93559</v>
      </c>
      <c r="M434" s="171">
        <v>458.5943</v>
      </c>
      <c r="N434" s="171">
        <v>8945.52989</v>
      </c>
      <c r="O434" s="171">
        <v>79159.62139</v>
      </c>
      <c r="P434" s="171">
        <v>47319.19404</v>
      </c>
      <c r="Q434" s="171">
        <v>0</v>
      </c>
      <c r="R434" s="172">
        <v>47319.19404</v>
      </c>
    </row>
    <row r="435" spans="1:18" ht="15">
      <c r="A435" s="174"/>
      <c r="B435" s="174"/>
      <c r="C435" s="174"/>
      <c r="D435" s="168" t="s">
        <v>639</v>
      </c>
      <c r="E435" s="169">
        <v>90</v>
      </c>
      <c r="F435" s="170">
        <v>4330.93613</v>
      </c>
      <c r="G435" s="171">
        <v>0</v>
      </c>
      <c r="H435" s="171">
        <v>4330.93613</v>
      </c>
      <c r="I435" s="171">
        <v>894.63419</v>
      </c>
      <c r="J435" s="171">
        <v>0.66383</v>
      </c>
      <c r="K435" s="171">
        <v>895.2980200000001</v>
      </c>
      <c r="L435" s="171">
        <v>105.52135000000001</v>
      </c>
      <c r="M435" s="171">
        <v>0</v>
      </c>
      <c r="N435" s="171">
        <v>105.52135000000001</v>
      </c>
      <c r="O435" s="171">
        <v>5331.7555</v>
      </c>
      <c r="P435" s="171">
        <v>3787.5658</v>
      </c>
      <c r="Q435" s="171">
        <v>0</v>
      </c>
      <c r="R435" s="172">
        <v>3787.5658</v>
      </c>
    </row>
    <row r="436" spans="1:18" ht="15">
      <c r="A436" s="174"/>
      <c r="B436" s="174"/>
      <c r="C436" s="174"/>
      <c r="D436" s="168" t="s">
        <v>640</v>
      </c>
      <c r="E436" s="169">
        <v>89</v>
      </c>
      <c r="F436" s="170">
        <v>757.13337</v>
      </c>
      <c r="G436" s="171">
        <v>0</v>
      </c>
      <c r="H436" s="171">
        <v>757.13337</v>
      </c>
      <c r="I436" s="171">
        <v>4505.700650000001</v>
      </c>
      <c r="J436" s="171">
        <v>0.00027</v>
      </c>
      <c r="K436" s="171">
        <v>4505.70092</v>
      </c>
      <c r="L436" s="171">
        <v>163.08805999999998</v>
      </c>
      <c r="M436" s="171">
        <v>0</v>
      </c>
      <c r="N436" s="171">
        <v>163.08805999999998</v>
      </c>
      <c r="O436" s="171">
        <v>5425.92235</v>
      </c>
      <c r="P436" s="171">
        <v>1641.43545</v>
      </c>
      <c r="Q436" s="171">
        <v>0</v>
      </c>
      <c r="R436" s="172">
        <v>1641.43545</v>
      </c>
    </row>
    <row r="437" spans="1:18" ht="15">
      <c r="A437" s="174"/>
      <c r="B437" s="174"/>
      <c r="C437" s="168" t="s">
        <v>641</v>
      </c>
      <c r="D437" s="168" t="s">
        <v>642</v>
      </c>
      <c r="E437" s="169">
        <v>95</v>
      </c>
      <c r="F437" s="170">
        <v>655.93251</v>
      </c>
      <c r="G437" s="171">
        <v>0</v>
      </c>
      <c r="H437" s="171">
        <v>655.93251</v>
      </c>
      <c r="I437" s="171">
        <v>1940.61224</v>
      </c>
      <c r="J437" s="171">
        <v>0</v>
      </c>
      <c r="K437" s="171">
        <v>1940.61224</v>
      </c>
      <c r="L437" s="171">
        <v>232.24901</v>
      </c>
      <c r="M437" s="171">
        <v>0.34362</v>
      </c>
      <c r="N437" s="171">
        <v>232.59263</v>
      </c>
      <c r="O437" s="171">
        <v>2829.1373799999997</v>
      </c>
      <c r="P437" s="171">
        <v>725.2994100000001</v>
      </c>
      <c r="Q437" s="171">
        <v>0</v>
      </c>
      <c r="R437" s="172">
        <v>725.2994100000001</v>
      </c>
    </row>
    <row r="438" spans="1:18" ht="15">
      <c r="A438" s="174"/>
      <c r="B438" s="174"/>
      <c r="C438" s="174"/>
      <c r="D438" s="168" t="s">
        <v>643</v>
      </c>
      <c r="E438" s="169">
        <v>94</v>
      </c>
      <c r="F438" s="170">
        <v>453.04644</v>
      </c>
      <c r="G438" s="171">
        <v>0</v>
      </c>
      <c r="H438" s="171">
        <v>453.04644</v>
      </c>
      <c r="I438" s="171">
        <v>1908.6705900000002</v>
      </c>
      <c r="J438" s="171">
        <v>0.00199</v>
      </c>
      <c r="K438" s="171">
        <v>1908.6725800000002</v>
      </c>
      <c r="L438" s="171">
        <v>160.08007</v>
      </c>
      <c r="M438" s="171">
        <v>0.03818</v>
      </c>
      <c r="N438" s="171">
        <v>160.11825</v>
      </c>
      <c r="O438" s="171">
        <v>2521.83727</v>
      </c>
      <c r="P438" s="171">
        <v>1835.8356</v>
      </c>
      <c r="Q438" s="171">
        <v>0</v>
      </c>
      <c r="R438" s="172">
        <v>1835.8356</v>
      </c>
    </row>
    <row r="439" spans="1:18" ht="15">
      <c r="A439" s="174"/>
      <c r="B439" s="174"/>
      <c r="C439" s="174"/>
      <c r="D439" s="168" t="s">
        <v>644</v>
      </c>
      <c r="E439" s="169">
        <v>91</v>
      </c>
      <c r="F439" s="170">
        <v>15735.117380000002</v>
      </c>
      <c r="G439" s="171">
        <v>0</v>
      </c>
      <c r="H439" s="171">
        <v>15735.117380000002</v>
      </c>
      <c r="I439" s="171">
        <v>3023.36179</v>
      </c>
      <c r="J439" s="171">
        <v>65.15797</v>
      </c>
      <c r="K439" s="171">
        <v>3088.5197599999997</v>
      </c>
      <c r="L439" s="171">
        <v>9225.15797</v>
      </c>
      <c r="M439" s="171">
        <v>4461.27069</v>
      </c>
      <c r="N439" s="171">
        <v>13686.42866</v>
      </c>
      <c r="O439" s="171">
        <v>32510.0658</v>
      </c>
      <c r="P439" s="171">
        <v>12453.706970000001</v>
      </c>
      <c r="Q439" s="171">
        <v>0</v>
      </c>
      <c r="R439" s="172">
        <v>12453.706970000001</v>
      </c>
    </row>
    <row r="440" spans="1:18" ht="15">
      <c r="A440" s="174"/>
      <c r="B440" s="174"/>
      <c r="C440" s="174"/>
      <c r="D440" s="168" t="s">
        <v>645</v>
      </c>
      <c r="E440" s="169">
        <v>92</v>
      </c>
      <c r="F440" s="170">
        <v>1761.4659299999998</v>
      </c>
      <c r="G440" s="171">
        <v>0</v>
      </c>
      <c r="H440" s="171">
        <v>1761.4659299999998</v>
      </c>
      <c r="I440" s="171">
        <v>1658.39623</v>
      </c>
      <c r="J440" s="171">
        <v>0</v>
      </c>
      <c r="K440" s="171">
        <v>1658.39623</v>
      </c>
      <c r="L440" s="171">
        <v>105.22273</v>
      </c>
      <c r="M440" s="171">
        <v>0</v>
      </c>
      <c r="N440" s="171">
        <v>105.22273</v>
      </c>
      <c r="O440" s="171">
        <v>3525.08489</v>
      </c>
      <c r="P440" s="171">
        <v>897.60097</v>
      </c>
      <c r="Q440" s="171">
        <v>0</v>
      </c>
      <c r="R440" s="172">
        <v>897.60097</v>
      </c>
    </row>
    <row r="441" spans="1:18" ht="15">
      <c r="A441" s="174"/>
      <c r="B441" s="174"/>
      <c r="C441" s="174"/>
      <c r="D441" s="168" t="s">
        <v>646</v>
      </c>
      <c r="E441" s="169">
        <v>93</v>
      </c>
      <c r="F441" s="170">
        <v>543.10344</v>
      </c>
      <c r="G441" s="171">
        <v>0</v>
      </c>
      <c r="H441" s="171">
        <v>543.10344</v>
      </c>
      <c r="I441" s="171">
        <v>4007.55977</v>
      </c>
      <c r="J441" s="171">
        <v>0.01837</v>
      </c>
      <c r="K441" s="171">
        <v>4007.57814</v>
      </c>
      <c r="L441" s="171">
        <v>451.40479</v>
      </c>
      <c r="M441" s="171">
        <v>8.45935</v>
      </c>
      <c r="N441" s="171">
        <v>459.86414</v>
      </c>
      <c r="O441" s="171">
        <v>5010.54572</v>
      </c>
      <c r="P441" s="171">
        <v>922.72986</v>
      </c>
      <c r="Q441" s="171">
        <v>0</v>
      </c>
      <c r="R441" s="172">
        <v>922.72986</v>
      </c>
    </row>
    <row r="442" spans="1:18" ht="15">
      <c r="A442" s="174"/>
      <c r="B442" s="168" t="s">
        <v>647</v>
      </c>
      <c r="C442" s="168" t="s">
        <v>648</v>
      </c>
      <c r="D442" s="168" t="s">
        <v>649</v>
      </c>
      <c r="E442" s="169">
        <v>356</v>
      </c>
      <c r="F442" s="170">
        <v>18054.68721</v>
      </c>
      <c r="G442" s="171">
        <v>0</v>
      </c>
      <c r="H442" s="171">
        <v>18054.68721</v>
      </c>
      <c r="I442" s="171">
        <v>3046.04986</v>
      </c>
      <c r="J442" s="171">
        <v>0.53407</v>
      </c>
      <c r="K442" s="171">
        <v>3046.5839300000002</v>
      </c>
      <c r="L442" s="171">
        <v>345.40491</v>
      </c>
      <c r="M442" s="171">
        <v>1.39357</v>
      </c>
      <c r="N442" s="171">
        <v>346.79848</v>
      </c>
      <c r="O442" s="171">
        <v>21448.069620000002</v>
      </c>
      <c r="P442" s="171">
        <v>953.6236600000001</v>
      </c>
      <c r="Q442" s="171">
        <v>0</v>
      </c>
      <c r="R442" s="172">
        <v>953.6236600000001</v>
      </c>
    </row>
    <row r="443" spans="1:18" ht="15">
      <c r="A443" s="174"/>
      <c r="B443" s="174"/>
      <c r="C443" s="174"/>
      <c r="D443" s="168" t="s">
        <v>650</v>
      </c>
      <c r="E443" s="169">
        <v>355</v>
      </c>
      <c r="F443" s="170">
        <v>4681.745349999999</v>
      </c>
      <c r="G443" s="171">
        <v>0</v>
      </c>
      <c r="H443" s="171">
        <v>4681.745349999999</v>
      </c>
      <c r="I443" s="171">
        <v>13110.169230000001</v>
      </c>
      <c r="J443" s="171">
        <v>2.00189</v>
      </c>
      <c r="K443" s="171">
        <v>13112.171119999999</v>
      </c>
      <c r="L443" s="171">
        <v>203.39923000000002</v>
      </c>
      <c r="M443" s="171">
        <v>0</v>
      </c>
      <c r="N443" s="171">
        <v>203.39923000000002</v>
      </c>
      <c r="O443" s="171">
        <v>17997.3157</v>
      </c>
      <c r="P443" s="171">
        <v>2169.59071</v>
      </c>
      <c r="Q443" s="171">
        <v>0</v>
      </c>
      <c r="R443" s="172">
        <v>2169.59071</v>
      </c>
    </row>
    <row r="444" spans="1:18" ht="15">
      <c r="A444" s="174"/>
      <c r="B444" s="174"/>
      <c r="C444" s="174"/>
      <c r="D444" s="168" t="s">
        <v>651</v>
      </c>
      <c r="E444" s="169">
        <v>358</v>
      </c>
      <c r="F444" s="170">
        <v>1568.84206</v>
      </c>
      <c r="G444" s="171">
        <v>0</v>
      </c>
      <c r="H444" s="171">
        <v>1568.84206</v>
      </c>
      <c r="I444" s="171">
        <v>1282.08285</v>
      </c>
      <c r="J444" s="171">
        <v>28.526419999999998</v>
      </c>
      <c r="K444" s="171">
        <v>1310.60927</v>
      </c>
      <c r="L444" s="171">
        <v>45.06844</v>
      </c>
      <c r="M444" s="171">
        <v>0</v>
      </c>
      <c r="N444" s="171">
        <v>45.06844</v>
      </c>
      <c r="O444" s="171">
        <v>2924.51977</v>
      </c>
      <c r="P444" s="171">
        <v>1115.11219</v>
      </c>
      <c r="Q444" s="171">
        <v>0</v>
      </c>
      <c r="R444" s="172">
        <v>1115.11219</v>
      </c>
    </row>
    <row r="445" spans="1:18" ht="15">
      <c r="A445" s="174"/>
      <c r="B445" s="174"/>
      <c r="C445" s="168" t="s">
        <v>652</v>
      </c>
      <c r="D445" s="168" t="s">
        <v>653</v>
      </c>
      <c r="E445" s="169">
        <v>357</v>
      </c>
      <c r="F445" s="170">
        <v>30409.19909</v>
      </c>
      <c r="G445" s="171">
        <v>0</v>
      </c>
      <c r="H445" s="171">
        <v>30409.19909</v>
      </c>
      <c r="I445" s="171">
        <v>20144.977199999998</v>
      </c>
      <c r="J445" s="171">
        <v>26.16738</v>
      </c>
      <c r="K445" s="171">
        <v>20171.144579999996</v>
      </c>
      <c r="L445" s="171">
        <v>688.38096</v>
      </c>
      <c r="M445" s="171">
        <v>0</v>
      </c>
      <c r="N445" s="171">
        <v>688.38096</v>
      </c>
      <c r="O445" s="171">
        <v>51268.724630000004</v>
      </c>
      <c r="P445" s="171">
        <v>3322.72897</v>
      </c>
      <c r="Q445" s="171">
        <v>0</v>
      </c>
      <c r="R445" s="172">
        <v>3322.72897</v>
      </c>
    </row>
    <row r="446" spans="1:18" ht="15">
      <c r="A446" s="174"/>
      <c r="B446" s="174"/>
      <c r="C446" s="168" t="s">
        <v>654</v>
      </c>
      <c r="D446" s="168" t="s">
        <v>655</v>
      </c>
      <c r="E446" s="169">
        <v>363</v>
      </c>
      <c r="F446" s="170">
        <v>25767.052</v>
      </c>
      <c r="G446" s="171">
        <v>0</v>
      </c>
      <c r="H446" s="171">
        <v>25767.052</v>
      </c>
      <c r="I446" s="171">
        <v>21167.38935</v>
      </c>
      <c r="J446" s="171">
        <v>271.20178999999996</v>
      </c>
      <c r="K446" s="171">
        <v>21438.59114</v>
      </c>
      <c r="L446" s="171">
        <v>778.97812</v>
      </c>
      <c r="M446" s="171">
        <v>16.54427</v>
      </c>
      <c r="N446" s="171">
        <v>795.52239</v>
      </c>
      <c r="O446" s="171">
        <v>48001.16553</v>
      </c>
      <c r="P446" s="171">
        <v>6444.51904</v>
      </c>
      <c r="Q446" s="171">
        <v>0</v>
      </c>
      <c r="R446" s="172">
        <v>6444.51904</v>
      </c>
    </row>
    <row r="447" spans="1:18" ht="15">
      <c r="A447" s="174"/>
      <c r="B447" s="174"/>
      <c r="C447" s="174"/>
      <c r="D447" s="168" t="s">
        <v>656</v>
      </c>
      <c r="E447" s="169">
        <v>647</v>
      </c>
      <c r="F447" s="170">
        <v>2941.5474700000004</v>
      </c>
      <c r="G447" s="171">
        <v>0</v>
      </c>
      <c r="H447" s="171">
        <v>2941.5474700000004</v>
      </c>
      <c r="I447" s="171">
        <v>810.92511</v>
      </c>
      <c r="J447" s="171">
        <v>0</v>
      </c>
      <c r="K447" s="171">
        <v>810.92511</v>
      </c>
      <c r="L447" s="171">
        <v>9.375</v>
      </c>
      <c r="M447" s="171">
        <v>0</v>
      </c>
      <c r="N447" s="171">
        <v>9.375</v>
      </c>
      <c r="O447" s="171">
        <v>3761.84758</v>
      </c>
      <c r="P447" s="171">
        <v>997.82683</v>
      </c>
      <c r="Q447" s="171">
        <v>0</v>
      </c>
      <c r="R447" s="172">
        <v>997.82683</v>
      </c>
    </row>
    <row r="448" spans="1:18" ht="15">
      <c r="A448" s="174"/>
      <c r="B448" s="174"/>
      <c r="C448" s="168" t="s">
        <v>647</v>
      </c>
      <c r="D448" s="168" t="s">
        <v>647</v>
      </c>
      <c r="E448" s="169">
        <v>349</v>
      </c>
      <c r="F448" s="170">
        <v>97681.42331999999</v>
      </c>
      <c r="G448" s="171">
        <v>0</v>
      </c>
      <c r="H448" s="171">
        <v>97681.42331999999</v>
      </c>
      <c r="I448" s="171">
        <v>152814.57516</v>
      </c>
      <c r="J448" s="171">
        <v>1780.3003899999999</v>
      </c>
      <c r="K448" s="171">
        <v>154594.87555000003</v>
      </c>
      <c r="L448" s="171">
        <v>9738.93726</v>
      </c>
      <c r="M448" s="171">
        <v>776.4617</v>
      </c>
      <c r="N448" s="171">
        <v>10515.39896</v>
      </c>
      <c r="O448" s="171">
        <v>262791.69783</v>
      </c>
      <c r="P448" s="171">
        <v>59671.08607</v>
      </c>
      <c r="Q448" s="171">
        <v>0</v>
      </c>
      <c r="R448" s="172">
        <v>59671.08607</v>
      </c>
    </row>
    <row r="449" spans="1:18" ht="15">
      <c r="A449" s="174"/>
      <c r="B449" s="174"/>
      <c r="C449" s="174"/>
      <c r="D449" s="168" t="s">
        <v>657</v>
      </c>
      <c r="E449" s="169">
        <v>645</v>
      </c>
      <c r="F449" s="170">
        <v>232.00209</v>
      </c>
      <c r="G449" s="171">
        <v>0</v>
      </c>
      <c r="H449" s="171">
        <v>232.00209</v>
      </c>
      <c r="I449" s="171">
        <v>8017.033759999999</v>
      </c>
      <c r="J449" s="171">
        <v>0</v>
      </c>
      <c r="K449" s="171">
        <v>8017.033759999999</v>
      </c>
      <c r="L449" s="171">
        <v>84.94711</v>
      </c>
      <c r="M449" s="171">
        <v>0</v>
      </c>
      <c r="N449" s="171">
        <v>84.94711</v>
      </c>
      <c r="O449" s="171">
        <v>8333.98296</v>
      </c>
      <c r="P449" s="171">
        <v>723.4344</v>
      </c>
      <c r="Q449" s="171">
        <v>0</v>
      </c>
      <c r="R449" s="172">
        <v>723.4344</v>
      </c>
    </row>
    <row r="450" spans="1:18" ht="15">
      <c r="A450" s="174"/>
      <c r="B450" s="174"/>
      <c r="C450" s="168" t="s">
        <v>658</v>
      </c>
      <c r="D450" s="168" t="s">
        <v>659</v>
      </c>
      <c r="E450" s="169">
        <v>369</v>
      </c>
      <c r="F450" s="170">
        <v>86600.45651</v>
      </c>
      <c r="G450" s="171">
        <v>0</v>
      </c>
      <c r="H450" s="171">
        <v>86600.45651</v>
      </c>
      <c r="I450" s="171">
        <v>41697.280399999996</v>
      </c>
      <c r="J450" s="171">
        <v>114.36449</v>
      </c>
      <c r="K450" s="171">
        <v>41811.64489</v>
      </c>
      <c r="L450" s="171">
        <v>11231.305339999999</v>
      </c>
      <c r="M450" s="171">
        <v>3373.96675</v>
      </c>
      <c r="N450" s="171">
        <v>14605.27209</v>
      </c>
      <c r="O450" s="171">
        <v>143017.37349</v>
      </c>
      <c r="P450" s="171">
        <v>46161.927090000005</v>
      </c>
      <c r="Q450" s="171">
        <v>0</v>
      </c>
      <c r="R450" s="172">
        <v>46161.927090000005</v>
      </c>
    </row>
    <row r="451" spans="1:18" ht="15">
      <c r="A451" s="174"/>
      <c r="B451" s="174"/>
      <c r="C451" s="174"/>
      <c r="D451" s="168" t="s">
        <v>660</v>
      </c>
      <c r="E451" s="169">
        <v>370</v>
      </c>
      <c r="F451" s="170">
        <v>289.84282</v>
      </c>
      <c r="G451" s="171">
        <v>0</v>
      </c>
      <c r="H451" s="171">
        <v>289.84282</v>
      </c>
      <c r="I451" s="171">
        <v>4207.54384</v>
      </c>
      <c r="J451" s="171">
        <v>0</v>
      </c>
      <c r="K451" s="171">
        <v>4207.54384</v>
      </c>
      <c r="L451" s="171">
        <v>55.08247</v>
      </c>
      <c r="M451" s="171">
        <v>0</v>
      </c>
      <c r="N451" s="171">
        <v>55.08247</v>
      </c>
      <c r="O451" s="171">
        <v>4552.4691299999995</v>
      </c>
      <c r="P451" s="171">
        <v>1312.10267</v>
      </c>
      <c r="Q451" s="171">
        <v>0</v>
      </c>
      <c r="R451" s="172">
        <v>1312.10267</v>
      </c>
    </row>
    <row r="452" spans="1:18" ht="15">
      <c r="A452" s="174"/>
      <c r="B452" s="174"/>
      <c r="C452" s="168" t="s">
        <v>661</v>
      </c>
      <c r="D452" s="168" t="s">
        <v>661</v>
      </c>
      <c r="E452" s="169">
        <v>371</v>
      </c>
      <c r="F452" s="170">
        <v>1149.5651799999998</v>
      </c>
      <c r="G452" s="171">
        <v>0</v>
      </c>
      <c r="H452" s="171">
        <v>1149.5651799999998</v>
      </c>
      <c r="I452" s="171">
        <v>7644.193969999999</v>
      </c>
      <c r="J452" s="171">
        <v>21.83194</v>
      </c>
      <c r="K452" s="171">
        <v>7666.02591</v>
      </c>
      <c r="L452" s="171">
        <v>272.62326</v>
      </c>
      <c r="M452" s="171">
        <v>0</v>
      </c>
      <c r="N452" s="171">
        <v>272.62326</v>
      </c>
      <c r="O452" s="171">
        <v>9088.21435</v>
      </c>
      <c r="P452" s="171">
        <v>1954.04188</v>
      </c>
      <c r="Q452" s="171">
        <v>0</v>
      </c>
      <c r="R452" s="172">
        <v>1954.04188</v>
      </c>
    </row>
    <row r="453" spans="1:18" ht="15">
      <c r="A453" s="174"/>
      <c r="B453" s="174"/>
      <c r="C453" s="168" t="s">
        <v>662</v>
      </c>
      <c r="D453" s="168" t="s">
        <v>662</v>
      </c>
      <c r="E453" s="169">
        <v>361</v>
      </c>
      <c r="F453" s="170">
        <v>7252.69483</v>
      </c>
      <c r="G453" s="171">
        <v>0</v>
      </c>
      <c r="H453" s="171">
        <v>7252.69483</v>
      </c>
      <c r="I453" s="171">
        <v>7899.33308</v>
      </c>
      <c r="J453" s="171">
        <v>0</v>
      </c>
      <c r="K453" s="171">
        <v>7899.33308</v>
      </c>
      <c r="L453" s="171">
        <v>534.7628100000001</v>
      </c>
      <c r="M453" s="171">
        <v>0</v>
      </c>
      <c r="N453" s="171">
        <v>534.7628100000001</v>
      </c>
      <c r="O453" s="171">
        <v>15686.79072</v>
      </c>
      <c r="P453" s="171">
        <v>2186.93259</v>
      </c>
      <c r="Q453" s="171">
        <v>0</v>
      </c>
      <c r="R453" s="172">
        <v>2186.93259</v>
      </c>
    </row>
    <row r="454" spans="1:18" ht="15">
      <c r="A454" s="174"/>
      <c r="B454" s="174"/>
      <c r="C454" s="168" t="s">
        <v>663</v>
      </c>
      <c r="D454" s="168" t="s">
        <v>663</v>
      </c>
      <c r="E454" s="169">
        <v>366</v>
      </c>
      <c r="F454" s="170">
        <v>2002.8516200000001</v>
      </c>
      <c r="G454" s="171">
        <v>0</v>
      </c>
      <c r="H454" s="171">
        <v>2002.8516200000001</v>
      </c>
      <c r="I454" s="171">
        <v>13831.40811</v>
      </c>
      <c r="J454" s="171">
        <v>0.00141</v>
      </c>
      <c r="K454" s="171">
        <v>13831.40952</v>
      </c>
      <c r="L454" s="171">
        <v>310.74609000000004</v>
      </c>
      <c r="M454" s="171">
        <v>0</v>
      </c>
      <c r="N454" s="171">
        <v>310.74609000000004</v>
      </c>
      <c r="O454" s="171">
        <v>16145.007230000001</v>
      </c>
      <c r="P454" s="171">
        <v>1629.5696200000002</v>
      </c>
      <c r="Q454" s="171">
        <v>0</v>
      </c>
      <c r="R454" s="172">
        <v>1629.5696200000002</v>
      </c>
    </row>
    <row r="455" spans="1:18" ht="15">
      <c r="A455" s="174"/>
      <c r="B455" s="174"/>
      <c r="C455" s="174"/>
      <c r="D455" s="168" t="s">
        <v>664</v>
      </c>
      <c r="E455" s="169">
        <v>497</v>
      </c>
      <c r="F455" s="170">
        <v>126.45903999999999</v>
      </c>
      <c r="G455" s="171">
        <v>0</v>
      </c>
      <c r="H455" s="171">
        <v>126.45903999999999</v>
      </c>
      <c r="I455" s="171">
        <v>1820.39395</v>
      </c>
      <c r="J455" s="171">
        <v>11.846110000000001</v>
      </c>
      <c r="K455" s="171">
        <v>1832.24006</v>
      </c>
      <c r="L455" s="171">
        <v>20.345959999999998</v>
      </c>
      <c r="M455" s="171">
        <v>0</v>
      </c>
      <c r="N455" s="171">
        <v>20.345959999999998</v>
      </c>
      <c r="O455" s="171">
        <v>1979.0450600000001</v>
      </c>
      <c r="P455" s="171">
        <v>505.61872999999997</v>
      </c>
      <c r="Q455" s="171">
        <v>0</v>
      </c>
      <c r="R455" s="172">
        <v>505.61872999999997</v>
      </c>
    </row>
    <row r="456" spans="1:18" ht="15">
      <c r="A456" s="174"/>
      <c r="B456" s="174"/>
      <c r="C456" s="168" t="s">
        <v>665</v>
      </c>
      <c r="D456" s="168" t="s">
        <v>666</v>
      </c>
      <c r="E456" s="169">
        <v>351</v>
      </c>
      <c r="F456" s="170">
        <v>556.37702</v>
      </c>
      <c r="G456" s="171">
        <v>0</v>
      </c>
      <c r="H456" s="171">
        <v>556.37702</v>
      </c>
      <c r="I456" s="171">
        <v>1390.80904</v>
      </c>
      <c r="J456" s="171">
        <v>14.11984</v>
      </c>
      <c r="K456" s="171">
        <v>1404.92888</v>
      </c>
      <c r="L456" s="171">
        <v>62.79181</v>
      </c>
      <c r="M456" s="171">
        <v>0</v>
      </c>
      <c r="N456" s="171">
        <v>62.79181</v>
      </c>
      <c r="O456" s="171">
        <v>2024.09771</v>
      </c>
      <c r="P456" s="171">
        <v>1127.9744699999999</v>
      </c>
      <c r="Q456" s="171">
        <v>0</v>
      </c>
      <c r="R456" s="172">
        <v>1127.9744699999999</v>
      </c>
    </row>
    <row r="457" spans="1:18" ht="15">
      <c r="A457" s="174"/>
      <c r="B457" s="174"/>
      <c r="C457" s="174"/>
      <c r="D457" s="168" t="s">
        <v>667</v>
      </c>
      <c r="E457" s="169">
        <v>353</v>
      </c>
      <c r="F457" s="170">
        <v>160.25071</v>
      </c>
      <c r="G457" s="171">
        <v>0</v>
      </c>
      <c r="H457" s="171">
        <v>160.25071</v>
      </c>
      <c r="I457" s="171">
        <v>1184.77127</v>
      </c>
      <c r="J457" s="171">
        <v>11.47481</v>
      </c>
      <c r="K457" s="171">
        <v>1196.2460800000001</v>
      </c>
      <c r="L457" s="171">
        <v>8.041</v>
      </c>
      <c r="M457" s="171">
        <v>0</v>
      </c>
      <c r="N457" s="171">
        <v>8.041</v>
      </c>
      <c r="O457" s="171">
        <v>1364.53779</v>
      </c>
      <c r="P457" s="171">
        <v>1016.48498</v>
      </c>
      <c r="Q457" s="171">
        <v>0</v>
      </c>
      <c r="R457" s="172">
        <v>1016.48498</v>
      </c>
    </row>
    <row r="458" spans="1:18" ht="15">
      <c r="A458" s="174"/>
      <c r="B458" s="174"/>
      <c r="C458" s="174"/>
      <c r="D458" s="168" t="s">
        <v>665</v>
      </c>
      <c r="E458" s="169">
        <v>350</v>
      </c>
      <c r="F458" s="170">
        <v>19878.14461</v>
      </c>
      <c r="G458" s="171">
        <v>0</v>
      </c>
      <c r="H458" s="171">
        <v>19878.14461</v>
      </c>
      <c r="I458" s="171">
        <v>29992.10726</v>
      </c>
      <c r="J458" s="171">
        <v>0.23821</v>
      </c>
      <c r="K458" s="171">
        <v>29992.34547</v>
      </c>
      <c r="L458" s="171">
        <v>925.33524</v>
      </c>
      <c r="M458" s="171">
        <v>5.727</v>
      </c>
      <c r="N458" s="171">
        <v>931.06224</v>
      </c>
      <c r="O458" s="171">
        <v>50801.55232</v>
      </c>
      <c r="P458" s="171">
        <v>5820.4225</v>
      </c>
      <c r="Q458" s="171">
        <v>0</v>
      </c>
      <c r="R458" s="172">
        <v>5820.4225</v>
      </c>
    </row>
    <row r="459" spans="1:18" ht="15">
      <c r="A459" s="174"/>
      <c r="B459" s="174"/>
      <c r="C459" s="168" t="s">
        <v>668</v>
      </c>
      <c r="D459" s="168" t="s">
        <v>669</v>
      </c>
      <c r="E459" s="169">
        <v>482</v>
      </c>
      <c r="F459" s="170">
        <v>7396.12134</v>
      </c>
      <c r="G459" s="171">
        <v>0</v>
      </c>
      <c r="H459" s="171">
        <v>7396.12134</v>
      </c>
      <c r="I459" s="171">
        <v>17978.830149999998</v>
      </c>
      <c r="J459" s="171">
        <v>0</v>
      </c>
      <c r="K459" s="171">
        <v>17978.830149999998</v>
      </c>
      <c r="L459" s="171">
        <v>435.39912</v>
      </c>
      <c r="M459" s="171">
        <v>0</v>
      </c>
      <c r="N459" s="171">
        <v>435.39912</v>
      </c>
      <c r="O459" s="171">
        <v>25810.350609999998</v>
      </c>
      <c r="P459" s="171">
        <v>2638.6148</v>
      </c>
      <c r="Q459" s="171">
        <v>0</v>
      </c>
      <c r="R459" s="172">
        <v>2638.6148</v>
      </c>
    </row>
    <row r="460" spans="1:18" ht="15">
      <c r="A460" s="174"/>
      <c r="B460" s="174"/>
      <c r="C460" s="174"/>
      <c r="D460" s="168" t="s">
        <v>670</v>
      </c>
      <c r="E460" s="169">
        <v>594</v>
      </c>
      <c r="F460" s="170">
        <v>1042.77035</v>
      </c>
      <c r="G460" s="171">
        <v>0</v>
      </c>
      <c r="H460" s="171">
        <v>1042.77035</v>
      </c>
      <c r="I460" s="171">
        <v>1663.18528</v>
      </c>
      <c r="J460" s="171">
        <v>0</v>
      </c>
      <c r="K460" s="171">
        <v>1663.18528</v>
      </c>
      <c r="L460" s="171">
        <v>12.425</v>
      </c>
      <c r="M460" s="171">
        <v>0</v>
      </c>
      <c r="N460" s="171">
        <v>12.425</v>
      </c>
      <c r="O460" s="171">
        <v>2718.38063</v>
      </c>
      <c r="P460" s="171">
        <v>1059.68292</v>
      </c>
      <c r="Q460" s="171">
        <v>0</v>
      </c>
      <c r="R460" s="172">
        <v>1059.68292</v>
      </c>
    </row>
    <row r="461" spans="1:18" ht="15">
      <c r="A461" s="174"/>
      <c r="B461" s="174"/>
      <c r="C461" s="168" t="s">
        <v>671</v>
      </c>
      <c r="D461" s="168" t="s">
        <v>672</v>
      </c>
      <c r="E461" s="169">
        <v>352</v>
      </c>
      <c r="F461" s="170">
        <v>4878.1414</v>
      </c>
      <c r="G461" s="171">
        <v>0</v>
      </c>
      <c r="H461" s="171">
        <v>4878.1414</v>
      </c>
      <c r="I461" s="171">
        <v>8142.16947</v>
      </c>
      <c r="J461" s="171">
        <v>0</v>
      </c>
      <c r="K461" s="171">
        <v>8142.16947</v>
      </c>
      <c r="L461" s="171">
        <v>293.62237</v>
      </c>
      <c r="M461" s="171">
        <v>0</v>
      </c>
      <c r="N461" s="171">
        <v>293.62237</v>
      </c>
      <c r="O461" s="171">
        <v>13313.93324</v>
      </c>
      <c r="P461" s="171">
        <v>728.49113</v>
      </c>
      <c r="Q461" s="171">
        <v>0</v>
      </c>
      <c r="R461" s="172">
        <v>728.49113</v>
      </c>
    </row>
    <row r="462" spans="1:18" ht="15">
      <c r="A462" s="174"/>
      <c r="B462" s="174"/>
      <c r="C462" s="168" t="s">
        <v>673</v>
      </c>
      <c r="D462" s="168" t="s">
        <v>673</v>
      </c>
      <c r="E462" s="169">
        <v>359</v>
      </c>
      <c r="F462" s="170">
        <v>13794.704740000001</v>
      </c>
      <c r="G462" s="171">
        <v>0</v>
      </c>
      <c r="H462" s="171">
        <v>13794.704740000001</v>
      </c>
      <c r="I462" s="171">
        <v>13317.54088</v>
      </c>
      <c r="J462" s="171">
        <v>47.777269999999994</v>
      </c>
      <c r="K462" s="171">
        <v>13365.318150000001</v>
      </c>
      <c r="L462" s="171">
        <v>422.0071</v>
      </c>
      <c r="M462" s="171">
        <v>0</v>
      </c>
      <c r="N462" s="171">
        <v>422.0071</v>
      </c>
      <c r="O462" s="171">
        <v>27582.02999</v>
      </c>
      <c r="P462" s="171">
        <v>2286.1679700000004</v>
      </c>
      <c r="Q462" s="171">
        <v>0</v>
      </c>
      <c r="R462" s="172">
        <v>2286.1679700000004</v>
      </c>
    </row>
    <row r="463" spans="1:18" ht="15">
      <c r="A463" s="174"/>
      <c r="B463" s="174"/>
      <c r="C463" s="168" t="s">
        <v>674</v>
      </c>
      <c r="D463" s="168" t="s">
        <v>674</v>
      </c>
      <c r="E463" s="169">
        <v>495</v>
      </c>
      <c r="F463" s="170">
        <v>859.65062</v>
      </c>
      <c r="G463" s="171">
        <v>0</v>
      </c>
      <c r="H463" s="171">
        <v>859.65062</v>
      </c>
      <c r="I463" s="171">
        <v>3772.58821</v>
      </c>
      <c r="J463" s="171">
        <v>0.5352899999999999</v>
      </c>
      <c r="K463" s="171">
        <v>3773.1235</v>
      </c>
      <c r="L463" s="171">
        <v>112.002</v>
      </c>
      <c r="M463" s="171">
        <v>0</v>
      </c>
      <c r="N463" s="171">
        <v>112.002</v>
      </c>
      <c r="O463" s="171">
        <v>4744.77612</v>
      </c>
      <c r="P463" s="171">
        <v>1314.80033</v>
      </c>
      <c r="Q463" s="171">
        <v>0</v>
      </c>
      <c r="R463" s="172">
        <v>1314.80033</v>
      </c>
    </row>
    <row r="464" spans="1:18" ht="15">
      <c r="A464" s="174"/>
      <c r="B464" s="168" t="s">
        <v>675</v>
      </c>
      <c r="C464" s="168" t="s">
        <v>371</v>
      </c>
      <c r="D464" s="168" t="s">
        <v>371</v>
      </c>
      <c r="E464" s="169">
        <v>180</v>
      </c>
      <c r="F464" s="170">
        <v>5154.76249</v>
      </c>
      <c r="G464" s="171">
        <v>0</v>
      </c>
      <c r="H464" s="171">
        <v>5154.76249</v>
      </c>
      <c r="I464" s="171">
        <v>5901.38971</v>
      </c>
      <c r="J464" s="171">
        <v>89.02942</v>
      </c>
      <c r="K464" s="171">
        <v>5990.41913</v>
      </c>
      <c r="L464" s="171">
        <v>511.88113</v>
      </c>
      <c r="M464" s="171">
        <v>0</v>
      </c>
      <c r="N464" s="171">
        <v>511.88113</v>
      </c>
      <c r="O464" s="171">
        <v>11657.06275</v>
      </c>
      <c r="P464" s="171">
        <v>5557.67903</v>
      </c>
      <c r="Q464" s="171">
        <v>0</v>
      </c>
      <c r="R464" s="172">
        <v>5557.67903</v>
      </c>
    </row>
    <row r="465" spans="1:18" ht="15">
      <c r="A465" s="174"/>
      <c r="B465" s="174"/>
      <c r="C465" s="168" t="s">
        <v>676</v>
      </c>
      <c r="D465" s="168" t="s">
        <v>677</v>
      </c>
      <c r="E465" s="169">
        <v>176</v>
      </c>
      <c r="F465" s="170">
        <v>16962.62809</v>
      </c>
      <c r="G465" s="171">
        <v>0</v>
      </c>
      <c r="H465" s="171">
        <v>16962.62809</v>
      </c>
      <c r="I465" s="171">
        <v>12869.35418</v>
      </c>
      <c r="J465" s="171">
        <v>95.25281</v>
      </c>
      <c r="K465" s="171">
        <v>12964.60699</v>
      </c>
      <c r="L465" s="171">
        <v>1306.49066</v>
      </c>
      <c r="M465" s="171">
        <v>88.64251</v>
      </c>
      <c r="N465" s="171">
        <v>1395.1331699999998</v>
      </c>
      <c r="O465" s="171">
        <v>31322.36825</v>
      </c>
      <c r="P465" s="171">
        <v>26965.783600000002</v>
      </c>
      <c r="Q465" s="171">
        <v>0</v>
      </c>
      <c r="R465" s="172">
        <v>26965.783600000002</v>
      </c>
    </row>
    <row r="466" spans="1:18" ht="15">
      <c r="A466" s="174"/>
      <c r="B466" s="174"/>
      <c r="C466" s="168" t="s">
        <v>678</v>
      </c>
      <c r="D466" s="168" t="s">
        <v>678</v>
      </c>
      <c r="E466" s="169">
        <v>171</v>
      </c>
      <c r="F466" s="170">
        <v>46389.41285</v>
      </c>
      <c r="G466" s="171">
        <v>18.55025</v>
      </c>
      <c r="H466" s="171">
        <v>46407.9631</v>
      </c>
      <c r="I466" s="171">
        <v>29752.691079999997</v>
      </c>
      <c r="J466" s="171">
        <v>326.38419</v>
      </c>
      <c r="K466" s="171">
        <v>30079.07527</v>
      </c>
      <c r="L466" s="171">
        <v>5580.40634</v>
      </c>
      <c r="M466" s="171">
        <v>366.34783000000004</v>
      </c>
      <c r="N466" s="171">
        <v>5946.75417</v>
      </c>
      <c r="O466" s="171">
        <v>82433.79254000001</v>
      </c>
      <c r="P466" s="171">
        <v>32877.299100000004</v>
      </c>
      <c r="Q466" s="171">
        <v>0</v>
      </c>
      <c r="R466" s="172">
        <v>32877.299100000004</v>
      </c>
    </row>
    <row r="467" spans="1:18" ht="15">
      <c r="A467" s="174"/>
      <c r="B467" s="174"/>
      <c r="C467" s="174"/>
      <c r="D467" s="168" t="s">
        <v>679</v>
      </c>
      <c r="E467" s="169">
        <v>444</v>
      </c>
      <c r="F467" s="170">
        <v>1948.2574</v>
      </c>
      <c r="G467" s="171">
        <v>0</v>
      </c>
      <c r="H467" s="171">
        <v>1948.2574</v>
      </c>
      <c r="I467" s="171">
        <v>8919.58656</v>
      </c>
      <c r="J467" s="171">
        <v>0.00038</v>
      </c>
      <c r="K467" s="171">
        <v>8919.58694</v>
      </c>
      <c r="L467" s="171">
        <v>186.21798</v>
      </c>
      <c r="M467" s="171">
        <v>0</v>
      </c>
      <c r="N467" s="171">
        <v>186.21798</v>
      </c>
      <c r="O467" s="171">
        <v>11054.06232</v>
      </c>
      <c r="P467" s="171">
        <v>6580.19284</v>
      </c>
      <c r="Q467" s="171">
        <v>0</v>
      </c>
      <c r="R467" s="172">
        <v>6580.19284</v>
      </c>
    </row>
    <row r="468" spans="1:18" ht="15">
      <c r="A468" s="174"/>
      <c r="B468" s="174"/>
      <c r="C468" s="168" t="s">
        <v>680</v>
      </c>
      <c r="D468" s="168" t="s">
        <v>681</v>
      </c>
      <c r="E468" s="169">
        <v>505</v>
      </c>
      <c r="F468" s="170">
        <v>3946.81691</v>
      </c>
      <c r="G468" s="171">
        <v>0</v>
      </c>
      <c r="H468" s="171">
        <v>3946.81691</v>
      </c>
      <c r="I468" s="171">
        <v>9186.67233</v>
      </c>
      <c r="J468" s="171">
        <v>0.00159</v>
      </c>
      <c r="K468" s="171">
        <v>9186.67392</v>
      </c>
      <c r="L468" s="171">
        <v>973.90546</v>
      </c>
      <c r="M468" s="171">
        <v>7.636</v>
      </c>
      <c r="N468" s="171">
        <v>981.5414599999999</v>
      </c>
      <c r="O468" s="171">
        <v>14115.03229</v>
      </c>
      <c r="P468" s="171">
        <v>4818.282139999999</v>
      </c>
      <c r="Q468" s="171">
        <v>0</v>
      </c>
      <c r="R468" s="172">
        <v>4818.282139999999</v>
      </c>
    </row>
    <row r="469" spans="1:18" ht="15">
      <c r="A469" s="174"/>
      <c r="B469" s="174"/>
      <c r="C469" s="174"/>
      <c r="D469" s="168" t="s">
        <v>680</v>
      </c>
      <c r="E469" s="169">
        <v>177</v>
      </c>
      <c r="F469" s="170">
        <v>7555.14934</v>
      </c>
      <c r="G469" s="171">
        <v>0</v>
      </c>
      <c r="H469" s="171">
        <v>7555.14934</v>
      </c>
      <c r="I469" s="171">
        <v>5538.58644</v>
      </c>
      <c r="J469" s="171">
        <v>49.020309999999995</v>
      </c>
      <c r="K469" s="171">
        <v>5587.60675</v>
      </c>
      <c r="L469" s="171">
        <v>1476.64155</v>
      </c>
      <c r="M469" s="171">
        <v>0.44327</v>
      </c>
      <c r="N469" s="171">
        <v>1477.08482</v>
      </c>
      <c r="O469" s="171">
        <v>14619.84091</v>
      </c>
      <c r="P469" s="171">
        <v>7814.24532</v>
      </c>
      <c r="Q469" s="171">
        <v>0</v>
      </c>
      <c r="R469" s="172">
        <v>7814.24532</v>
      </c>
    </row>
    <row r="470" spans="1:18" ht="15">
      <c r="A470" s="174"/>
      <c r="B470" s="174"/>
      <c r="C470" s="174"/>
      <c r="D470" s="168" t="s">
        <v>682</v>
      </c>
      <c r="E470" s="169">
        <v>710</v>
      </c>
      <c r="F470" s="170">
        <v>1146.6840300000001</v>
      </c>
      <c r="G470" s="171">
        <v>0</v>
      </c>
      <c r="H470" s="171">
        <v>1146.6840300000001</v>
      </c>
      <c r="I470" s="171">
        <v>2931.40398</v>
      </c>
      <c r="J470" s="171">
        <v>0</v>
      </c>
      <c r="K470" s="171">
        <v>2931.40398</v>
      </c>
      <c r="L470" s="171">
        <v>67.17501</v>
      </c>
      <c r="M470" s="171">
        <v>0</v>
      </c>
      <c r="N470" s="171">
        <v>67.17501</v>
      </c>
      <c r="O470" s="171">
        <v>4145.26302</v>
      </c>
      <c r="P470" s="171">
        <v>2753.305</v>
      </c>
      <c r="Q470" s="171">
        <v>0</v>
      </c>
      <c r="R470" s="172">
        <v>2753.305</v>
      </c>
    </row>
    <row r="471" spans="1:18" ht="15">
      <c r="A471" s="174"/>
      <c r="B471" s="174"/>
      <c r="C471" s="168" t="s">
        <v>675</v>
      </c>
      <c r="D471" s="168" t="s">
        <v>683</v>
      </c>
      <c r="E471" s="169">
        <v>179</v>
      </c>
      <c r="F471" s="170">
        <v>40392.001939999995</v>
      </c>
      <c r="G471" s="171">
        <v>1.89529</v>
      </c>
      <c r="H471" s="171">
        <v>40393.897229999995</v>
      </c>
      <c r="I471" s="171">
        <v>61754.53082</v>
      </c>
      <c r="J471" s="171">
        <v>423.06128</v>
      </c>
      <c r="K471" s="171">
        <v>62177.5921</v>
      </c>
      <c r="L471" s="171">
        <v>5858.284030000001</v>
      </c>
      <c r="M471" s="171">
        <v>1461.77028</v>
      </c>
      <c r="N471" s="171">
        <v>7320.0543099999995</v>
      </c>
      <c r="O471" s="171">
        <v>109891.54364</v>
      </c>
      <c r="P471" s="171">
        <v>71154.26457</v>
      </c>
      <c r="Q471" s="171">
        <v>0</v>
      </c>
      <c r="R471" s="172">
        <v>71154.26457</v>
      </c>
    </row>
    <row r="472" spans="1:18" ht="15">
      <c r="A472" s="174"/>
      <c r="B472" s="174"/>
      <c r="C472" s="174"/>
      <c r="D472" s="168" t="s">
        <v>684</v>
      </c>
      <c r="E472" s="169">
        <v>625</v>
      </c>
      <c r="F472" s="170">
        <v>2493.5429700000004</v>
      </c>
      <c r="G472" s="171">
        <v>0</v>
      </c>
      <c r="H472" s="171">
        <v>2493.5429700000004</v>
      </c>
      <c r="I472" s="171">
        <v>11668.65474</v>
      </c>
      <c r="J472" s="171">
        <v>0</v>
      </c>
      <c r="K472" s="171">
        <v>11668.65474</v>
      </c>
      <c r="L472" s="171">
        <v>831.32763</v>
      </c>
      <c r="M472" s="171">
        <v>35.69226999999999</v>
      </c>
      <c r="N472" s="171">
        <v>867.0199</v>
      </c>
      <c r="O472" s="171">
        <v>15029.21761</v>
      </c>
      <c r="P472" s="171">
        <v>2057.00092</v>
      </c>
      <c r="Q472" s="171">
        <v>0</v>
      </c>
      <c r="R472" s="172">
        <v>2057.00092</v>
      </c>
    </row>
    <row r="473" spans="1:18" ht="15">
      <c r="A473" s="174"/>
      <c r="B473" s="174"/>
      <c r="C473" s="168" t="s">
        <v>685</v>
      </c>
      <c r="D473" s="168" t="s">
        <v>685</v>
      </c>
      <c r="E473" s="169">
        <v>182</v>
      </c>
      <c r="F473" s="170">
        <v>8299.85568</v>
      </c>
      <c r="G473" s="171">
        <v>0</v>
      </c>
      <c r="H473" s="171">
        <v>8299.85568</v>
      </c>
      <c r="I473" s="171">
        <v>22803.454429999998</v>
      </c>
      <c r="J473" s="171">
        <v>38.59218</v>
      </c>
      <c r="K473" s="171">
        <v>22842.046609999998</v>
      </c>
      <c r="L473" s="171">
        <v>1404.83649</v>
      </c>
      <c r="M473" s="171">
        <v>13.11483</v>
      </c>
      <c r="N473" s="171">
        <v>1417.9513200000001</v>
      </c>
      <c r="O473" s="171">
        <v>32559.85361</v>
      </c>
      <c r="P473" s="171">
        <v>9036.579310000001</v>
      </c>
      <c r="Q473" s="171">
        <v>0</v>
      </c>
      <c r="R473" s="172">
        <v>9036.579310000001</v>
      </c>
    </row>
    <row r="474" spans="1:18" ht="15">
      <c r="A474" s="174"/>
      <c r="B474" s="174"/>
      <c r="C474" s="174"/>
      <c r="D474" s="168" t="s">
        <v>686</v>
      </c>
      <c r="E474" s="169">
        <v>649</v>
      </c>
      <c r="F474" s="170">
        <v>660.89502</v>
      </c>
      <c r="G474" s="171">
        <v>0</v>
      </c>
      <c r="H474" s="171">
        <v>660.89502</v>
      </c>
      <c r="I474" s="171">
        <v>3383.09616</v>
      </c>
      <c r="J474" s="171">
        <v>0</v>
      </c>
      <c r="K474" s="171">
        <v>3383.09616</v>
      </c>
      <c r="L474" s="171">
        <v>43.71929</v>
      </c>
      <c r="M474" s="171">
        <v>0</v>
      </c>
      <c r="N474" s="171">
        <v>43.71929</v>
      </c>
      <c r="O474" s="171">
        <v>4087.71047</v>
      </c>
      <c r="P474" s="171">
        <v>2045.35828</v>
      </c>
      <c r="Q474" s="171">
        <v>0</v>
      </c>
      <c r="R474" s="172">
        <v>2045.35828</v>
      </c>
    </row>
    <row r="475" spans="1:18" ht="15">
      <c r="A475" s="174"/>
      <c r="B475" s="174"/>
      <c r="C475" s="174"/>
      <c r="D475" s="168" t="s">
        <v>687</v>
      </c>
      <c r="E475" s="169">
        <v>183</v>
      </c>
      <c r="F475" s="170">
        <v>3278.50325</v>
      </c>
      <c r="G475" s="171">
        <v>0</v>
      </c>
      <c r="H475" s="171">
        <v>3278.50325</v>
      </c>
      <c r="I475" s="171">
        <v>14099.739800000001</v>
      </c>
      <c r="J475" s="171">
        <v>0.17047</v>
      </c>
      <c r="K475" s="171">
        <v>14099.91027</v>
      </c>
      <c r="L475" s="171">
        <v>75.9248</v>
      </c>
      <c r="M475" s="171">
        <v>34.362</v>
      </c>
      <c r="N475" s="171">
        <v>110.2868</v>
      </c>
      <c r="O475" s="171">
        <v>17488.70032</v>
      </c>
      <c r="P475" s="171">
        <v>5602.41503</v>
      </c>
      <c r="Q475" s="171">
        <v>0</v>
      </c>
      <c r="R475" s="172">
        <v>5602.41503</v>
      </c>
    </row>
    <row r="476" spans="1:18" ht="15">
      <c r="A476" s="174"/>
      <c r="B476" s="174"/>
      <c r="C476" s="168" t="s">
        <v>688</v>
      </c>
      <c r="D476" s="168" t="s">
        <v>689</v>
      </c>
      <c r="E476" s="169">
        <v>172</v>
      </c>
      <c r="F476" s="170">
        <v>2351.8592000000003</v>
      </c>
      <c r="G476" s="171">
        <v>0</v>
      </c>
      <c r="H476" s="171">
        <v>2351.8592000000003</v>
      </c>
      <c r="I476" s="171">
        <v>3671.58284</v>
      </c>
      <c r="J476" s="171">
        <v>3.49404</v>
      </c>
      <c r="K476" s="171">
        <v>3675.07688</v>
      </c>
      <c r="L476" s="171">
        <v>359.94112</v>
      </c>
      <c r="M476" s="171">
        <v>0.24434999999999998</v>
      </c>
      <c r="N476" s="171">
        <v>360.18546999999995</v>
      </c>
      <c r="O476" s="171">
        <v>6387.12155</v>
      </c>
      <c r="P476" s="171">
        <v>4891.16127</v>
      </c>
      <c r="Q476" s="171">
        <v>0</v>
      </c>
      <c r="R476" s="172">
        <v>4891.16127</v>
      </c>
    </row>
    <row r="477" spans="1:18" ht="15">
      <c r="A477" s="174"/>
      <c r="B477" s="174"/>
      <c r="C477" s="168" t="s">
        <v>690</v>
      </c>
      <c r="D477" s="168" t="s">
        <v>691</v>
      </c>
      <c r="E477" s="169">
        <v>174</v>
      </c>
      <c r="F477" s="170">
        <v>1936.5036200000002</v>
      </c>
      <c r="G477" s="171">
        <v>0</v>
      </c>
      <c r="H477" s="171">
        <v>1936.5036200000002</v>
      </c>
      <c r="I477" s="171">
        <v>3171.95365</v>
      </c>
      <c r="J477" s="171">
        <v>0.00287</v>
      </c>
      <c r="K477" s="171">
        <v>3171.95652</v>
      </c>
      <c r="L477" s="171">
        <v>176.95307</v>
      </c>
      <c r="M477" s="171">
        <v>0</v>
      </c>
      <c r="N477" s="171">
        <v>176.95307</v>
      </c>
      <c r="O477" s="171">
        <v>5285.41321</v>
      </c>
      <c r="P477" s="171">
        <v>5588.353440000001</v>
      </c>
      <c r="Q477" s="171">
        <v>0</v>
      </c>
      <c r="R477" s="172">
        <v>5588.353440000001</v>
      </c>
    </row>
    <row r="478" spans="1:18" ht="15">
      <c r="A478" s="174"/>
      <c r="B478" s="174"/>
      <c r="C478" s="168" t="s">
        <v>692</v>
      </c>
      <c r="D478" s="168" t="s">
        <v>692</v>
      </c>
      <c r="E478" s="169">
        <v>504</v>
      </c>
      <c r="F478" s="170">
        <v>3709.82974</v>
      </c>
      <c r="G478" s="171">
        <v>0</v>
      </c>
      <c r="H478" s="171">
        <v>3709.82974</v>
      </c>
      <c r="I478" s="171">
        <v>7619.2034699999995</v>
      </c>
      <c r="J478" s="171">
        <v>6.882359999999999</v>
      </c>
      <c r="K478" s="171">
        <v>7626.08583</v>
      </c>
      <c r="L478" s="171">
        <v>456.06096</v>
      </c>
      <c r="M478" s="171">
        <v>0</v>
      </c>
      <c r="N478" s="171">
        <v>456.06096</v>
      </c>
      <c r="O478" s="171">
        <v>11791.97653</v>
      </c>
      <c r="P478" s="171">
        <v>9847.54347</v>
      </c>
      <c r="Q478" s="171">
        <v>0</v>
      </c>
      <c r="R478" s="172">
        <v>9847.54347</v>
      </c>
    </row>
    <row r="479" spans="1:18" ht="15">
      <c r="A479" s="174"/>
      <c r="B479" s="174"/>
      <c r="C479" s="174"/>
      <c r="D479" s="168" t="s">
        <v>693</v>
      </c>
      <c r="E479" s="169">
        <v>743</v>
      </c>
      <c r="F479" s="170">
        <v>108.83229</v>
      </c>
      <c r="G479" s="171">
        <v>0</v>
      </c>
      <c r="H479" s="171">
        <v>108.83229</v>
      </c>
      <c r="I479" s="171">
        <v>1187.4496100000001</v>
      </c>
      <c r="J479" s="171">
        <v>0</v>
      </c>
      <c r="K479" s="171">
        <v>1187.4496100000001</v>
      </c>
      <c r="L479" s="171">
        <v>23.699330000000003</v>
      </c>
      <c r="M479" s="171">
        <v>0</v>
      </c>
      <c r="N479" s="171">
        <v>23.699330000000003</v>
      </c>
      <c r="O479" s="171">
        <v>1319.9812299999999</v>
      </c>
      <c r="P479" s="171">
        <v>2369.17012</v>
      </c>
      <c r="Q479" s="171">
        <v>0</v>
      </c>
      <c r="R479" s="172">
        <v>2369.17012</v>
      </c>
    </row>
    <row r="480" spans="1:18" ht="15">
      <c r="A480" s="174"/>
      <c r="B480" s="174"/>
      <c r="C480" s="168" t="s">
        <v>694</v>
      </c>
      <c r="D480" s="168" t="s">
        <v>694</v>
      </c>
      <c r="E480" s="169">
        <v>181</v>
      </c>
      <c r="F480" s="170">
        <v>6798.11379</v>
      </c>
      <c r="G480" s="171">
        <v>0</v>
      </c>
      <c r="H480" s="171">
        <v>6798.11379</v>
      </c>
      <c r="I480" s="171">
        <v>3428.43665</v>
      </c>
      <c r="J480" s="171">
        <v>0</v>
      </c>
      <c r="K480" s="171">
        <v>3428.43665</v>
      </c>
      <c r="L480" s="171">
        <v>350.00587</v>
      </c>
      <c r="M480" s="171">
        <v>0.7636000000000001</v>
      </c>
      <c r="N480" s="171">
        <v>350.76946999999996</v>
      </c>
      <c r="O480" s="171">
        <v>10577.31991</v>
      </c>
      <c r="P480" s="171">
        <v>3449.5897200000004</v>
      </c>
      <c r="Q480" s="171">
        <v>0</v>
      </c>
      <c r="R480" s="172">
        <v>3449.5897200000004</v>
      </c>
    </row>
    <row r="481" spans="1:18" ht="15">
      <c r="A481" s="174"/>
      <c r="B481" s="168" t="s">
        <v>695</v>
      </c>
      <c r="C481" s="168" t="s">
        <v>695</v>
      </c>
      <c r="D481" s="168" t="s">
        <v>696</v>
      </c>
      <c r="E481" s="169">
        <v>598</v>
      </c>
      <c r="F481" s="170">
        <v>1065.22616</v>
      </c>
      <c r="G481" s="171">
        <v>0</v>
      </c>
      <c r="H481" s="171">
        <v>1065.22616</v>
      </c>
      <c r="I481" s="171">
        <v>12154.22684</v>
      </c>
      <c r="J481" s="171">
        <v>0</v>
      </c>
      <c r="K481" s="171">
        <v>12154.22684</v>
      </c>
      <c r="L481" s="171">
        <v>1130.66558</v>
      </c>
      <c r="M481" s="171">
        <v>116.06372999999999</v>
      </c>
      <c r="N481" s="171">
        <v>1246.7293100000002</v>
      </c>
      <c r="O481" s="171">
        <v>14466.18231</v>
      </c>
      <c r="P481" s="171">
        <v>1690.41966</v>
      </c>
      <c r="Q481" s="171">
        <v>0</v>
      </c>
      <c r="R481" s="172">
        <v>1690.41966</v>
      </c>
    </row>
    <row r="482" spans="1:18" ht="15">
      <c r="A482" s="174"/>
      <c r="B482" s="174"/>
      <c r="C482" s="174"/>
      <c r="D482" s="168" t="s">
        <v>697</v>
      </c>
      <c r="E482" s="169">
        <v>568</v>
      </c>
      <c r="F482" s="170">
        <v>747.1081700000001</v>
      </c>
      <c r="G482" s="171">
        <v>0</v>
      </c>
      <c r="H482" s="171">
        <v>747.1081700000001</v>
      </c>
      <c r="I482" s="171">
        <v>17947.41722</v>
      </c>
      <c r="J482" s="171">
        <v>0</v>
      </c>
      <c r="K482" s="171">
        <v>17947.41722</v>
      </c>
      <c r="L482" s="171">
        <v>1108.93675</v>
      </c>
      <c r="M482" s="171">
        <v>119.21125</v>
      </c>
      <c r="N482" s="171">
        <v>1228.148</v>
      </c>
      <c r="O482" s="171">
        <v>19922.67339</v>
      </c>
      <c r="P482" s="171">
        <v>3939.28249</v>
      </c>
      <c r="Q482" s="171">
        <v>0</v>
      </c>
      <c r="R482" s="172">
        <v>3939.28249</v>
      </c>
    </row>
    <row r="483" spans="1:18" ht="15">
      <c r="A483" s="174"/>
      <c r="B483" s="174"/>
      <c r="C483" s="174"/>
      <c r="D483" s="168" t="s">
        <v>695</v>
      </c>
      <c r="E483" s="169">
        <v>343</v>
      </c>
      <c r="F483" s="170">
        <v>158891.09309</v>
      </c>
      <c r="G483" s="171">
        <v>135.58509</v>
      </c>
      <c r="H483" s="171">
        <v>159026.67818000002</v>
      </c>
      <c r="I483" s="171">
        <v>135092.32159</v>
      </c>
      <c r="J483" s="171">
        <v>2085.50963</v>
      </c>
      <c r="K483" s="171">
        <v>137177.83122</v>
      </c>
      <c r="L483" s="171">
        <v>16623.83953</v>
      </c>
      <c r="M483" s="171">
        <v>8434.61362</v>
      </c>
      <c r="N483" s="171">
        <v>25058.453149999998</v>
      </c>
      <c r="O483" s="171">
        <v>321262.96255</v>
      </c>
      <c r="P483" s="171">
        <v>56491.34594</v>
      </c>
      <c r="Q483" s="171">
        <v>0</v>
      </c>
      <c r="R483" s="172">
        <v>56491.34594</v>
      </c>
    </row>
    <row r="484" spans="1:18" ht="15">
      <c r="A484" s="174"/>
      <c r="B484" s="174"/>
      <c r="C484" s="174"/>
      <c r="D484" s="174"/>
      <c r="E484" s="175">
        <v>345</v>
      </c>
      <c r="F484" s="176">
        <v>0</v>
      </c>
      <c r="G484" s="177">
        <v>0</v>
      </c>
      <c r="H484" s="177">
        <v>0</v>
      </c>
      <c r="I484" s="177">
        <v>421.56271999999996</v>
      </c>
      <c r="J484" s="177">
        <v>0</v>
      </c>
      <c r="K484" s="177">
        <v>421.56271999999996</v>
      </c>
      <c r="L484" s="177">
        <v>15.033100000000001</v>
      </c>
      <c r="M484" s="177">
        <v>0</v>
      </c>
      <c r="N484" s="177">
        <v>15.033100000000001</v>
      </c>
      <c r="O484" s="177">
        <v>436.59582</v>
      </c>
      <c r="P484" s="177">
        <v>39.74642</v>
      </c>
      <c r="Q484" s="177">
        <v>0</v>
      </c>
      <c r="R484" s="178">
        <v>39.74642</v>
      </c>
    </row>
    <row r="485" spans="1:18" ht="15">
      <c r="A485" s="174"/>
      <c r="B485" s="174"/>
      <c r="C485" s="174"/>
      <c r="D485" s="168" t="s">
        <v>698</v>
      </c>
      <c r="E485" s="169">
        <v>705</v>
      </c>
      <c r="F485" s="170">
        <v>1216.25395</v>
      </c>
      <c r="G485" s="171">
        <v>0</v>
      </c>
      <c r="H485" s="171">
        <v>1216.25395</v>
      </c>
      <c r="I485" s="171">
        <v>6565.9844</v>
      </c>
      <c r="J485" s="171">
        <v>0</v>
      </c>
      <c r="K485" s="171">
        <v>6565.9844</v>
      </c>
      <c r="L485" s="171">
        <v>1856.1591</v>
      </c>
      <c r="M485" s="171">
        <v>126.28707</v>
      </c>
      <c r="N485" s="171">
        <v>1982.44617</v>
      </c>
      <c r="O485" s="171">
        <v>9764.684519999999</v>
      </c>
      <c r="P485" s="171">
        <v>3308.74836</v>
      </c>
      <c r="Q485" s="171">
        <v>0</v>
      </c>
      <c r="R485" s="172">
        <v>3308.74836</v>
      </c>
    </row>
    <row r="486" spans="1:18" ht="15">
      <c r="A486" s="174"/>
      <c r="B486" s="174"/>
      <c r="C486" s="168" t="s">
        <v>699</v>
      </c>
      <c r="D486" s="168" t="s">
        <v>699</v>
      </c>
      <c r="E486" s="169">
        <v>348</v>
      </c>
      <c r="F486" s="170">
        <v>34.292480000000005</v>
      </c>
      <c r="G486" s="171">
        <v>0</v>
      </c>
      <c r="H486" s="171">
        <v>34.292480000000005</v>
      </c>
      <c r="I486" s="171">
        <v>941.6184000000001</v>
      </c>
      <c r="J486" s="171">
        <v>0.0017900000000000001</v>
      </c>
      <c r="K486" s="171">
        <v>941.62019</v>
      </c>
      <c r="L486" s="171">
        <v>29.50695</v>
      </c>
      <c r="M486" s="171">
        <v>0</v>
      </c>
      <c r="N486" s="171">
        <v>29.50695</v>
      </c>
      <c r="O486" s="171">
        <v>1005.41962</v>
      </c>
      <c r="P486" s="171">
        <v>298.34584</v>
      </c>
      <c r="Q486" s="171">
        <v>0</v>
      </c>
      <c r="R486" s="172">
        <v>298.34584</v>
      </c>
    </row>
    <row r="487" spans="1:18" ht="15">
      <c r="A487" s="174"/>
      <c r="B487" s="174"/>
      <c r="C487" s="168" t="s">
        <v>700</v>
      </c>
      <c r="D487" s="168" t="s">
        <v>700</v>
      </c>
      <c r="E487" s="169">
        <v>347</v>
      </c>
      <c r="F487" s="170">
        <v>61.200919999999996</v>
      </c>
      <c r="G487" s="171">
        <v>0</v>
      </c>
      <c r="H487" s="171">
        <v>61.200919999999996</v>
      </c>
      <c r="I487" s="171">
        <v>2251.35148</v>
      </c>
      <c r="J487" s="171">
        <v>30.64683</v>
      </c>
      <c r="K487" s="171">
        <v>2281.99831</v>
      </c>
      <c r="L487" s="171">
        <v>74.74052</v>
      </c>
      <c r="M487" s="171">
        <v>0</v>
      </c>
      <c r="N487" s="171">
        <v>74.74052</v>
      </c>
      <c r="O487" s="171">
        <v>2417.93975</v>
      </c>
      <c r="P487" s="171">
        <v>997.98046</v>
      </c>
      <c r="Q487" s="171">
        <v>0</v>
      </c>
      <c r="R487" s="172">
        <v>997.98046</v>
      </c>
    </row>
    <row r="488" spans="1:18" ht="15">
      <c r="A488" s="174"/>
      <c r="B488" s="174"/>
      <c r="C488" s="168" t="s">
        <v>701</v>
      </c>
      <c r="D488" s="168" t="s">
        <v>702</v>
      </c>
      <c r="E488" s="169">
        <v>346</v>
      </c>
      <c r="F488" s="170">
        <v>683.00513</v>
      </c>
      <c r="G488" s="171">
        <v>0</v>
      </c>
      <c r="H488" s="171">
        <v>683.00513</v>
      </c>
      <c r="I488" s="171">
        <v>1748.76568</v>
      </c>
      <c r="J488" s="171">
        <v>0.22116999999999998</v>
      </c>
      <c r="K488" s="171">
        <v>1748.98685</v>
      </c>
      <c r="L488" s="171">
        <v>297.19261</v>
      </c>
      <c r="M488" s="171">
        <v>0</v>
      </c>
      <c r="N488" s="171">
        <v>297.19261</v>
      </c>
      <c r="O488" s="171">
        <v>2729.18459</v>
      </c>
      <c r="P488" s="171">
        <v>658.32524</v>
      </c>
      <c r="Q488" s="171">
        <v>0</v>
      </c>
      <c r="R488" s="172">
        <v>658.32524</v>
      </c>
    </row>
    <row r="489" spans="1:18" ht="15">
      <c r="A489" s="174"/>
      <c r="B489" s="168" t="s">
        <v>703</v>
      </c>
      <c r="C489" s="168" t="s">
        <v>704</v>
      </c>
      <c r="D489" s="168" t="s">
        <v>705</v>
      </c>
      <c r="E489" s="169">
        <v>97</v>
      </c>
      <c r="F489" s="170">
        <v>2371.1273300000003</v>
      </c>
      <c r="G489" s="171">
        <v>0</v>
      </c>
      <c r="H489" s="171">
        <v>2371.1273300000003</v>
      </c>
      <c r="I489" s="171">
        <v>6577.23633</v>
      </c>
      <c r="J489" s="171">
        <v>16.18749</v>
      </c>
      <c r="K489" s="171">
        <v>6593.42382</v>
      </c>
      <c r="L489" s="171">
        <v>307.89651000000003</v>
      </c>
      <c r="M489" s="171">
        <v>0.38180000000000003</v>
      </c>
      <c r="N489" s="171">
        <v>308.27831</v>
      </c>
      <c r="O489" s="171">
        <v>9272.82946</v>
      </c>
      <c r="P489" s="171">
        <v>11762.85478</v>
      </c>
      <c r="Q489" s="171">
        <v>0</v>
      </c>
      <c r="R489" s="172">
        <v>11762.85478</v>
      </c>
    </row>
    <row r="490" spans="1:18" ht="15">
      <c r="A490" s="174"/>
      <c r="B490" s="174"/>
      <c r="C490" s="168" t="s">
        <v>703</v>
      </c>
      <c r="D490" s="168" t="s">
        <v>703</v>
      </c>
      <c r="E490" s="169">
        <v>96</v>
      </c>
      <c r="F490" s="170">
        <v>22734.08405</v>
      </c>
      <c r="G490" s="171">
        <v>7670.35616</v>
      </c>
      <c r="H490" s="171">
        <v>30404.44021</v>
      </c>
      <c r="I490" s="171">
        <v>50895.06996</v>
      </c>
      <c r="J490" s="171">
        <v>588.63915</v>
      </c>
      <c r="K490" s="171">
        <v>51483.709109999996</v>
      </c>
      <c r="L490" s="171">
        <v>9025.84668</v>
      </c>
      <c r="M490" s="171">
        <v>6134.81925</v>
      </c>
      <c r="N490" s="171">
        <v>15160.66593</v>
      </c>
      <c r="O490" s="171">
        <v>97048.81525</v>
      </c>
      <c r="P490" s="171">
        <v>67141.78342</v>
      </c>
      <c r="Q490" s="171">
        <v>0</v>
      </c>
      <c r="R490" s="172">
        <v>67141.78342</v>
      </c>
    </row>
    <row r="491" spans="1:18" ht="15">
      <c r="A491" s="174"/>
      <c r="B491" s="174"/>
      <c r="C491" s="168" t="s">
        <v>706</v>
      </c>
      <c r="D491" s="168" t="s">
        <v>707</v>
      </c>
      <c r="E491" s="169">
        <v>641</v>
      </c>
      <c r="F491" s="170">
        <v>1353.8376799999999</v>
      </c>
      <c r="G491" s="171">
        <v>0</v>
      </c>
      <c r="H491" s="171">
        <v>1353.8376799999999</v>
      </c>
      <c r="I491" s="171">
        <v>345.46948</v>
      </c>
      <c r="J491" s="171">
        <v>52.815870000000004</v>
      </c>
      <c r="K491" s="171">
        <v>398.28535</v>
      </c>
      <c r="L491" s="171">
        <v>346.37215999999995</v>
      </c>
      <c r="M491" s="171">
        <v>29.32339</v>
      </c>
      <c r="N491" s="171">
        <v>375.69554999999997</v>
      </c>
      <c r="O491" s="171">
        <v>2127.81858</v>
      </c>
      <c r="P491" s="171">
        <v>7813.24483</v>
      </c>
      <c r="Q491" s="171">
        <v>0</v>
      </c>
      <c r="R491" s="172">
        <v>7813.24483</v>
      </c>
    </row>
    <row r="492" spans="1:18" ht="15">
      <c r="A492" s="174"/>
      <c r="B492" s="174"/>
      <c r="C492" s="174"/>
      <c r="D492" s="174"/>
      <c r="E492" s="175">
        <v>830</v>
      </c>
      <c r="F492" s="176">
        <v>0</v>
      </c>
      <c r="G492" s="177">
        <v>0</v>
      </c>
      <c r="H492" s="177">
        <v>0</v>
      </c>
      <c r="I492" s="177">
        <v>0</v>
      </c>
      <c r="J492" s="177">
        <v>0</v>
      </c>
      <c r="K492" s="177">
        <v>0</v>
      </c>
      <c r="L492" s="177">
        <v>30.0685</v>
      </c>
      <c r="M492" s="177">
        <v>0</v>
      </c>
      <c r="N492" s="177">
        <v>30.0685</v>
      </c>
      <c r="O492" s="177">
        <v>30.0685</v>
      </c>
      <c r="P492" s="177">
        <v>2985.44245</v>
      </c>
      <c r="Q492" s="177">
        <v>0</v>
      </c>
      <c r="R492" s="178">
        <v>2985.44245</v>
      </c>
    </row>
    <row r="493" spans="1:18" ht="15">
      <c r="A493" s="174"/>
      <c r="B493" s="174"/>
      <c r="C493" s="174"/>
      <c r="D493" s="168" t="s">
        <v>706</v>
      </c>
      <c r="E493" s="169">
        <v>600</v>
      </c>
      <c r="F493" s="170">
        <v>2504.85241</v>
      </c>
      <c r="G493" s="171">
        <v>0</v>
      </c>
      <c r="H493" s="171">
        <v>2504.85241</v>
      </c>
      <c r="I493" s="171">
        <v>7544.68173</v>
      </c>
      <c r="J493" s="171">
        <v>0</v>
      </c>
      <c r="K493" s="171">
        <v>7544.68173</v>
      </c>
      <c r="L493" s="171">
        <v>709.395</v>
      </c>
      <c r="M493" s="171">
        <v>47.725</v>
      </c>
      <c r="N493" s="171">
        <v>757.12</v>
      </c>
      <c r="O493" s="171">
        <v>10806.65414</v>
      </c>
      <c r="P493" s="171">
        <v>4219.41372</v>
      </c>
      <c r="Q493" s="171">
        <v>0</v>
      </c>
      <c r="R493" s="172">
        <v>4219.41372</v>
      </c>
    </row>
    <row r="494" spans="1:18" ht="15">
      <c r="A494" s="174"/>
      <c r="B494" s="168" t="s">
        <v>584</v>
      </c>
      <c r="C494" s="168" t="s">
        <v>708</v>
      </c>
      <c r="D494" s="168" t="s">
        <v>709</v>
      </c>
      <c r="E494" s="169">
        <v>184</v>
      </c>
      <c r="F494" s="170">
        <v>43935.51487</v>
      </c>
      <c r="G494" s="171">
        <v>0.00157</v>
      </c>
      <c r="H494" s="171">
        <v>43935.51644</v>
      </c>
      <c r="I494" s="171">
        <v>58498.57845</v>
      </c>
      <c r="J494" s="171">
        <v>700.56827</v>
      </c>
      <c r="K494" s="171">
        <v>59199.14672</v>
      </c>
      <c r="L494" s="171">
        <v>10044.179769999999</v>
      </c>
      <c r="M494" s="171">
        <v>1358.29596</v>
      </c>
      <c r="N494" s="171">
        <v>11402.47573</v>
      </c>
      <c r="O494" s="171">
        <v>114537.13889</v>
      </c>
      <c r="P494" s="171">
        <v>121203.72728</v>
      </c>
      <c r="Q494" s="171">
        <v>0</v>
      </c>
      <c r="R494" s="172">
        <v>121203.72728</v>
      </c>
    </row>
    <row r="495" spans="1:18" ht="15">
      <c r="A495" s="174"/>
      <c r="B495" s="174"/>
      <c r="C495" s="174"/>
      <c r="D495" s="168" t="s">
        <v>710</v>
      </c>
      <c r="E495" s="169">
        <v>609</v>
      </c>
      <c r="F495" s="170">
        <v>543.1836800000001</v>
      </c>
      <c r="G495" s="171">
        <v>0</v>
      </c>
      <c r="H495" s="171">
        <v>543.1836800000001</v>
      </c>
      <c r="I495" s="171">
        <v>2621.83396</v>
      </c>
      <c r="J495" s="171">
        <v>0</v>
      </c>
      <c r="K495" s="171">
        <v>2621.83396</v>
      </c>
      <c r="L495" s="171">
        <v>333.70909</v>
      </c>
      <c r="M495" s="171">
        <v>10.09861</v>
      </c>
      <c r="N495" s="171">
        <v>343.8077</v>
      </c>
      <c r="O495" s="171">
        <v>3508.82534</v>
      </c>
      <c r="P495" s="171">
        <v>2871.7839900000004</v>
      </c>
      <c r="Q495" s="171">
        <v>0</v>
      </c>
      <c r="R495" s="172">
        <v>2871.7839900000004</v>
      </c>
    </row>
    <row r="496" spans="1:18" ht="15">
      <c r="A496" s="174"/>
      <c r="B496" s="174"/>
      <c r="C496" s="174"/>
      <c r="D496" s="168" t="s">
        <v>711</v>
      </c>
      <c r="E496" s="169">
        <v>508</v>
      </c>
      <c r="F496" s="170">
        <v>1347.8341699999999</v>
      </c>
      <c r="G496" s="171">
        <v>0</v>
      </c>
      <c r="H496" s="171">
        <v>1347.8341699999999</v>
      </c>
      <c r="I496" s="171">
        <v>31808.90521</v>
      </c>
      <c r="J496" s="171">
        <v>6.15187</v>
      </c>
      <c r="K496" s="171">
        <v>31815.05708</v>
      </c>
      <c r="L496" s="171">
        <v>525.6983100000001</v>
      </c>
      <c r="M496" s="171">
        <v>11.004809999999999</v>
      </c>
      <c r="N496" s="171">
        <v>536.70312</v>
      </c>
      <c r="O496" s="171">
        <v>33699.59437</v>
      </c>
      <c r="P496" s="171">
        <v>7187.4777699999995</v>
      </c>
      <c r="Q496" s="171">
        <v>0</v>
      </c>
      <c r="R496" s="172">
        <v>7187.4777699999995</v>
      </c>
    </row>
    <row r="497" spans="1:18" ht="15">
      <c r="A497" s="174"/>
      <c r="B497" s="174"/>
      <c r="C497" s="168" t="s">
        <v>712</v>
      </c>
      <c r="D497" s="168" t="s">
        <v>712</v>
      </c>
      <c r="E497" s="169">
        <v>506</v>
      </c>
      <c r="F497" s="170">
        <v>2571.98837</v>
      </c>
      <c r="G497" s="171">
        <v>0</v>
      </c>
      <c r="H497" s="171">
        <v>2571.98837</v>
      </c>
      <c r="I497" s="171">
        <v>10622.60233</v>
      </c>
      <c r="J497" s="171">
        <v>7.56355</v>
      </c>
      <c r="K497" s="171">
        <v>10630.16588</v>
      </c>
      <c r="L497" s="171">
        <v>660.59526</v>
      </c>
      <c r="M497" s="171">
        <v>19.45271</v>
      </c>
      <c r="N497" s="171">
        <v>680.04797</v>
      </c>
      <c r="O497" s="171">
        <v>13882.202220000001</v>
      </c>
      <c r="P497" s="171">
        <v>3229.66502</v>
      </c>
      <c r="Q497" s="171">
        <v>0</v>
      </c>
      <c r="R497" s="172">
        <v>3229.66502</v>
      </c>
    </row>
    <row r="498" spans="1:18" ht="15">
      <c r="A498" s="174"/>
      <c r="B498" s="174"/>
      <c r="C498" s="174"/>
      <c r="D498" s="168" t="s">
        <v>713</v>
      </c>
      <c r="E498" s="169">
        <v>697</v>
      </c>
      <c r="F498" s="170">
        <v>403.10065000000003</v>
      </c>
      <c r="G498" s="171">
        <v>0</v>
      </c>
      <c r="H498" s="171">
        <v>403.10065000000003</v>
      </c>
      <c r="I498" s="171">
        <v>3342.0052400000004</v>
      </c>
      <c r="J498" s="171">
        <v>0</v>
      </c>
      <c r="K498" s="171">
        <v>3342.0052400000004</v>
      </c>
      <c r="L498" s="171">
        <v>89.99687</v>
      </c>
      <c r="M498" s="171">
        <v>0</v>
      </c>
      <c r="N498" s="171">
        <v>89.99687</v>
      </c>
      <c r="O498" s="171">
        <v>3835.1027599999998</v>
      </c>
      <c r="P498" s="171">
        <v>1993.8856899999998</v>
      </c>
      <c r="Q498" s="171">
        <v>0</v>
      </c>
      <c r="R498" s="172">
        <v>1993.8856899999998</v>
      </c>
    </row>
    <row r="499" spans="1:18" ht="15">
      <c r="A499" s="174"/>
      <c r="B499" s="174"/>
      <c r="C499" s="168" t="s">
        <v>714</v>
      </c>
      <c r="D499" s="168" t="s">
        <v>715</v>
      </c>
      <c r="E499" s="169">
        <v>185</v>
      </c>
      <c r="F499" s="170">
        <v>11397.00808</v>
      </c>
      <c r="G499" s="171">
        <v>0</v>
      </c>
      <c r="H499" s="171">
        <v>11397.00808</v>
      </c>
      <c r="I499" s="171">
        <v>11422.84792</v>
      </c>
      <c r="J499" s="171">
        <v>18.06315</v>
      </c>
      <c r="K499" s="171">
        <v>11440.91107</v>
      </c>
      <c r="L499" s="171">
        <v>212.42036</v>
      </c>
      <c r="M499" s="171">
        <v>0</v>
      </c>
      <c r="N499" s="171">
        <v>212.42036</v>
      </c>
      <c r="O499" s="171">
        <v>23050.33951</v>
      </c>
      <c r="P499" s="171">
        <v>6638.55021</v>
      </c>
      <c r="Q499" s="171">
        <v>0</v>
      </c>
      <c r="R499" s="172">
        <v>6638.55021</v>
      </c>
    </row>
    <row r="500" spans="1:18" ht="15">
      <c r="A500" s="174"/>
      <c r="B500" s="174"/>
      <c r="C500" s="168" t="s">
        <v>716</v>
      </c>
      <c r="D500" s="168" t="s">
        <v>716</v>
      </c>
      <c r="E500" s="169">
        <v>507</v>
      </c>
      <c r="F500" s="170">
        <v>346.32203000000004</v>
      </c>
      <c r="G500" s="171">
        <v>0</v>
      </c>
      <c r="H500" s="171">
        <v>346.32203000000004</v>
      </c>
      <c r="I500" s="171">
        <v>630.91094</v>
      </c>
      <c r="J500" s="171">
        <v>1.2506199999999998</v>
      </c>
      <c r="K500" s="171">
        <v>632.16156</v>
      </c>
      <c r="L500" s="171">
        <v>7.150189999999999</v>
      </c>
      <c r="M500" s="171">
        <v>0</v>
      </c>
      <c r="N500" s="171">
        <v>7.150189999999999</v>
      </c>
      <c r="O500" s="171">
        <v>985.63378</v>
      </c>
      <c r="P500" s="171">
        <v>1855.75098</v>
      </c>
      <c r="Q500" s="171">
        <v>0</v>
      </c>
      <c r="R500" s="172">
        <v>1855.75098</v>
      </c>
    </row>
    <row r="501" spans="1:18" ht="15">
      <c r="A501" s="168" t="s">
        <v>717</v>
      </c>
      <c r="B501" s="168" t="s">
        <v>210</v>
      </c>
      <c r="C501" s="168" t="s">
        <v>213</v>
      </c>
      <c r="D501" s="168" t="s">
        <v>213</v>
      </c>
      <c r="E501" s="169">
        <v>21</v>
      </c>
      <c r="F501" s="170">
        <v>0</v>
      </c>
      <c r="G501" s="171">
        <v>0</v>
      </c>
      <c r="H501" s="171">
        <v>0</v>
      </c>
      <c r="I501" s="171">
        <v>0</v>
      </c>
      <c r="J501" s="171">
        <v>0</v>
      </c>
      <c r="K501" s="171">
        <v>0</v>
      </c>
      <c r="L501" s="171">
        <v>0</v>
      </c>
      <c r="M501" s="171">
        <v>0</v>
      </c>
      <c r="N501" s="171">
        <v>0</v>
      </c>
      <c r="O501" s="171">
        <v>0</v>
      </c>
      <c r="P501" s="171">
        <v>2204.3544500000003</v>
      </c>
      <c r="Q501" s="171">
        <v>0</v>
      </c>
      <c r="R501" s="172">
        <v>2204.3544500000003</v>
      </c>
    </row>
    <row r="502" spans="1:18" ht="15">
      <c r="A502" s="174"/>
      <c r="B502" s="174"/>
      <c r="C502" s="168" t="s">
        <v>214</v>
      </c>
      <c r="D502" s="168" t="s">
        <v>215</v>
      </c>
      <c r="E502" s="169">
        <v>27</v>
      </c>
      <c r="F502" s="170">
        <v>0</v>
      </c>
      <c r="G502" s="171">
        <v>0</v>
      </c>
      <c r="H502" s="171">
        <v>0</v>
      </c>
      <c r="I502" s="171">
        <v>0</v>
      </c>
      <c r="J502" s="171">
        <v>0</v>
      </c>
      <c r="K502" s="171">
        <v>0</v>
      </c>
      <c r="L502" s="171">
        <v>0</v>
      </c>
      <c r="M502" s="171">
        <v>0</v>
      </c>
      <c r="N502" s="171">
        <v>0</v>
      </c>
      <c r="O502" s="171">
        <v>0</v>
      </c>
      <c r="P502" s="171">
        <v>6256.40729</v>
      </c>
      <c r="Q502" s="171">
        <v>410.41341</v>
      </c>
      <c r="R502" s="172">
        <v>6666.8207</v>
      </c>
    </row>
    <row r="503" spans="1:18" ht="15">
      <c r="A503" s="174"/>
      <c r="B503" s="168" t="s">
        <v>228</v>
      </c>
      <c r="C503" s="168" t="s">
        <v>230</v>
      </c>
      <c r="D503" s="168" t="s">
        <v>230</v>
      </c>
      <c r="E503" s="169">
        <v>19</v>
      </c>
      <c r="F503" s="170">
        <v>0</v>
      </c>
      <c r="G503" s="171">
        <v>0</v>
      </c>
      <c r="H503" s="171">
        <v>0</v>
      </c>
      <c r="I503" s="171">
        <v>0</v>
      </c>
      <c r="J503" s="171">
        <v>0</v>
      </c>
      <c r="K503" s="171">
        <v>0</v>
      </c>
      <c r="L503" s="171">
        <v>0</v>
      </c>
      <c r="M503" s="171">
        <v>0</v>
      </c>
      <c r="N503" s="171">
        <v>0</v>
      </c>
      <c r="O503" s="171">
        <v>0</v>
      </c>
      <c r="P503" s="171">
        <v>3938.39576</v>
      </c>
      <c r="Q503" s="171">
        <v>0</v>
      </c>
      <c r="R503" s="172">
        <v>3938.39576</v>
      </c>
    </row>
    <row r="504" spans="1:18" ht="15">
      <c r="A504" s="174"/>
      <c r="B504" s="174"/>
      <c r="C504" s="168" t="s">
        <v>235</v>
      </c>
      <c r="D504" s="168" t="s">
        <v>236</v>
      </c>
      <c r="E504" s="169">
        <v>37</v>
      </c>
      <c r="F504" s="170">
        <v>0</v>
      </c>
      <c r="G504" s="171">
        <v>0</v>
      </c>
      <c r="H504" s="171">
        <v>0</v>
      </c>
      <c r="I504" s="171">
        <v>0</v>
      </c>
      <c r="J504" s="171">
        <v>0</v>
      </c>
      <c r="K504" s="171">
        <v>0</v>
      </c>
      <c r="L504" s="171">
        <v>0</v>
      </c>
      <c r="M504" s="171">
        <v>0</v>
      </c>
      <c r="N504" s="171">
        <v>0</v>
      </c>
      <c r="O504" s="171">
        <v>0</v>
      </c>
      <c r="P504" s="171">
        <v>18190.17155</v>
      </c>
      <c r="Q504" s="171">
        <v>240.01704</v>
      </c>
      <c r="R504" s="172">
        <v>18430.18859</v>
      </c>
    </row>
    <row r="505" spans="1:18" ht="15">
      <c r="A505" s="174"/>
      <c r="B505" s="168" t="s">
        <v>267</v>
      </c>
      <c r="C505" s="168" t="s">
        <v>270</v>
      </c>
      <c r="D505" s="168" t="s">
        <v>270</v>
      </c>
      <c r="E505" s="169">
        <v>31</v>
      </c>
      <c r="F505" s="170">
        <v>0</v>
      </c>
      <c r="G505" s="171">
        <v>0</v>
      </c>
      <c r="H505" s="171">
        <v>0</v>
      </c>
      <c r="I505" s="171">
        <v>0</v>
      </c>
      <c r="J505" s="171">
        <v>0</v>
      </c>
      <c r="K505" s="171">
        <v>0</v>
      </c>
      <c r="L505" s="171">
        <v>0</v>
      </c>
      <c r="M505" s="171">
        <v>0</v>
      </c>
      <c r="N505" s="171">
        <v>0</v>
      </c>
      <c r="O505" s="171">
        <v>0</v>
      </c>
      <c r="P505" s="171">
        <v>2918.76674</v>
      </c>
      <c r="Q505" s="171">
        <v>0</v>
      </c>
      <c r="R505" s="172">
        <v>2918.76674</v>
      </c>
    </row>
    <row r="506" spans="1:18" ht="15">
      <c r="A506" s="174"/>
      <c r="B506" s="168" t="s">
        <v>283</v>
      </c>
      <c r="C506" s="168" t="s">
        <v>283</v>
      </c>
      <c r="D506" s="168" t="s">
        <v>284</v>
      </c>
      <c r="E506" s="169">
        <v>8</v>
      </c>
      <c r="F506" s="170">
        <v>0</v>
      </c>
      <c r="G506" s="171">
        <v>0</v>
      </c>
      <c r="H506" s="171">
        <v>0</v>
      </c>
      <c r="I506" s="171">
        <v>0</v>
      </c>
      <c r="J506" s="171">
        <v>0</v>
      </c>
      <c r="K506" s="171">
        <v>0</v>
      </c>
      <c r="L506" s="171">
        <v>0</v>
      </c>
      <c r="M506" s="171">
        <v>0</v>
      </c>
      <c r="N506" s="171">
        <v>0</v>
      </c>
      <c r="O506" s="171">
        <v>0</v>
      </c>
      <c r="P506" s="171">
        <v>16722.66706</v>
      </c>
      <c r="Q506" s="171">
        <v>0</v>
      </c>
      <c r="R506" s="172">
        <v>16722.66706</v>
      </c>
    </row>
    <row r="507" spans="1:18" ht="15">
      <c r="A507" s="174"/>
      <c r="B507" s="168" t="s">
        <v>311</v>
      </c>
      <c r="C507" s="168" t="s">
        <v>312</v>
      </c>
      <c r="D507" s="168" t="s">
        <v>311</v>
      </c>
      <c r="E507" s="169">
        <v>11</v>
      </c>
      <c r="F507" s="170">
        <v>0</v>
      </c>
      <c r="G507" s="171">
        <v>0</v>
      </c>
      <c r="H507" s="171">
        <v>0</v>
      </c>
      <c r="I507" s="171">
        <v>0</v>
      </c>
      <c r="J507" s="171">
        <v>0</v>
      </c>
      <c r="K507" s="171">
        <v>0</v>
      </c>
      <c r="L507" s="171">
        <v>0</v>
      </c>
      <c r="M507" s="171">
        <v>0</v>
      </c>
      <c r="N507" s="171">
        <v>0</v>
      </c>
      <c r="O507" s="171">
        <v>0</v>
      </c>
      <c r="P507" s="171">
        <v>7705.93084</v>
      </c>
      <c r="Q507" s="171">
        <v>0</v>
      </c>
      <c r="R507" s="172">
        <v>7705.93084</v>
      </c>
    </row>
    <row r="508" spans="1:18" ht="15">
      <c r="A508" s="174"/>
      <c r="B508" s="174"/>
      <c r="C508" s="168" t="s">
        <v>317</v>
      </c>
      <c r="D508" s="168" t="s">
        <v>318</v>
      </c>
      <c r="E508" s="169">
        <v>30</v>
      </c>
      <c r="F508" s="170">
        <v>0</v>
      </c>
      <c r="G508" s="171">
        <v>0</v>
      </c>
      <c r="H508" s="171">
        <v>0</v>
      </c>
      <c r="I508" s="171">
        <v>0</v>
      </c>
      <c r="J508" s="171">
        <v>0</v>
      </c>
      <c r="K508" s="171">
        <v>0</v>
      </c>
      <c r="L508" s="171">
        <v>0</v>
      </c>
      <c r="M508" s="171">
        <v>0</v>
      </c>
      <c r="N508" s="171">
        <v>0</v>
      </c>
      <c r="O508" s="171">
        <v>0</v>
      </c>
      <c r="P508" s="171">
        <v>9645.866960000001</v>
      </c>
      <c r="Q508" s="171">
        <v>0</v>
      </c>
      <c r="R508" s="172">
        <v>9645.866960000001</v>
      </c>
    </row>
    <row r="509" spans="1:18" ht="15">
      <c r="A509" s="174"/>
      <c r="B509" s="168" t="s">
        <v>338</v>
      </c>
      <c r="C509" s="168" t="s">
        <v>338</v>
      </c>
      <c r="D509" s="168" t="s">
        <v>338</v>
      </c>
      <c r="E509" s="169">
        <v>9</v>
      </c>
      <c r="F509" s="170">
        <v>0</v>
      </c>
      <c r="G509" s="171">
        <v>0</v>
      </c>
      <c r="H509" s="171">
        <v>0</v>
      </c>
      <c r="I509" s="171">
        <v>0</v>
      </c>
      <c r="J509" s="171">
        <v>0</v>
      </c>
      <c r="K509" s="171">
        <v>0</v>
      </c>
      <c r="L509" s="171">
        <v>0</v>
      </c>
      <c r="M509" s="171">
        <v>0</v>
      </c>
      <c r="N509" s="171">
        <v>0</v>
      </c>
      <c r="O509" s="171">
        <v>0</v>
      </c>
      <c r="P509" s="171">
        <v>7570.23174</v>
      </c>
      <c r="Q509" s="171">
        <v>0</v>
      </c>
      <c r="R509" s="172">
        <v>7570.23174</v>
      </c>
    </row>
    <row r="510" spans="1:18" ht="15">
      <c r="A510" s="174"/>
      <c r="B510" s="174"/>
      <c r="C510" s="168" t="s">
        <v>357</v>
      </c>
      <c r="D510" s="168" t="s">
        <v>357</v>
      </c>
      <c r="E510" s="169">
        <v>28</v>
      </c>
      <c r="F510" s="170">
        <v>0</v>
      </c>
      <c r="G510" s="171">
        <v>0</v>
      </c>
      <c r="H510" s="171">
        <v>0</v>
      </c>
      <c r="I510" s="171">
        <v>0</v>
      </c>
      <c r="J510" s="171">
        <v>0</v>
      </c>
      <c r="K510" s="171">
        <v>0</v>
      </c>
      <c r="L510" s="171">
        <v>0</v>
      </c>
      <c r="M510" s="171">
        <v>0</v>
      </c>
      <c r="N510" s="171">
        <v>0</v>
      </c>
      <c r="O510" s="171">
        <v>0</v>
      </c>
      <c r="P510" s="171">
        <v>5068.753809999999</v>
      </c>
      <c r="Q510" s="171">
        <v>323.53712</v>
      </c>
      <c r="R510" s="172">
        <v>5392.29093</v>
      </c>
    </row>
    <row r="511" spans="1:18" ht="15">
      <c r="A511" s="174"/>
      <c r="B511" s="168" t="s">
        <v>374</v>
      </c>
      <c r="C511" s="168" t="s">
        <v>374</v>
      </c>
      <c r="D511" s="168" t="s">
        <v>381</v>
      </c>
      <c r="E511" s="169">
        <v>7</v>
      </c>
      <c r="F511" s="170">
        <v>0</v>
      </c>
      <c r="G511" s="171">
        <v>0</v>
      </c>
      <c r="H511" s="171">
        <v>0</v>
      </c>
      <c r="I511" s="171">
        <v>0</v>
      </c>
      <c r="J511" s="171">
        <v>0</v>
      </c>
      <c r="K511" s="171">
        <v>0</v>
      </c>
      <c r="L511" s="171">
        <v>0</v>
      </c>
      <c r="M511" s="171">
        <v>0</v>
      </c>
      <c r="N511" s="171">
        <v>0</v>
      </c>
      <c r="O511" s="171">
        <v>0</v>
      </c>
      <c r="P511" s="171">
        <v>10383.287779999999</v>
      </c>
      <c r="Q511" s="171">
        <v>0</v>
      </c>
      <c r="R511" s="172">
        <v>10383.287779999999</v>
      </c>
    </row>
    <row r="512" spans="1:18" ht="15">
      <c r="A512" s="174"/>
      <c r="B512" s="174"/>
      <c r="C512" s="168" t="s">
        <v>383</v>
      </c>
      <c r="D512" s="168" t="s">
        <v>384</v>
      </c>
      <c r="E512" s="169">
        <v>22</v>
      </c>
      <c r="F512" s="170">
        <v>0</v>
      </c>
      <c r="G512" s="171">
        <v>0</v>
      </c>
      <c r="H512" s="171">
        <v>0</v>
      </c>
      <c r="I512" s="171">
        <v>0</v>
      </c>
      <c r="J512" s="171">
        <v>0</v>
      </c>
      <c r="K512" s="171">
        <v>0</v>
      </c>
      <c r="L512" s="171">
        <v>0</v>
      </c>
      <c r="M512" s="171">
        <v>0</v>
      </c>
      <c r="N512" s="171">
        <v>0</v>
      </c>
      <c r="O512" s="171">
        <v>0</v>
      </c>
      <c r="P512" s="171">
        <v>1335.94672</v>
      </c>
      <c r="Q512" s="171">
        <v>0</v>
      </c>
      <c r="R512" s="172">
        <v>1335.94672</v>
      </c>
    </row>
    <row r="513" spans="1:18" ht="15">
      <c r="A513" s="174"/>
      <c r="B513" s="168" t="s">
        <v>415</v>
      </c>
      <c r="C513" s="168" t="s">
        <v>417</v>
      </c>
      <c r="D513" s="168" t="s">
        <v>418</v>
      </c>
      <c r="E513" s="169">
        <v>35</v>
      </c>
      <c r="F513" s="170">
        <v>0</v>
      </c>
      <c r="G513" s="171">
        <v>0</v>
      </c>
      <c r="H513" s="171">
        <v>0</v>
      </c>
      <c r="I513" s="171">
        <v>0</v>
      </c>
      <c r="J513" s="171">
        <v>0</v>
      </c>
      <c r="K513" s="171">
        <v>0</v>
      </c>
      <c r="L513" s="171">
        <v>0</v>
      </c>
      <c r="M513" s="171">
        <v>0</v>
      </c>
      <c r="N513" s="171">
        <v>0</v>
      </c>
      <c r="O513" s="171">
        <v>0</v>
      </c>
      <c r="P513" s="171">
        <v>15631.37093</v>
      </c>
      <c r="Q513" s="171">
        <v>0</v>
      </c>
      <c r="R513" s="172">
        <v>15631.37093</v>
      </c>
    </row>
    <row r="514" spans="1:18" ht="15">
      <c r="A514" s="174"/>
      <c r="B514" s="168" t="s">
        <v>436</v>
      </c>
      <c r="C514" s="168" t="s">
        <v>437</v>
      </c>
      <c r="D514" s="168" t="s">
        <v>438</v>
      </c>
      <c r="E514" s="169">
        <v>14</v>
      </c>
      <c r="F514" s="170">
        <v>0</v>
      </c>
      <c r="G514" s="171">
        <v>0</v>
      </c>
      <c r="H514" s="171">
        <v>0</v>
      </c>
      <c r="I514" s="171">
        <v>0</v>
      </c>
      <c r="J514" s="171">
        <v>0</v>
      </c>
      <c r="K514" s="171">
        <v>0</v>
      </c>
      <c r="L514" s="171">
        <v>0</v>
      </c>
      <c r="M514" s="171">
        <v>0</v>
      </c>
      <c r="N514" s="171">
        <v>0</v>
      </c>
      <c r="O514" s="171">
        <v>0</v>
      </c>
      <c r="P514" s="171">
        <v>8698.80515</v>
      </c>
      <c r="Q514" s="171">
        <v>1027.90863</v>
      </c>
      <c r="R514" s="172">
        <v>9726.71378</v>
      </c>
    </row>
    <row r="515" spans="1:18" ht="15">
      <c r="A515" s="174"/>
      <c r="B515" s="168" t="s">
        <v>444</v>
      </c>
      <c r="C515" s="168" t="s">
        <v>445</v>
      </c>
      <c r="D515" s="168" t="s">
        <v>445</v>
      </c>
      <c r="E515" s="169">
        <v>17</v>
      </c>
      <c r="F515" s="170">
        <v>0</v>
      </c>
      <c r="G515" s="171">
        <v>0</v>
      </c>
      <c r="H515" s="171">
        <v>0</v>
      </c>
      <c r="I515" s="171">
        <v>0</v>
      </c>
      <c r="J515" s="171">
        <v>0</v>
      </c>
      <c r="K515" s="171">
        <v>0</v>
      </c>
      <c r="L515" s="171">
        <v>0</v>
      </c>
      <c r="M515" s="171">
        <v>0</v>
      </c>
      <c r="N515" s="171">
        <v>0</v>
      </c>
      <c r="O515" s="171">
        <v>0</v>
      </c>
      <c r="P515" s="171">
        <v>269.05164</v>
      </c>
      <c r="Q515" s="171">
        <v>0</v>
      </c>
      <c r="R515" s="172">
        <v>269.05164</v>
      </c>
    </row>
    <row r="516" spans="1:18" ht="15">
      <c r="A516" s="174"/>
      <c r="B516" s="174"/>
      <c r="C516" s="174"/>
      <c r="D516" s="168" t="s">
        <v>446</v>
      </c>
      <c r="E516" s="169">
        <v>25</v>
      </c>
      <c r="F516" s="170">
        <v>0</v>
      </c>
      <c r="G516" s="171">
        <v>0</v>
      </c>
      <c r="H516" s="171">
        <v>0</v>
      </c>
      <c r="I516" s="171">
        <v>0</v>
      </c>
      <c r="J516" s="171">
        <v>0</v>
      </c>
      <c r="K516" s="171">
        <v>0</v>
      </c>
      <c r="L516" s="171">
        <v>0</v>
      </c>
      <c r="M516" s="171">
        <v>0</v>
      </c>
      <c r="N516" s="171">
        <v>0</v>
      </c>
      <c r="O516" s="171">
        <v>0</v>
      </c>
      <c r="P516" s="171">
        <v>4050.88814</v>
      </c>
      <c r="Q516" s="171">
        <v>621.06187</v>
      </c>
      <c r="R516" s="172">
        <v>4671.95001</v>
      </c>
    </row>
    <row r="517" spans="1:18" ht="15">
      <c r="A517" s="174"/>
      <c r="B517" s="174"/>
      <c r="C517" s="168" t="s">
        <v>451</v>
      </c>
      <c r="D517" s="168" t="s">
        <v>451</v>
      </c>
      <c r="E517" s="169">
        <v>5</v>
      </c>
      <c r="F517" s="170">
        <v>0</v>
      </c>
      <c r="G517" s="171">
        <v>0</v>
      </c>
      <c r="H517" s="171">
        <v>0</v>
      </c>
      <c r="I517" s="171">
        <v>0</v>
      </c>
      <c r="J517" s="171">
        <v>0</v>
      </c>
      <c r="K517" s="171">
        <v>0</v>
      </c>
      <c r="L517" s="171">
        <v>0</v>
      </c>
      <c r="M517" s="171">
        <v>0</v>
      </c>
      <c r="N517" s="171">
        <v>0</v>
      </c>
      <c r="O517" s="171">
        <v>0</v>
      </c>
      <c r="P517" s="171">
        <v>21661.3865</v>
      </c>
      <c r="Q517" s="171">
        <v>0</v>
      </c>
      <c r="R517" s="172">
        <v>21661.3865</v>
      </c>
    </row>
    <row r="518" spans="1:18" ht="15">
      <c r="A518" s="174"/>
      <c r="B518" s="174"/>
      <c r="C518" s="168" t="s">
        <v>458</v>
      </c>
      <c r="D518" s="168" t="s">
        <v>458</v>
      </c>
      <c r="E518" s="169">
        <v>24</v>
      </c>
      <c r="F518" s="170">
        <v>0</v>
      </c>
      <c r="G518" s="171">
        <v>0</v>
      </c>
      <c r="H518" s="171">
        <v>0</v>
      </c>
      <c r="I518" s="171">
        <v>0</v>
      </c>
      <c r="J518" s="171">
        <v>0</v>
      </c>
      <c r="K518" s="171">
        <v>0</v>
      </c>
      <c r="L518" s="171">
        <v>0</v>
      </c>
      <c r="M518" s="171">
        <v>0</v>
      </c>
      <c r="N518" s="171">
        <v>0</v>
      </c>
      <c r="O518" s="171">
        <v>0</v>
      </c>
      <c r="P518" s="171">
        <v>12332.86234</v>
      </c>
      <c r="Q518" s="171">
        <v>0</v>
      </c>
      <c r="R518" s="172">
        <v>12332.86234</v>
      </c>
    </row>
    <row r="519" spans="1:18" ht="15">
      <c r="A519" s="174"/>
      <c r="B519" s="168" t="s">
        <v>464</v>
      </c>
      <c r="C519" s="168" t="s">
        <v>477</v>
      </c>
      <c r="D519" s="168" t="s">
        <v>477</v>
      </c>
      <c r="E519" s="169">
        <v>3</v>
      </c>
      <c r="F519" s="170">
        <v>0</v>
      </c>
      <c r="G519" s="171">
        <v>0</v>
      </c>
      <c r="H519" s="171">
        <v>0</v>
      </c>
      <c r="I519" s="171">
        <v>0</v>
      </c>
      <c r="J519" s="171">
        <v>0</v>
      </c>
      <c r="K519" s="171">
        <v>0</v>
      </c>
      <c r="L519" s="171">
        <v>0</v>
      </c>
      <c r="M519" s="171">
        <v>0</v>
      </c>
      <c r="N519" s="171">
        <v>0</v>
      </c>
      <c r="O519" s="171">
        <v>0</v>
      </c>
      <c r="P519" s="171">
        <v>11186.40894</v>
      </c>
      <c r="Q519" s="171">
        <v>0</v>
      </c>
      <c r="R519" s="172">
        <v>11186.40894</v>
      </c>
    </row>
    <row r="520" spans="1:18" ht="15">
      <c r="A520" s="174"/>
      <c r="B520" s="168" t="s">
        <v>495</v>
      </c>
      <c r="C520" s="168" t="s">
        <v>496</v>
      </c>
      <c r="D520" s="168" t="s">
        <v>496</v>
      </c>
      <c r="E520" s="169">
        <v>12</v>
      </c>
      <c r="F520" s="170">
        <v>0</v>
      </c>
      <c r="G520" s="171">
        <v>0</v>
      </c>
      <c r="H520" s="171">
        <v>0</v>
      </c>
      <c r="I520" s="171">
        <v>0</v>
      </c>
      <c r="J520" s="171">
        <v>0</v>
      </c>
      <c r="K520" s="171">
        <v>0</v>
      </c>
      <c r="L520" s="171">
        <v>0</v>
      </c>
      <c r="M520" s="171">
        <v>0</v>
      </c>
      <c r="N520" s="171">
        <v>0</v>
      </c>
      <c r="O520" s="171">
        <v>0</v>
      </c>
      <c r="P520" s="171">
        <v>16561.44786</v>
      </c>
      <c r="Q520" s="171">
        <v>0</v>
      </c>
      <c r="R520" s="172">
        <v>16561.44786</v>
      </c>
    </row>
    <row r="521" spans="1:18" ht="15">
      <c r="A521" s="174"/>
      <c r="B521" s="168" t="s">
        <v>519</v>
      </c>
      <c r="C521" s="168" t="s">
        <v>531</v>
      </c>
      <c r="D521" s="168" t="s">
        <v>532</v>
      </c>
      <c r="E521" s="169">
        <v>15</v>
      </c>
      <c r="F521" s="170">
        <v>0</v>
      </c>
      <c r="G521" s="171">
        <v>0</v>
      </c>
      <c r="H521" s="171">
        <v>0</v>
      </c>
      <c r="I521" s="171">
        <v>0</v>
      </c>
      <c r="J521" s="171">
        <v>0</v>
      </c>
      <c r="K521" s="171">
        <v>0</v>
      </c>
      <c r="L521" s="171">
        <v>0</v>
      </c>
      <c r="M521" s="171">
        <v>0</v>
      </c>
      <c r="N521" s="171">
        <v>0</v>
      </c>
      <c r="O521" s="171">
        <v>0</v>
      </c>
      <c r="P521" s="171">
        <v>10674.27988</v>
      </c>
      <c r="Q521" s="171">
        <v>0</v>
      </c>
      <c r="R521" s="172">
        <v>10674.27988</v>
      </c>
    </row>
    <row r="522" spans="1:18" ht="15">
      <c r="A522" s="174"/>
      <c r="B522" s="174"/>
      <c r="C522" s="168" t="s">
        <v>519</v>
      </c>
      <c r="D522" s="168" t="s">
        <v>546</v>
      </c>
      <c r="E522" s="169">
        <v>1</v>
      </c>
      <c r="F522" s="170">
        <v>0</v>
      </c>
      <c r="G522" s="171">
        <v>0</v>
      </c>
      <c r="H522" s="171">
        <v>0</v>
      </c>
      <c r="I522" s="171">
        <v>0</v>
      </c>
      <c r="J522" s="171">
        <v>0</v>
      </c>
      <c r="K522" s="171">
        <v>0</v>
      </c>
      <c r="L522" s="171">
        <v>0</v>
      </c>
      <c r="M522" s="171">
        <v>0</v>
      </c>
      <c r="N522" s="171">
        <v>0</v>
      </c>
      <c r="O522" s="171">
        <v>0</v>
      </c>
      <c r="P522" s="171">
        <v>106137.14645999999</v>
      </c>
      <c r="Q522" s="171">
        <v>398131.22091000003</v>
      </c>
      <c r="R522" s="172">
        <v>504268.36737</v>
      </c>
    </row>
    <row r="523" spans="1:18" ht="15">
      <c r="A523" s="174"/>
      <c r="B523" s="168" t="s">
        <v>570</v>
      </c>
      <c r="C523" s="168" t="s">
        <v>573</v>
      </c>
      <c r="D523" s="168" t="s">
        <v>574</v>
      </c>
      <c r="E523" s="169">
        <v>42</v>
      </c>
      <c r="F523" s="170">
        <v>0</v>
      </c>
      <c r="G523" s="171">
        <v>0</v>
      </c>
      <c r="H523" s="171">
        <v>0</v>
      </c>
      <c r="I523" s="171">
        <v>0</v>
      </c>
      <c r="J523" s="171">
        <v>0</v>
      </c>
      <c r="K523" s="171">
        <v>0</v>
      </c>
      <c r="L523" s="171">
        <v>0</v>
      </c>
      <c r="M523" s="171">
        <v>0</v>
      </c>
      <c r="N523" s="171">
        <v>0</v>
      </c>
      <c r="O523" s="171">
        <v>0</v>
      </c>
      <c r="P523" s="171">
        <v>7946.663</v>
      </c>
      <c r="Q523" s="171">
        <v>0</v>
      </c>
      <c r="R523" s="172">
        <v>7946.663</v>
      </c>
    </row>
    <row r="524" spans="1:18" ht="15">
      <c r="A524" s="174"/>
      <c r="B524" s="174"/>
      <c r="C524" s="168" t="s">
        <v>581</v>
      </c>
      <c r="D524" s="168" t="s">
        <v>582</v>
      </c>
      <c r="E524" s="169">
        <v>53</v>
      </c>
      <c r="F524" s="170">
        <v>0</v>
      </c>
      <c r="G524" s="171">
        <v>0</v>
      </c>
      <c r="H524" s="171">
        <v>0</v>
      </c>
      <c r="I524" s="171">
        <v>0</v>
      </c>
      <c r="J524" s="171">
        <v>0</v>
      </c>
      <c r="K524" s="171">
        <v>0</v>
      </c>
      <c r="L524" s="171">
        <v>0</v>
      </c>
      <c r="M524" s="171">
        <v>0</v>
      </c>
      <c r="N524" s="171">
        <v>0</v>
      </c>
      <c r="O524" s="171">
        <v>0</v>
      </c>
      <c r="P524" s="171">
        <v>6269.04876</v>
      </c>
      <c r="Q524" s="171">
        <v>0</v>
      </c>
      <c r="R524" s="172">
        <v>6269.04876</v>
      </c>
    </row>
    <row r="525" spans="1:18" ht="15">
      <c r="A525" s="174"/>
      <c r="B525" s="168" t="s">
        <v>587</v>
      </c>
      <c r="C525" s="168" t="s">
        <v>591</v>
      </c>
      <c r="D525" s="168" t="s">
        <v>591</v>
      </c>
      <c r="E525" s="169">
        <v>54</v>
      </c>
      <c r="F525" s="170">
        <v>0</v>
      </c>
      <c r="G525" s="171">
        <v>0</v>
      </c>
      <c r="H525" s="171">
        <v>0</v>
      </c>
      <c r="I525" s="171">
        <v>0</v>
      </c>
      <c r="J525" s="171">
        <v>0</v>
      </c>
      <c r="K525" s="171">
        <v>0</v>
      </c>
      <c r="L525" s="171">
        <v>0</v>
      </c>
      <c r="M525" s="171">
        <v>0</v>
      </c>
      <c r="N525" s="171">
        <v>0</v>
      </c>
      <c r="O525" s="171">
        <v>0</v>
      </c>
      <c r="P525" s="171">
        <v>3332.82988</v>
      </c>
      <c r="Q525" s="171">
        <v>0</v>
      </c>
      <c r="R525" s="172">
        <v>3332.82988</v>
      </c>
    </row>
    <row r="526" spans="1:18" ht="15">
      <c r="A526" s="174"/>
      <c r="B526" s="168" t="s">
        <v>602</v>
      </c>
      <c r="C526" s="168" t="s">
        <v>603</v>
      </c>
      <c r="D526" s="168" t="s">
        <v>603</v>
      </c>
      <c r="E526" s="169">
        <v>32</v>
      </c>
      <c r="F526" s="170">
        <v>0</v>
      </c>
      <c r="G526" s="171">
        <v>0</v>
      </c>
      <c r="H526" s="171">
        <v>0</v>
      </c>
      <c r="I526" s="171">
        <v>0</v>
      </c>
      <c r="J526" s="171">
        <v>0</v>
      </c>
      <c r="K526" s="171">
        <v>0</v>
      </c>
      <c r="L526" s="171">
        <v>0</v>
      </c>
      <c r="M526" s="171">
        <v>0</v>
      </c>
      <c r="N526" s="171">
        <v>0</v>
      </c>
      <c r="O526" s="171">
        <v>0</v>
      </c>
      <c r="P526" s="171">
        <v>16316.17442</v>
      </c>
      <c r="Q526" s="171">
        <v>0</v>
      </c>
      <c r="R526" s="172">
        <v>16316.17442</v>
      </c>
    </row>
    <row r="527" spans="1:18" ht="15">
      <c r="A527" s="174"/>
      <c r="B527" s="174"/>
      <c r="C527" s="174"/>
      <c r="D527" s="168" t="s">
        <v>606</v>
      </c>
      <c r="E527" s="169">
        <v>41</v>
      </c>
      <c r="F527" s="170">
        <v>0</v>
      </c>
      <c r="G527" s="171">
        <v>0</v>
      </c>
      <c r="H527" s="171">
        <v>0</v>
      </c>
      <c r="I527" s="171">
        <v>0</v>
      </c>
      <c r="J527" s="171">
        <v>0</v>
      </c>
      <c r="K527" s="171">
        <v>0</v>
      </c>
      <c r="L527" s="171">
        <v>0</v>
      </c>
      <c r="M527" s="171">
        <v>0</v>
      </c>
      <c r="N527" s="171">
        <v>0</v>
      </c>
      <c r="O527" s="171">
        <v>0</v>
      </c>
      <c r="P527" s="171">
        <v>386.72747</v>
      </c>
      <c r="Q527" s="171">
        <v>0</v>
      </c>
      <c r="R527" s="172">
        <v>386.72747</v>
      </c>
    </row>
    <row r="528" spans="1:18" ht="15">
      <c r="A528" s="174"/>
      <c r="B528" s="168" t="s">
        <v>615</v>
      </c>
      <c r="C528" s="168" t="s">
        <v>625</v>
      </c>
      <c r="D528" s="168" t="s">
        <v>626</v>
      </c>
      <c r="E528" s="169">
        <v>61</v>
      </c>
      <c r="F528" s="170">
        <v>0</v>
      </c>
      <c r="G528" s="171">
        <v>0</v>
      </c>
      <c r="H528" s="171">
        <v>0</v>
      </c>
      <c r="I528" s="171">
        <v>0</v>
      </c>
      <c r="J528" s="171">
        <v>0</v>
      </c>
      <c r="K528" s="171">
        <v>0</v>
      </c>
      <c r="L528" s="171">
        <v>0</v>
      </c>
      <c r="M528" s="171">
        <v>0</v>
      </c>
      <c r="N528" s="171">
        <v>0</v>
      </c>
      <c r="O528" s="171">
        <v>0</v>
      </c>
      <c r="P528" s="171">
        <v>4152.88116</v>
      </c>
      <c r="Q528" s="171">
        <v>0</v>
      </c>
      <c r="R528" s="172">
        <v>4152.88116</v>
      </c>
    </row>
    <row r="529" spans="1:18" ht="15">
      <c r="A529" s="174"/>
      <c r="B529" s="174"/>
      <c r="C529" s="168" t="s">
        <v>638</v>
      </c>
      <c r="D529" s="168" t="s">
        <v>638</v>
      </c>
      <c r="E529" s="169">
        <v>51</v>
      </c>
      <c r="F529" s="170">
        <v>0</v>
      </c>
      <c r="G529" s="171">
        <v>0</v>
      </c>
      <c r="H529" s="171">
        <v>0</v>
      </c>
      <c r="I529" s="171">
        <v>0</v>
      </c>
      <c r="J529" s="171">
        <v>0</v>
      </c>
      <c r="K529" s="171">
        <v>0</v>
      </c>
      <c r="L529" s="171">
        <v>0</v>
      </c>
      <c r="M529" s="171">
        <v>0</v>
      </c>
      <c r="N529" s="171">
        <v>0</v>
      </c>
      <c r="O529" s="171">
        <v>0</v>
      </c>
      <c r="P529" s="171">
        <v>13575.61633</v>
      </c>
      <c r="Q529" s="171">
        <v>535.29863</v>
      </c>
      <c r="R529" s="172">
        <v>14110.91496</v>
      </c>
    </row>
    <row r="530" spans="1:18" ht="15">
      <c r="A530" s="174"/>
      <c r="B530" s="168" t="s">
        <v>647</v>
      </c>
      <c r="C530" s="168" t="s">
        <v>654</v>
      </c>
      <c r="D530" s="168" t="s">
        <v>655</v>
      </c>
      <c r="E530" s="169">
        <v>40</v>
      </c>
      <c r="F530" s="170">
        <v>0</v>
      </c>
      <c r="G530" s="171">
        <v>0</v>
      </c>
      <c r="H530" s="171">
        <v>0</v>
      </c>
      <c r="I530" s="171">
        <v>0</v>
      </c>
      <c r="J530" s="171">
        <v>0</v>
      </c>
      <c r="K530" s="171">
        <v>0</v>
      </c>
      <c r="L530" s="171">
        <v>0</v>
      </c>
      <c r="M530" s="171">
        <v>0</v>
      </c>
      <c r="N530" s="171">
        <v>0</v>
      </c>
      <c r="O530" s="171">
        <v>0</v>
      </c>
      <c r="P530" s="171">
        <v>4652.44104</v>
      </c>
      <c r="Q530" s="171">
        <v>0</v>
      </c>
      <c r="R530" s="172">
        <v>4652.44104</v>
      </c>
    </row>
    <row r="531" spans="1:18" ht="15">
      <c r="A531" s="174"/>
      <c r="B531" s="174"/>
      <c r="C531" s="168" t="s">
        <v>647</v>
      </c>
      <c r="D531" s="168" t="s">
        <v>647</v>
      </c>
      <c r="E531" s="169">
        <v>10</v>
      </c>
      <c r="F531" s="170">
        <v>0</v>
      </c>
      <c r="G531" s="171">
        <v>0</v>
      </c>
      <c r="H531" s="171">
        <v>0</v>
      </c>
      <c r="I531" s="171">
        <v>0</v>
      </c>
      <c r="J531" s="171">
        <v>0</v>
      </c>
      <c r="K531" s="171">
        <v>0</v>
      </c>
      <c r="L531" s="171">
        <v>0</v>
      </c>
      <c r="M531" s="171">
        <v>0</v>
      </c>
      <c r="N531" s="171">
        <v>0</v>
      </c>
      <c r="O531" s="171">
        <v>0</v>
      </c>
      <c r="P531" s="171">
        <v>12617.91786</v>
      </c>
      <c r="Q531" s="171">
        <v>0</v>
      </c>
      <c r="R531" s="172">
        <v>12617.91786</v>
      </c>
    </row>
    <row r="532" spans="1:18" ht="15">
      <c r="A532" s="174"/>
      <c r="B532" s="168" t="s">
        <v>675</v>
      </c>
      <c r="C532" s="168" t="s">
        <v>676</v>
      </c>
      <c r="D532" s="168" t="s">
        <v>677</v>
      </c>
      <c r="E532" s="169">
        <v>52</v>
      </c>
      <c r="F532" s="170">
        <v>0</v>
      </c>
      <c r="G532" s="171">
        <v>0</v>
      </c>
      <c r="H532" s="171">
        <v>0</v>
      </c>
      <c r="I532" s="171">
        <v>0</v>
      </c>
      <c r="J532" s="171">
        <v>0</v>
      </c>
      <c r="K532" s="171">
        <v>0</v>
      </c>
      <c r="L532" s="171">
        <v>0</v>
      </c>
      <c r="M532" s="171">
        <v>0</v>
      </c>
      <c r="N532" s="171">
        <v>0</v>
      </c>
      <c r="O532" s="171">
        <v>0</v>
      </c>
      <c r="P532" s="171">
        <v>18350.85623</v>
      </c>
      <c r="Q532" s="171">
        <v>0</v>
      </c>
      <c r="R532" s="172">
        <v>18350.85623</v>
      </c>
    </row>
    <row r="533" spans="1:18" ht="15">
      <c r="A533" s="174"/>
      <c r="B533" s="174"/>
      <c r="C533" s="168" t="s">
        <v>675</v>
      </c>
      <c r="D533" s="168" t="s">
        <v>683</v>
      </c>
      <c r="E533" s="169">
        <v>4</v>
      </c>
      <c r="F533" s="170">
        <v>0</v>
      </c>
      <c r="G533" s="171">
        <v>0</v>
      </c>
      <c r="H533" s="171">
        <v>0</v>
      </c>
      <c r="I533" s="171">
        <v>0</v>
      </c>
      <c r="J533" s="171">
        <v>0</v>
      </c>
      <c r="K533" s="171">
        <v>0</v>
      </c>
      <c r="L533" s="171">
        <v>0</v>
      </c>
      <c r="M533" s="171">
        <v>0</v>
      </c>
      <c r="N533" s="171">
        <v>0</v>
      </c>
      <c r="O533" s="171">
        <v>0</v>
      </c>
      <c r="P533" s="171">
        <v>24594.64401</v>
      </c>
      <c r="Q533" s="171">
        <v>0</v>
      </c>
      <c r="R533" s="172">
        <v>24594.64401</v>
      </c>
    </row>
    <row r="534" spans="1:18" ht="15">
      <c r="A534" s="174"/>
      <c r="B534" s="168" t="s">
        <v>695</v>
      </c>
      <c r="C534" s="168" t="s">
        <v>695</v>
      </c>
      <c r="D534" s="168" t="s">
        <v>695</v>
      </c>
      <c r="E534" s="169">
        <v>18</v>
      </c>
      <c r="F534" s="170">
        <v>0</v>
      </c>
      <c r="G534" s="171">
        <v>0</v>
      </c>
      <c r="H534" s="171">
        <v>0</v>
      </c>
      <c r="I534" s="171">
        <v>0</v>
      </c>
      <c r="J534" s="171">
        <v>0</v>
      </c>
      <c r="K534" s="171">
        <v>0</v>
      </c>
      <c r="L534" s="171">
        <v>0</v>
      </c>
      <c r="M534" s="171">
        <v>0</v>
      </c>
      <c r="N534" s="171">
        <v>0</v>
      </c>
      <c r="O534" s="171">
        <v>0</v>
      </c>
      <c r="P534" s="171">
        <v>9028.511400000001</v>
      </c>
      <c r="Q534" s="171">
        <v>0</v>
      </c>
      <c r="R534" s="172">
        <v>9028.511400000001</v>
      </c>
    </row>
    <row r="535" spans="1:28" ht="15">
      <c r="A535" s="174"/>
      <c r="B535" s="168" t="s">
        <v>703</v>
      </c>
      <c r="C535" s="168" t="s">
        <v>703</v>
      </c>
      <c r="D535" s="168" t="s">
        <v>703</v>
      </c>
      <c r="E535" s="169">
        <v>36</v>
      </c>
      <c r="F535" s="170">
        <v>0</v>
      </c>
      <c r="G535" s="171">
        <v>0</v>
      </c>
      <c r="H535" s="171">
        <v>0</v>
      </c>
      <c r="I535" s="171">
        <v>0</v>
      </c>
      <c r="J535" s="171">
        <v>0</v>
      </c>
      <c r="K535" s="171">
        <v>0</v>
      </c>
      <c r="L535" s="171">
        <v>0</v>
      </c>
      <c r="M535" s="171">
        <v>0</v>
      </c>
      <c r="N535" s="171">
        <v>0</v>
      </c>
      <c r="O535" s="171">
        <v>0</v>
      </c>
      <c r="P535" s="171">
        <v>5414.13082</v>
      </c>
      <c r="Q535" s="171">
        <v>701.95094</v>
      </c>
      <c r="R535" s="172">
        <v>6116.08176</v>
      </c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</row>
    <row r="536" spans="1:28" ht="15">
      <c r="A536" s="174"/>
      <c r="B536" s="168" t="s">
        <v>584</v>
      </c>
      <c r="C536" s="168" t="s">
        <v>712</v>
      </c>
      <c r="D536" s="168" t="s">
        <v>712</v>
      </c>
      <c r="E536" s="169">
        <v>60</v>
      </c>
      <c r="F536" s="170">
        <v>0</v>
      </c>
      <c r="G536" s="171">
        <v>0</v>
      </c>
      <c r="H536" s="171">
        <v>0</v>
      </c>
      <c r="I536" s="171">
        <v>0</v>
      </c>
      <c r="J536" s="171">
        <v>0</v>
      </c>
      <c r="K536" s="171">
        <v>0</v>
      </c>
      <c r="L536" s="171">
        <v>0</v>
      </c>
      <c r="M536" s="171">
        <v>0</v>
      </c>
      <c r="N536" s="171">
        <v>0</v>
      </c>
      <c r="O536" s="171">
        <v>0</v>
      </c>
      <c r="P536" s="171">
        <v>12381.45523</v>
      </c>
      <c r="Q536" s="171">
        <v>0</v>
      </c>
      <c r="R536" s="172">
        <v>12381.45523</v>
      </c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</row>
    <row r="537" spans="1:28" ht="15">
      <c r="A537" s="179" t="s">
        <v>718</v>
      </c>
      <c r="B537" s="180"/>
      <c r="C537" s="180"/>
      <c r="D537" s="180"/>
      <c r="E537" s="180"/>
      <c r="F537" s="181">
        <v>16724473.305580005</v>
      </c>
      <c r="G537" s="182">
        <v>1494597.9242799995</v>
      </c>
      <c r="H537" s="182">
        <v>18219071.22986</v>
      </c>
      <c r="I537" s="182">
        <v>14994606.62718999</v>
      </c>
      <c r="J537" s="182">
        <v>159982.52305000005</v>
      </c>
      <c r="K537" s="182">
        <v>15154589.150239995</v>
      </c>
      <c r="L537" s="182">
        <v>2688370.6893899995</v>
      </c>
      <c r="M537" s="182">
        <v>1486854.7110799984</v>
      </c>
      <c r="N537" s="182">
        <v>4175225.4004699974</v>
      </c>
      <c r="O537" s="182">
        <v>37548885.78056998</v>
      </c>
      <c r="P537" s="182">
        <v>8056979.160090001</v>
      </c>
      <c r="Q537" s="182">
        <v>404645.88802</v>
      </c>
      <c r="R537" s="183">
        <v>8461625.04811</v>
      </c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</row>
    <row r="538" spans="1:28" ht="15">
      <c r="A538" s="125"/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</row>
    <row r="539" spans="1:28" ht="15">
      <c r="A539" s="125"/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</row>
    <row r="540" spans="1:28" ht="15">
      <c r="A540" s="125"/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</row>
    <row r="541" spans="1:28" ht="15">
      <c r="A541" s="125"/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</row>
    <row r="542" spans="1:28" ht="15">
      <c r="A542" s="125"/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</row>
    <row r="543" spans="1:28" ht="15">
      <c r="A543" s="125"/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</row>
    <row r="544" spans="1:28" ht="15">
      <c r="A544" s="125"/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</row>
    <row r="545" spans="1:28" ht="15">
      <c r="A545" s="125"/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</row>
    <row r="546" spans="1:28" ht="15">
      <c r="A546" s="125"/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</row>
    <row r="547" spans="1:28" ht="15">
      <c r="A547" s="125"/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</row>
    <row r="548" spans="1:28" ht="15">
      <c r="A548" s="125"/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</row>
    <row r="549" spans="1:28" ht="15">
      <c r="A549" s="125"/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</row>
    <row r="550" spans="1:28" ht="15">
      <c r="A550" s="125"/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</row>
    <row r="551" spans="1:28" ht="15">
      <c r="A551" s="125"/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</row>
    <row r="552" spans="1:28" ht="15">
      <c r="A552" s="125"/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</row>
    <row r="553" spans="1:28" ht="15">
      <c r="A553" s="125"/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</row>
    <row r="554" spans="1:28" ht="15">
      <c r="A554" s="125"/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</row>
    <row r="555" spans="1:28" ht="15">
      <c r="A555" s="125"/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</row>
    <row r="556" spans="1:28" ht="15">
      <c r="A556" s="125"/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</row>
    <row r="557" spans="1:28" ht="15">
      <c r="A557" s="125"/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</row>
    <row r="558" spans="1:28" ht="15">
      <c r="A558" s="125"/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</row>
    <row r="559" spans="1:28" ht="15">
      <c r="A559" s="125"/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</row>
    <row r="560" spans="1:28" ht="15">
      <c r="A560" s="125"/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</row>
    <row r="561" spans="1:28" ht="15">
      <c r="A561" s="125"/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</row>
    <row r="562" spans="1:28" ht="15">
      <c r="A562" s="125"/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</row>
    <row r="563" spans="1:28" ht="15">
      <c r="A563" s="125"/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</row>
    <row r="564" spans="1:28" ht="15">
      <c r="A564" s="125"/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</row>
    <row r="565" spans="1:28" ht="15">
      <c r="A565" s="125"/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</row>
    <row r="566" spans="1:28" ht="15">
      <c r="A566" s="125"/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</row>
    <row r="567" spans="1:28" ht="15">
      <c r="A567" s="125"/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</row>
    <row r="568" spans="1:28" ht="15">
      <c r="A568" s="125"/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</row>
    <row r="569" spans="1:28" ht="15">
      <c r="A569" s="125"/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</row>
    <row r="570" spans="1:28" ht="15">
      <c r="A570" s="125"/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</row>
    <row r="571" spans="1:28" ht="15">
      <c r="A571" s="125"/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</row>
    <row r="572" spans="1:28" ht="15">
      <c r="A572" s="125"/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</row>
    <row r="573" spans="1:28" ht="15">
      <c r="A573" s="125"/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</row>
    <row r="574" spans="1:28" ht="15">
      <c r="A574" s="125"/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</row>
    <row r="575" spans="1:28" ht="15">
      <c r="A575" s="125"/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</row>
    <row r="576" spans="1:28" ht="15">
      <c r="A576" s="125"/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</row>
    <row r="577" spans="1:28" ht="15">
      <c r="A577" s="125"/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</row>
    <row r="578" spans="1:28" ht="15">
      <c r="A578" s="125"/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</row>
    <row r="579" spans="1:28" ht="15">
      <c r="A579" s="125"/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/>
      <c r="AB579" s="125"/>
    </row>
    <row r="580" spans="1:28" ht="15">
      <c r="A580" s="125"/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</row>
    <row r="581" spans="1:28" ht="15">
      <c r="A581" s="125"/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</row>
    <row r="582" spans="1:28" ht="15">
      <c r="A582" s="125"/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</row>
    <row r="583" spans="1:28" ht="15">
      <c r="A583" s="125"/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</row>
    <row r="584" spans="1:28" ht="15">
      <c r="A584" s="125"/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</row>
    <row r="585" spans="1:28" ht="15">
      <c r="A585" s="125"/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</row>
    <row r="586" spans="1:28" ht="15">
      <c r="A586" s="125"/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</row>
    <row r="587" spans="1:28" ht="15">
      <c r="A587" s="125"/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</row>
    <row r="588" spans="1:28" ht="15">
      <c r="A588" s="125"/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</row>
    <row r="589" spans="1:28" ht="15">
      <c r="A589" s="125"/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</row>
    <row r="590" spans="1:28" ht="15">
      <c r="A590" s="125"/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</row>
    <row r="591" spans="1:28" ht="15">
      <c r="A591" s="125"/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</row>
    <row r="592" spans="1:28" ht="15">
      <c r="A592" s="125"/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</row>
    <row r="593" spans="1:28" ht="15">
      <c r="A593" s="125"/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</row>
    <row r="594" spans="1:28" ht="15">
      <c r="A594" s="125"/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</row>
    <row r="595" spans="1:28" ht="15">
      <c r="A595" s="125"/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</row>
    <row r="596" spans="1:28" ht="15">
      <c r="A596" s="125"/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</row>
    <row r="597" spans="1:28" ht="15">
      <c r="A597" s="125"/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</row>
    <row r="598" spans="1:28" ht="15">
      <c r="A598" s="125"/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</row>
    <row r="599" spans="1:28" ht="15">
      <c r="A599" s="125"/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</row>
    <row r="600" spans="1:28" ht="15">
      <c r="A600" s="125"/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</row>
    <row r="601" spans="1:28" ht="15">
      <c r="A601" s="125"/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</row>
    <row r="602" spans="1:28" ht="15">
      <c r="A602" s="125"/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</row>
    <row r="603" spans="1:28" ht="15">
      <c r="A603" s="125"/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</row>
    <row r="604" spans="1:28" ht="15">
      <c r="A604" s="125"/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</row>
    <row r="605" spans="1:28" ht="15">
      <c r="A605" s="125"/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</row>
    <row r="606" spans="1:28" ht="15">
      <c r="A606" s="125"/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</row>
    <row r="607" spans="1:28" ht="15">
      <c r="A607" s="125"/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</row>
    <row r="608" spans="1:28" ht="15">
      <c r="A608" s="125"/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</row>
    <row r="609" spans="1:28" ht="15">
      <c r="A609" s="125"/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</row>
    <row r="610" spans="1:28" ht="15">
      <c r="A610" s="125"/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</row>
    <row r="611" spans="1:28" ht="15">
      <c r="A611" s="125"/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</row>
    <row r="612" spans="1:28" ht="15">
      <c r="A612" s="125"/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</row>
    <row r="613" spans="1:28" ht="15">
      <c r="A613" s="125"/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</row>
    <row r="614" spans="1:28" ht="15">
      <c r="A614" s="125"/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</row>
    <row r="615" spans="1:28" ht="15">
      <c r="A615" s="125"/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</row>
    <row r="616" spans="1:28" ht="15">
      <c r="A616" s="125"/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</row>
    <row r="617" spans="1:28" ht="15">
      <c r="A617" s="125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  <c r="AB617" s="125"/>
    </row>
    <row r="618" spans="1:28" ht="15">
      <c r="A618" s="125"/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  <c r="AB618" s="125"/>
    </row>
    <row r="619" spans="1:28" ht="15">
      <c r="A619" s="125"/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  <c r="AA619" s="125"/>
      <c r="AB619" s="125"/>
    </row>
    <row r="620" spans="1:28" ht="15">
      <c r="A620" s="125"/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  <c r="AA620" s="125"/>
      <c r="AB620" s="125"/>
    </row>
    <row r="621" spans="1:28" ht="15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</row>
    <row r="622" spans="1:28" ht="15">
      <c r="A622" s="125"/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</row>
    <row r="623" spans="1:28" ht="15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</row>
    <row r="624" spans="1:28" ht="15">
      <c r="A624" s="12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</row>
    <row r="625" spans="1:28" ht="15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</row>
    <row r="626" spans="1:28" ht="15">
      <c r="A626" s="125"/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</row>
    <row r="627" spans="1:28" ht="15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  <c r="AA627" s="125"/>
      <c r="AB627" s="125"/>
    </row>
    <row r="628" spans="1:28" ht="15">
      <c r="A628" s="125"/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  <c r="AA628" s="125"/>
      <c r="AB628" s="125"/>
    </row>
    <row r="629" spans="1:28" ht="15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  <c r="AA629" s="125"/>
      <c r="AB629" s="125"/>
    </row>
    <row r="630" spans="1:28" ht="15">
      <c r="A630" s="125"/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/>
    </row>
    <row r="631" spans="1:28" ht="15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</row>
    <row r="632" spans="1:28" ht="15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</row>
    <row r="633" spans="1:28" ht="15">
      <c r="A633" s="125"/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</row>
    <row r="634" spans="1:28" ht="15">
      <c r="A634" s="125"/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/>
    </row>
    <row r="635" spans="1:28" ht="15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  <c r="AA635" s="125"/>
      <c r="AB635" s="125"/>
    </row>
    <row r="636" spans="1:28" ht="15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</row>
    <row r="637" spans="1:28" ht="15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</row>
    <row r="638" spans="1:28" ht="15">
      <c r="A638" s="125"/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</row>
    <row r="639" spans="1:28" ht="15">
      <c r="A639" s="125"/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</row>
    <row r="640" spans="1:28" ht="15">
      <c r="A640" s="125"/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</row>
    <row r="641" spans="1:28" ht="15">
      <c r="A641" s="125"/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/>
      <c r="AB641" s="125"/>
    </row>
    <row r="642" spans="1:28" ht="15">
      <c r="A642" s="125"/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</row>
    <row r="643" spans="1:28" ht="15">
      <c r="A643" s="125"/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  <c r="AA643" s="125"/>
      <c r="AB643" s="125"/>
    </row>
    <row r="644" spans="1:28" ht="15">
      <c r="A644" s="125"/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  <c r="AA644" s="125"/>
      <c r="AB644" s="125"/>
    </row>
    <row r="645" spans="1:28" ht="15">
      <c r="A645" s="125"/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  <c r="AA645" s="125"/>
      <c r="AB645" s="125"/>
    </row>
    <row r="646" spans="1:28" ht="15">
      <c r="A646" s="125"/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/>
      <c r="AB646" s="125"/>
    </row>
    <row r="647" spans="1:28" ht="15">
      <c r="A647" s="125"/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/>
      <c r="AB647" s="125"/>
    </row>
    <row r="648" spans="1:28" ht="15">
      <c r="A648" s="125"/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</row>
    <row r="649" spans="1:28" ht="15">
      <c r="A649" s="125"/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  <c r="AA649" s="125"/>
      <c r="AB649" s="125"/>
    </row>
    <row r="650" spans="1:28" ht="15">
      <c r="A650" s="125"/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</row>
    <row r="651" spans="1:28" ht="15">
      <c r="A651" s="125"/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</row>
    <row r="652" spans="1:28" ht="15">
      <c r="A652" s="125"/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  <c r="AA652" s="125"/>
      <c r="AB652" s="125"/>
    </row>
    <row r="653" spans="1:28" ht="15">
      <c r="A653" s="125"/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  <c r="AA653" s="125"/>
      <c r="AB653" s="125"/>
    </row>
    <row r="654" spans="1:28" ht="15">
      <c r="A654" s="125"/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</row>
    <row r="655" spans="1:28" ht="15">
      <c r="A655" s="125"/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  <c r="AA655" s="125"/>
      <c r="AB655" s="125"/>
    </row>
    <row r="656" spans="1:28" ht="15">
      <c r="A656" s="125"/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  <c r="AA656" s="125"/>
      <c r="AB656" s="125"/>
    </row>
    <row r="657" spans="1:28" ht="15">
      <c r="A657" s="125"/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  <c r="AA657" s="125"/>
      <c r="AB657" s="125"/>
    </row>
    <row r="658" spans="1:28" ht="15">
      <c r="A658" s="125"/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  <c r="AA658" s="125"/>
      <c r="AB658" s="125"/>
    </row>
    <row r="659" spans="1:28" ht="15">
      <c r="A659" s="125"/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  <c r="AA659" s="125"/>
      <c r="AB659" s="125"/>
    </row>
    <row r="660" spans="1:28" ht="15">
      <c r="A660" s="125"/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  <c r="AA660" s="125"/>
      <c r="AB660" s="125"/>
    </row>
    <row r="661" spans="1:28" ht="15">
      <c r="A661" s="125"/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  <c r="AA661" s="125"/>
      <c r="AB661" s="125"/>
    </row>
    <row r="662" spans="1:28" ht="15">
      <c r="A662" s="125"/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  <c r="AA662" s="125"/>
      <c r="AB662" s="125"/>
    </row>
    <row r="663" spans="1:28" ht="15">
      <c r="A663" s="125"/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  <c r="AA663" s="125"/>
      <c r="AB663" s="125"/>
    </row>
    <row r="664" spans="1:28" ht="15">
      <c r="A664" s="125"/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/>
      <c r="AB664" s="125"/>
    </row>
    <row r="665" spans="1:28" ht="15">
      <c r="A665" s="125"/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  <c r="AA665" s="125"/>
      <c r="AB665" s="125"/>
    </row>
    <row r="666" spans="1:28" ht="15">
      <c r="A666" s="125"/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  <c r="AA666" s="125"/>
      <c r="AB666" s="125"/>
    </row>
    <row r="667" spans="1:28" ht="15">
      <c r="A667" s="125"/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  <c r="AA667" s="125"/>
      <c r="AB667" s="125"/>
    </row>
    <row r="668" spans="1:28" ht="15">
      <c r="A668" s="125"/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  <c r="AA668" s="125"/>
      <c r="AB668" s="125"/>
    </row>
    <row r="669" spans="1:28" ht="15">
      <c r="A669" s="125"/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  <c r="AA669" s="125"/>
      <c r="AB669" s="125"/>
    </row>
    <row r="670" spans="1:28" ht="15">
      <c r="A670" s="125"/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  <c r="AA670" s="125"/>
      <c r="AB670" s="125"/>
    </row>
    <row r="671" spans="1:28" ht="15">
      <c r="A671" s="125"/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  <c r="AA671" s="125"/>
      <c r="AB671" s="125"/>
    </row>
    <row r="672" spans="1:28" ht="15">
      <c r="A672" s="125"/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  <c r="AA672" s="125"/>
      <c r="AB672" s="125"/>
    </row>
    <row r="673" spans="1:28" ht="15">
      <c r="A673" s="125"/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  <c r="AA673" s="125"/>
      <c r="AB673" s="125"/>
    </row>
    <row r="674" spans="1:28" ht="15">
      <c r="A674" s="125"/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  <c r="AA674" s="125"/>
      <c r="AB674" s="125"/>
    </row>
    <row r="675" spans="1:28" ht="15">
      <c r="A675" s="125"/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  <c r="AA675" s="125"/>
      <c r="AB675" s="125"/>
    </row>
    <row r="676" spans="1:28" ht="15">
      <c r="A676" s="125"/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  <c r="AA676" s="125"/>
      <c r="AB676" s="125"/>
    </row>
    <row r="677" spans="1:28" ht="15">
      <c r="A677" s="125"/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/>
      <c r="AB677" s="125"/>
    </row>
    <row r="678" spans="1:28" ht="15">
      <c r="A678" s="125"/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  <c r="AA678" s="125"/>
      <c r="AB678" s="125"/>
    </row>
    <row r="679" spans="1:28" ht="15">
      <c r="A679" s="125"/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  <c r="AA679" s="125"/>
      <c r="AB679" s="125"/>
    </row>
    <row r="680" spans="1:28" ht="15">
      <c r="A680" s="125"/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  <c r="AA680" s="125"/>
      <c r="AB680" s="125"/>
    </row>
    <row r="681" spans="1:28" ht="15">
      <c r="A681" s="125"/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  <c r="AA681" s="125"/>
      <c r="AB681" s="125"/>
    </row>
    <row r="682" spans="1:28" ht="15">
      <c r="A682" s="125"/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  <c r="AA682" s="125"/>
      <c r="AB682" s="125"/>
    </row>
    <row r="683" spans="1:28" ht="15">
      <c r="A683" s="125"/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  <c r="AA683" s="125"/>
      <c r="AB683" s="125"/>
    </row>
    <row r="684" spans="1:28" ht="15">
      <c r="A684" s="125"/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  <c r="AA684" s="125"/>
      <c r="AB684" s="125"/>
    </row>
    <row r="685" spans="1:28" ht="15">
      <c r="A685" s="125"/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  <c r="AA685" s="125"/>
      <c r="AB685" s="125"/>
    </row>
    <row r="686" spans="1:28" ht="15">
      <c r="A686" s="125"/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  <c r="AA686" s="125"/>
      <c r="AB686" s="125"/>
    </row>
    <row r="687" spans="1:28" ht="15">
      <c r="A687" s="125"/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  <c r="AA687" s="125"/>
      <c r="AB687" s="125"/>
    </row>
    <row r="688" spans="1:28" ht="15">
      <c r="A688" s="125"/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  <c r="AA688" s="125"/>
      <c r="AB688" s="125"/>
    </row>
    <row r="689" spans="1:28" ht="15">
      <c r="A689" s="125"/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  <c r="AA689" s="125"/>
      <c r="AB689" s="125"/>
    </row>
    <row r="690" spans="1:28" ht="15">
      <c r="A690" s="125"/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  <c r="AA690" s="125"/>
      <c r="AB690" s="125"/>
    </row>
    <row r="691" spans="1:28" ht="15">
      <c r="A691" s="125"/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  <c r="AA691" s="125"/>
      <c r="AB691" s="125"/>
    </row>
    <row r="692" spans="1:28" ht="15">
      <c r="A692" s="125"/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  <c r="AB692" s="125"/>
    </row>
    <row r="693" spans="1:28" ht="15">
      <c r="A693" s="125"/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  <c r="AA693" s="125"/>
      <c r="AB693" s="125"/>
    </row>
    <row r="694" spans="1:28" ht="15">
      <c r="A694" s="125"/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  <c r="AA694" s="125"/>
      <c r="AB694" s="125"/>
    </row>
    <row r="695" spans="1:28" ht="15">
      <c r="A695" s="125"/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</row>
    <row r="696" spans="1:28" ht="15">
      <c r="A696" s="125"/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/>
      <c r="AB696" s="125"/>
    </row>
    <row r="697" spans="1:28" ht="15">
      <c r="A697" s="125"/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  <c r="AA697" s="125"/>
      <c r="AB697" s="125"/>
    </row>
    <row r="698" spans="1:28" ht="15">
      <c r="A698" s="125"/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  <c r="AA698" s="125"/>
      <c r="AB698" s="125"/>
    </row>
    <row r="699" spans="1:28" ht="15">
      <c r="A699" s="125"/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  <c r="AA699" s="125"/>
      <c r="AB699" s="125"/>
    </row>
    <row r="700" spans="1:28" ht="15">
      <c r="A700" s="125"/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  <c r="AA700" s="125"/>
      <c r="AB700" s="125"/>
    </row>
    <row r="701" spans="1:28" ht="15">
      <c r="A701" s="125"/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  <c r="AA701" s="125"/>
      <c r="AB701" s="125"/>
    </row>
    <row r="702" spans="1:28" ht="15">
      <c r="A702" s="125"/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  <c r="AA702" s="125"/>
      <c r="AB702" s="125"/>
    </row>
    <row r="703" spans="1:28" ht="15">
      <c r="A703" s="125"/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  <c r="AA703" s="125"/>
      <c r="AB703" s="125"/>
    </row>
    <row r="704" spans="1:28" ht="15">
      <c r="A704" s="125"/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  <c r="AA704" s="125"/>
      <c r="AB704" s="125"/>
    </row>
    <row r="705" spans="1:28" ht="15">
      <c r="A705" s="125"/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  <c r="AA705" s="125"/>
      <c r="AB705" s="125"/>
    </row>
    <row r="706" spans="1:28" ht="15">
      <c r="A706" s="125"/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  <c r="AA706" s="125"/>
      <c r="AB706" s="125"/>
    </row>
    <row r="707" spans="1:28" ht="15">
      <c r="A707" s="125"/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  <c r="AA707" s="125"/>
      <c r="AB707" s="125"/>
    </row>
    <row r="708" spans="1:28" ht="15">
      <c r="A708" s="125"/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  <c r="AA708" s="125"/>
      <c r="AB708" s="125"/>
    </row>
    <row r="709" spans="1:28" ht="15">
      <c r="A709" s="125"/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  <c r="AA709" s="125"/>
      <c r="AB709" s="125"/>
    </row>
    <row r="710" spans="1:28" ht="15">
      <c r="A710" s="125"/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  <c r="AB710" s="125"/>
    </row>
    <row r="711" spans="1:28" ht="15">
      <c r="A711" s="125"/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  <c r="AA711" s="125"/>
      <c r="AB711" s="125"/>
    </row>
    <row r="712" spans="1:28" ht="15">
      <c r="A712" s="125"/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  <c r="AA712" s="125"/>
      <c r="AB712" s="125"/>
    </row>
    <row r="713" spans="1:28" ht="15">
      <c r="A713" s="125"/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  <c r="AA713" s="125"/>
      <c r="AB713" s="125"/>
    </row>
    <row r="714" spans="1:28" ht="15">
      <c r="A714" s="125"/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  <c r="AA714" s="125"/>
      <c r="AB714" s="125"/>
    </row>
    <row r="715" spans="1:28" ht="15">
      <c r="A715" s="125"/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  <c r="AA715" s="125"/>
      <c r="AB715" s="125"/>
    </row>
    <row r="716" spans="1:28" ht="15">
      <c r="A716" s="125"/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  <c r="AA716" s="125"/>
      <c r="AB716" s="125"/>
    </row>
    <row r="717" spans="1:28" ht="15">
      <c r="A717" s="125"/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  <c r="AA717" s="125"/>
      <c r="AB717" s="125"/>
    </row>
    <row r="718" spans="1:28" ht="15">
      <c r="A718" s="125"/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  <c r="AA718" s="125"/>
      <c r="AB718" s="125"/>
    </row>
    <row r="719" spans="1:28" ht="15">
      <c r="A719" s="125"/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  <c r="AA719" s="125"/>
      <c r="AB719" s="125"/>
    </row>
    <row r="720" spans="1:28" ht="15">
      <c r="A720" s="125"/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  <c r="AA720" s="125"/>
      <c r="AB720" s="125"/>
    </row>
    <row r="721" spans="1:28" ht="15">
      <c r="A721" s="125"/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  <c r="AA721" s="125"/>
      <c r="AB721" s="125"/>
    </row>
    <row r="722" spans="1:28" ht="15">
      <c r="A722" s="125"/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  <c r="AA722" s="125"/>
      <c r="AB722" s="125"/>
    </row>
    <row r="723" spans="1:28" ht="15">
      <c r="A723" s="125"/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  <c r="AA723" s="125"/>
      <c r="AB723" s="125"/>
    </row>
    <row r="724" spans="1:28" ht="15">
      <c r="A724" s="125"/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  <c r="AA724" s="125"/>
      <c r="AB724" s="125"/>
    </row>
    <row r="725" spans="1:28" ht="15">
      <c r="A725" s="125"/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  <c r="AA725" s="125"/>
      <c r="AB725" s="125"/>
    </row>
    <row r="726" spans="1:28" ht="15">
      <c r="A726" s="125"/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  <c r="AA726" s="125"/>
      <c r="AB726" s="125"/>
    </row>
    <row r="727" spans="1:28" ht="15">
      <c r="A727" s="125"/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  <c r="AA727" s="125"/>
      <c r="AB727" s="125"/>
    </row>
    <row r="728" spans="1:28" ht="15">
      <c r="A728" s="125"/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  <c r="AA728" s="125"/>
      <c r="AB728" s="125"/>
    </row>
    <row r="729" spans="1:28" ht="15">
      <c r="A729" s="125"/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  <c r="AA729" s="125"/>
      <c r="AB729" s="125"/>
    </row>
    <row r="730" spans="1:28" ht="15">
      <c r="A730" s="125"/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  <c r="AA730" s="125"/>
      <c r="AB730" s="125"/>
    </row>
    <row r="731" spans="1:28" ht="15">
      <c r="A731" s="125"/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  <c r="AA731" s="125"/>
      <c r="AB731" s="125"/>
    </row>
    <row r="732" spans="1:28" ht="15">
      <c r="A732" s="125"/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  <c r="AA732" s="125"/>
      <c r="AB732" s="125"/>
    </row>
    <row r="733" spans="1:28" ht="15">
      <c r="A733" s="125"/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/>
      <c r="AB733" s="125"/>
    </row>
    <row r="734" spans="1:28" ht="15">
      <c r="A734" s="125"/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  <c r="AA734" s="125"/>
      <c r="AB734" s="125"/>
    </row>
    <row r="735" spans="1:28" ht="15">
      <c r="A735" s="125"/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  <c r="AA735" s="125"/>
      <c r="AB735" s="125"/>
    </row>
    <row r="736" spans="1:28" ht="15">
      <c r="A736" s="125"/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  <c r="AA736" s="125"/>
      <c r="AB736" s="125"/>
    </row>
    <row r="737" spans="1:28" ht="15">
      <c r="A737" s="125"/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  <c r="AA737" s="125"/>
      <c r="AB737" s="125"/>
    </row>
    <row r="738" spans="1:28" ht="15">
      <c r="A738" s="125"/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  <c r="AA738" s="125"/>
      <c r="AB738" s="125"/>
    </row>
    <row r="739" spans="1:28" ht="15">
      <c r="A739" s="125"/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  <c r="AA739" s="125"/>
      <c r="AB739" s="125"/>
    </row>
    <row r="740" spans="1:28" ht="15">
      <c r="A740" s="125"/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  <c r="AA740" s="125"/>
      <c r="AB740" s="125"/>
    </row>
    <row r="741" spans="1:28" ht="15">
      <c r="A741" s="125"/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  <c r="AA741" s="125"/>
      <c r="AB741" s="125"/>
    </row>
    <row r="742" spans="1:28" ht="15">
      <c r="A742" s="125"/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  <c r="AA742" s="125"/>
      <c r="AB742" s="125"/>
    </row>
    <row r="743" spans="1:28" ht="15">
      <c r="A743" s="125"/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  <c r="AA743" s="125"/>
      <c r="AB743" s="125"/>
    </row>
    <row r="744" spans="1:28" ht="15">
      <c r="A744" s="125"/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  <c r="AA744" s="125"/>
      <c r="AB744" s="125"/>
    </row>
    <row r="745" spans="1:28" ht="15">
      <c r="A745" s="125"/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  <c r="AA745" s="125"/>
      <c r="AB745" s="125"/>
    </row>
    <row r="746" spans="1:28" ht="15">
      <c r="A746" s="125"/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/>
      <c r="AB746" s="125"/>
    </row>
    <row r="747" spans="1:28" ht="15">
      <c r="A747" s="125"/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  <c r="AA747" s="125"/>
      <c r="AB747" s="125"/>
    </row>
    <row r="748" spans="1:28" ht="15">
      <c r="A748" s="125"/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  <c r="AA748" s="125"/>
      <c r="AB748" s="125"/>
    </row>
    <row r="749" spans="1:28" ht="15">
      <c r="A749" s="125"/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  <c r="AA749" s="125"/>
      <c r="AB749" s="125"/>
    </row>
    <row r="750" spans="1:28" ht="15">
      <c r="A750" s="125"/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/>
      <c r="AB750" s="125"/>
    </row>
    <row r="751" spans="1:28" ht="15">
      <c r="A751" s="125"/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  <c r="AA751" s="125"/>
      <c r="AB751" s="125"/>
    </row>
    <row r="752" spans="1:28" ht="15">
      <c r="A752" s="125"/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  <c r="AA752" s="125"/>
      <c r="AB752" s="125"/>
    </row>
    <row r="753" spans="1:28" ht="15">
      <c r="A753" s="125"/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  <c r="AA753" s="125"/>
      <c r="AB753" s="125"/>
    </row>
    <row r="754" spans="1:28" ht="15">
      <c r="A754" s="125"/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  <c r="AA754" s="125"/>
      <c r="AB754" s="125"/>
    </row>
    <row r="755" spans="1:28" ht="15">
      <c r="A755" s="125"/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  <c r="AA755" s="125"/>
      <c r="AB755" s="125"/>
    </row>
    <row r="756" spans="1:28" ht="15">
      <c r="A756" s="125"/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  <c r="AA756" s="125"/>
      <c r="AB756" s="125"/>
    </row>
    <row r="757" spans="1:28" ht="15">
      <c r="A757" s="125"/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  <c r="AA757" s="125"/>
      <c r="AB757" s="125"/>
    </row>
    <row r="758" spans="1:28" ht="15">
      <c r="A758" s="125"/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  <c r="AA758" s="125"/>
      <c r="AB758" s="125"/>
    </row>
    <row r="759" spans="1:28" ht="15">
      <c r="A759" s="125"/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  <c r="AA759" s="125"/>
      <c r="AB759" s="125"/>
    </row>
    <row r="760" spans="1:28" ht="15">
      <c r="A760" s="125"/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  <c r="AA760" s="125"/>
      <c r="AB760" s="125"/>
    </row>
    <row r="761" spans="1:28" ht="15">
      <c r="A761" s="125"/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  <c r="AA761" s="125"/>
      <c r="AB761" s="125"/>
    </row>
    <row r="762" spans="1:28" ht="15">
      <c r="A762" s="125"/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  <c r="AA762" s="125"/>
      <c r="AB762" s="125"/>
    </row>
    <row r="763" spans="1:28" ht="15">
      <c r="A763" s="125"/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  <c r="AA763" s="125"/>
      <c r="AB763" s="125"/>
    </row>
    <row r="764" spans="1:28" ht="15">
      <c r="A764" s="125"/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  <c r="AA764" s="125"/>
      <c r="AB764" s="125"/>
    </row>
    <row r="765" spans="1:28" ht="15">
      <c r="A765" s="125"/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  <c r="AA765" s="125"/>
      <c r="AB765" s="125"/>
    </row>
    <row r="766" spans="1:28" ht="15">
      <c r="A766" s="125"/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  <c r="AA766" s="125"/>
      <c r="AB766" s="125"/>
    </row>
    <row r="767" spans="1:28" ht="15">
      <c r="A767" s="125"/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  <c r="AA767" s="125"/>
      <c r="AB767" s="125"/>
    </row>
    <row r="768" spans="1:28" ht="15">
      <c r="A768" s="125"/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  <c r="AA768" s="125"/>
      <c r="AB768" s="125"/>
    </row>
    <row r="769" spans="1:28" ht="15">
      <c r="A769" s="125"/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  <c r="AA769" s="125"/>
      <c r="AB769" s="125"/>
    </row>
    <row r="770" spans="1:28" ht="15">
      <c r="A770" s="125"/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  <c r="AA770" s="125"/>
      <c r="AB770" s="125"/>
    </row>
    <row r="771" spans="1:28" ht="15">
      <c r="A771" s="125"/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  <c r="AA771" s="125"/>
      <c r="AB771" s="125"/>
    </row>
    <row r="772" spans="1:28" ht="15">
      <c r="A772" s="125"/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  <c r="AA772" s="125"/>
      <c r="AB772" s="125"/>
    </row>
    <row r="773" spans="1:28" ht="15">
      <c r="A773" s="125"/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  <c r="AA773" s="125"/>
      <c r="AB773" s="125"/>
    </row>
    <row r="774" spans="1:28" ht="15">
      <c r="A774" s="125"/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  <c r="AA774" s="125"/>
      <c r="AB774" s="125"/>
    </row>
    <row r="775" spans="1:28" ht="15">
      <c r="A775" s="125"/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  <c r="AA775" s="125"/>
      <c r="AB775" s="125"/>
    </row>
    <row r="776" spans="1:28" ht="15">
      <c r="A776" s="125"/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  <c r="AA776" s="125"/>
      <c r="AB776" s="125"/>
    </row>
    <row r="777" spans="1:28" ht="15">
      <c r="A777" s="125"/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  <c r="AA777" s="125"/>
      <c r="AB777" s="125"/>
    </row>
    <row r="778" spans="1:28" ht="15">
      <c r="A778" s="125"/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  <c r="AA778" s="125"/>
      <c r="AB778" s="125"/>
    </row>
    <row r="779" spans="1:28" ht="15">
      <c r="A779" s="125"/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  <c r="AA779" s="125"/>
      <c r="AB779" s="125"/>
    </row>
    <row r="780" spans="1:28" ht="15">
      <c r="A780" s="125"/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  <c r="AA780" s="125"/>
      <c r="AB780" s="125"/>
    </row>
    <row r="781" spans="1:28" ht="15">
      <c r="A781" s="125"/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  <c r="AA781" s="125"/>
      <c r="AB781" s="125"/>
    </row>
    <row r="782" spans="1:28" ht="15">
      <c r="A782" s="125"/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  <c r="AA782" s="125"/>
      <c r="AB782" s="125"/>
    </row>
    <row r="783" spans="1:28" ht="15">
      <c r="A783" s="125"/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  <c r="AA783" s="125"/>
      <c r="AB783" s="125"/>
    </row>
    <row r="784" spans="1:28" ht="15">
      <c r="A784" s="125"/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  <c r="AA784" s="125"/>
      <c r="AB784" s="125"/>
    </row>
    <row r="785" spans="1:28" ht="15">
      <c r="A785" s="125"/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  <c r="AA785" s="125"/>
      <c r="AB785" s="125"/>
    </row>
    <row r="786" spans="1:28" ht="15">
      <c r="A786" s="125"/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  <c r="AA786" s="125"/>
      <c r="AB786" s="125"/>
    </row>
    <row r="787" spans="1:28" ht="15">
      <c r="A787" s="125"/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  <c r="AA787" s="125"/>
      <c r="AB787" s="125"/>
    </row>
    <row r="788" spans="1:28" ht="15">
      <c r="A788" s="125"/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  <c r="AA788" s="125"/>
      <c r="AB788" s="125"/>
    </row>
    <row r="789" spans="1:28" ht="15">
      <c r="A789" s="125"/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  <c r="AA789" s="125"/>
      <c r="AB789" s="125"/>
    </row>
    <row r="790" spans="1:28" ht="15">
      <c r="A790" s="125"/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  <c r="AA790" s="125"/>
      <c r="AB790" s="125"/>
    </row>
    <row r="791" spans="1:28" ht="15">
      <c r="A791" s="125"/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  <c r="AA791" s="125"/>
      <c r="AB791" s="125"/>
    </row>
    <row r="792" spans="1:28" ht="15">
      <c r="A792" s="125"/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  <c r="AA792" s="125"/>
      <c r="AB792" s="125"/>
    </row>
    <row r="793" spans="1:28" ht="15">
      <c r="A793" s="125"/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  <c r="AA793" s="125"/>
      <c r="AB793" s="125"/>
    </row>
    <row r="794" spans="1:28" ht="15">
      <c r="A794" s="125"/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  <c r="AA794" s="125"/>
      <c r="AB794" s="125"/>
    </row>
    <row r="795" spans="1:28" ht="15">
      <c r="A795" s="125"/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  <c r="AA795" s="125"/>
      <c r="AB795" s="125"/>
    </row>
    <row r="796" spans="1:28" ht="15">
      <c r="A796" s="125"/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  <c r="AA796" s="125"/>
      <c r="AB796" s="125"/>
    </row>
    <row r="797" spans="1:28" ht="15">
      <c r="A797" s="125"/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  <c r="AA797" s="125"/>
      <c r="AB797" s="125"/>
    </row>
    <row r="798" spans="1:28" ht="15">
      <c r="A798" s="125"/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  <c r="AA798" s="125"/>
      <c r="AB798" s="125"/>
    </row>
    <row r="799" spans="1:28" ht="15">
      <c r="A799" s="125"/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  <c r="AA799" s="125"/>
      <c r="AB799" s="125"/>
    </row>
    <row r="800" spans="1:28" ht="15">
      <c r="A800" s="125"/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  <c r="AA800" s="125"/>
      <c r="AB800" s="125"/>
    </row>
    <row r="801" spans="1:28" ht="15">
      <c r="A801" s="125"/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  <c r="AA801" s="125"/>
      <c r="AB801" s="125"/>
    </row>
    <row r="802" spans="1:28" ht="15">
      <c r="A802" s="125"/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  <c r="AA802" s="125"/>
      <c r="AB802" s="125"/>
    </row>
    <row r="803" spans="1:28" ht="15">
      <c r="A803" s="125"/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  <c r="AA803" s="125"/>
      <c r="AB803" s="125"/>
    </row>
    <row r="804" spans="1:28" ht="15">
      <c r="A804" s="125"/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  <c r="AA804" s="125"/>
      <c r="AB804" s="125"/>
    </row>
    <row r="805" spans="1:28" ht="15">
      <c r="A805" s="125"/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  <c r="AA805" s="125"/>
      <c r="AB805" s="125"/>
    </row>
    <row r="806" spans="1:28" ht="15">
      <c r="A806" s="125"/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  <c r="AA806" s="125"/>
      <c r="AB806" s="125"/>
    </row>
    <row r="807" spans="1:28" ht="15">
      <c r="A807" s="125"/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  <c r="AA807" s="125"/>
      <c r="AB807" s="125"/>
    </row>
    <row r="808" spans="1:28" ht="15">
      <c r="A808" s="125"/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  <c r="AA808" s="125"/>
      <c r="AB808" s="125"/>
    </row>
    <row r="809" spans="1:28" ht="15">
      <c r="A809" s="125"/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  <c r="AA809" s="125"/>
      <c r="AB809" s="125"/>
    </row>
    <row r="810" spans="1:28" ht="15">
      <c r="A810" s="125"/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  <c r="AA810" s="125"/>
      <c r="AB810" s="125"/>
    </row>
    <row r="811" spans="1:28" ht="15">
      <c r="A811" s="125"/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  <c r="AA811" s="125"/>
      <c r="AB811" s="125"/>
    </row>
    <row r="812" spans="1:28" ht="15">
      <c r="A812" s="125"/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  <c r="AA812" s="125"/>
      <c r="AB812" s="125"/>
    </row>
    <row r="813" spans="1:28" ht="15">
      <c r="A813" s="125"/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  <c r="AA813" s="125"/>
      <c r="AB813" s="125"/>
    </row>
    <row r="814" spans="1:28" ht="15">
      <c r="A814" s="125"/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  <c r="AA814" s="125"/>
      <c r="AB814" s="125"/>
    </row>
    <row r="815" spans="1:28" ht="15">
      <c r="A815" s="125"/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  <c r="AA815" s="125"/>
      <c r="AB815" s="125"/>
    </row>
    <row r="816" spans="1:28" ht="15">
      <c r="A816" s="125"/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  <c r="AA816" s="125"/>
      <c r="AB816" s="125"/>
    </row>
    <row r="817" spans="1:28" ht="15">
      <c r="A817" s="125"/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  <c r="AA817" s="125"/>
      <c r="AB817" s="125"/>
    </row>
    <row r="818" spans="1:28" ht="15">
      <c r="A818" s="125"/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  <c r="AA818" s="125"/>
      <c r="AB818" s="125"/>
    </row>
    <row r="819" spans="1:28" ht="15">
      <c r="A819" s="125"/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  <c r="AA819" s="125"/>
      <c r="AB819" s="125"/>
    </row>
    <row r="820" spans="1:28" ht="15">
      <c r="A820" s="125"/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  <c r="AA820" s="125"/>
      <c r="AB820" s="125"/>
    </row>
    <row r="821" spans="1:28" ht="15">
      <c r="A821" s="125"/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  <c r="AA821" s="125"/>
      <c r="AB821" s="125"/>
    </row>
    <row r="822" spans="1:28" ht="15">
      <c r="A822" s="125"/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  <c r="AA822" s="125"/>
      <c r="AB822" s="125"/>
    </row>
    <row r="823" spans="1:28" ht="15">
      <c r="A823" s="125"/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  <c r="AA823" s="125"/>
      <c r="AB823" s="125"/>
    </row>
    <row r="824" spans="1:28" ht="15">
      <c r="A824" s="125"/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  <c r="AA824" s="125"/>
      <c r="AB824" s="125"/>
    </row>
    <row r="825" spans="1:28" ht="15">
      <c r="A825" s="125"/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  <c r="AA825" s="125"/>
      <c r="AB825" s="125"/>
    </row>
    <row r="826" spans="1:28" ht="15">
      <c r="A826" s="125"/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  <c r="AA826" s="125"/>
      <c r="AB826" s="125"/>
    </row>
    <row r="827" spans="1:28" ht="15">
      <c r="A827" s="125"/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  <c r="AA827" s="125"/>
      <c r="AB827" s="125"/>
    </row>
    <row r="828" spans="1:28" ht="15">
      <c r="A828" s="125"/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  <c r="AA828" s="125"/>
      <c r="AB828" s="125"/>
    </row>
    <row r="829" spans="1:28" ht="15">
      <c r="A829" s="125"/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  <c r="AA829" s="125"/>
      <c r="AB829" s="125"/>
    </row>
    <row r="830" spans="1:28" ht="15">
      <c r="A830" s="125"/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  <c r="AA830" s="125"/>
      <c r="AB830" s="125"/>
    </row>
    <row r="831" spans="1:28" ht="15">
      <c r="A831" s="125"/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  <c r="AA831" s="125"/>
      <c r="AB831" s="125"/>
    </row>
    <row r="832" spans="1:28" ht="15">
      <c r="A832" s="125"/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  <c r="AA832" s="125"/>
      <c r="AB832" s="125"/>
    </row>
    <row r="833" spans="1:28" ht="15">
      <c r="A833" s="125"/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  <c r="AA833" s="125"/>
      <c r="AB833" s="125"/>
    </row>
    <row r="834" spans="1:28" ht="15">
      <c r="A834" s="125"/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  <c r="AA834" s="125"/>
      <c r="AB834" s="125"/>
    </row>
    <row r="835" spans="1:28" ht="15">
      <c r="A835" s="125"/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  <c r="AA835" s="125"/>
      <c r="AB835" s="125"/>
    </row>
    <row r="836" spans="1:28" ht="15">
      <c r="A836" s="125"/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  <c r="AA836" s="125"/>
      <c r="AB836" s="125"/>
    </row>
    <row r="837" spans="1:28" ht="15">
      <c r="A837" s="125"/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  <c r="Z837" s="125"/>
      <c r="AA837" s="125"/>
      <c r="AB837" s="125"/>
    </row>
    <row r="838" spans="1:28" ht="15">
      <c r="A838" s="125"/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  <c r="Z838" s="125"/>
      <c r="AA838" s="125"/>
      <c r="AB838" s="125"/>
    </row>
    <row r="839" spans="1:28" ht="15">
      <c r="A839" s="125"/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/>
      <c r="AA839" s="125"/>
      <c r="AB839" s="125"/>
    </row>
    <row r="840" spans="1:28" ht="15">
      <c r="A840" s="125"/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  <c r="AA840" s="125"/>
      <c r="AB840" s="125"/>
    </row>
    <row r="841" spans="1:28" ht="15">
      <c r="A841" s="125"/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  <c r="AA841" s="125"/>
      <c r="AB841" s="125"/>
    </row>
    <row r="842" spans="1:28" ht="15">
      <c r="A842" s="125"/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  <c r="AA842" s="125"/>
      <c r="AB842" s="125"/>
    </row>
    <row r="843" spans="1:28" ht="15">
      <c r="A843" s="125"/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  <c r="AA843" s="125"/>
      <c r="AB843" s="125"/>
    </row>
    <row r="844" spans="1:28" ht="15">
      <c r="A844" s="125"/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  <c r="AA844" s="125"/>
      <c r="AB844" s="125"/>
    </row>
    <row r="845" spans="1:28" ht="15">
      <c r="A845" s="125"/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  <c r="AA845" s="125"/>
      <c r="AB845" s="125"/>
    </row>
    <row r="846" spans="1:28" ht="15">
      <c r="A846" s="125"/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  <c r="AA846" s="125"/>
      <c r="AB846" s="125"/>
    </row>
    <row r="847" spans="1:28" ht="15">
      <c r="A847" s="125"/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  <c r="AA847" s="125"/>
      <c r="AB847" s="125"/>
    </row>
    <row r="848" spans="1:28" ht="15">
      <c r="A848" s="125"/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  <c r="AA848" s="125"/>
      <c r="AB848" s="125"/>
    </row>
    <row r="849" spans="1:28" ht="15">
      <c r="A849" s="125"/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  <c r="AA849" s="125"/>
      <c r="AB849" s="125"/>
    </row>
    <row r="850" spans="1:28" ht="15">
      <c r="A850" s="125"/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  <c r="AA850" s="125"/>
      <c r="AB850" s="125"/>
    </row>
    <row r="851" spans="1:28" ht="15">
      <c r="A851" s="125"/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  <c r="AA851" s="125"/>
      <c r="AB851" s="125"/>
    </row>
    <row r="852" spans="1:28" ht="15">
      <c r="A852" s="125"/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  <c r="Z852" s="125"/>
      <c r="AA852" s="125"/>
      <c r="AB852" s="125"/>
    </row>
    <row r="853" spans="1:28" ht="15">
      <c r="A853" s="125"/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  <c r="AA853" s="125"/>
      <c r="AB853" s="125"/>
    </row>
    <row r="854" spans="1:28" ht="15">
      <c r="A854" s="125"/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  <c r="AA854" s="125"/>
      <c r="AB854" s="125"/>
    </row>
    <row r="855" spans="1:28" ht="15">
      <c r="A855" s="125"/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  <c r="AA855" s="125"/>
      <c r="AB855" s="125"/>
    </row>
    <row r="856" spans="1:28" ht="15">
      <c r="A856" s="125"/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  <c r="AA856" s="125"/>
      <c r="AB856" s="125"/>
    </row>
    <row r="857" spans="1:28" ht="15">
      <c r="A857" s="125"/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  <c r="AA857" s="125"/>
      <c r="AB857" s="125"/>
    </row>
    <row r="858" spans="1:28" ht="15">
      <c r="A858" s="125"/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  <c r="AA858" s="125"/>
      <c r="AB858" s="125"/>
    </row>
    <row r="859" spans="1:28" ht="15">
      <c r="A859" s="125"/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  <c r="AA859" s="125"/>
      <c r="AB859" s="125"/>
    </row>
    <row r="860" spans="1:28" ht="15">
      <c r="A860" s="125"/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  <c r="AA860" s="125"/>
      <c r="AB860" s="125"/>
    </row>
    <row r="861" spans="1:28" ht="15">
      <c r="A861" s="125"/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  <c r="Z861" s="125"/>
      <c r="AA861" s="125"/>
      <c r="AB861" s="125"/>
    </row>
    <row r="862" spans="1:28" ht="15">
      <c r="A862" s="125"/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  <c r="Z862" s="125"/>
      <c r="AA862" s="125"/>
      <c r="AB862" s="125"/>
    </row>
    <row r="863" spans="1:28" ht="15">
      <c r="A863" s="125"/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  <c r="AA863" s="125"/>
      <c r="AB863" s="125"/>
    </row>
    <row r="864" spans="1:28" ht="15">
      <c r="A864" s="125"/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  <c r="Z864" s="125"/>
      <c r="AA864" s="125"/>
      <c r="AB864" s="125"/>
    </row>
    <row r="865" spans="1:28" ht="15">
      <c r="A865" s="125"/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  <c r="AA865" s="125"/>
      <c r="AB865" s="125"/>
    </row>
    <row r="866" spans="1:28" ht="15">
      <c r="A866" s="125"/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  <c r="AA866" s="125"/>
      <c r="AB866" s="125"/>
    </row>
    <row r="867" spans="1:28" ht="15">
      <c r="A867" s="125"/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  <c r="AA867" s="125"/>
      <c r="AB867" s="125"/>
    </row>
    <row r="868" spans="1:28" ht="15">
      <c r="A868" s="125"/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  <c r="Z868" s="125"/>
      <c r="AA868" s="125"/>
      <c r="AB868" s="125"/>
    </row>
    <row r="869" spans="1:28" ht="15">
      <c r="A869" s="125"/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  <c r="AA869" s="125"/>
      <c r="AB869" s="125"/>
    </row>
    <row r="870" spans="1:28" ht="15">
      <c r="A870" s="125"/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  <c r="AA870" s="125"/>
      <c r="AB870" s="125"/>
    </row>
    <row r="871" spans="1:28" ht="15">
      <c r="A871" s="125"/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  <c r="AA871" s="125"/>
      <c r="AB871" s="125"/>
    </row>
    <row r="872" spans="1:28" ht="15">
      <c r="A872" s="125"/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  <c r="AA872" s="125"/>
      <c r="AB872" s="125"/>
    </row>
    <row r="873" spans="1:28" ht="15">
      <c r="A873" s="125"/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  <c r="Z873" s="125"/>
      <c r="AA873" s="125"/>
      <c r="AB873" s="125"/>
    </row>
    <row r="874" spans="1:28" ht="15">
      <c r="A874" s="125"/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  <c r="Z874" s="125"/>
      <c r="AA874" s="125"/>
      <c r="AB874" s="125"/>
    </row>
    <row r="875" spans="1:28" ht="15">
      <c r="A875" s="125"/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  <c r="AA875" s="125"/>
      <c r="AB875" s="125"/>
    </row>
    <row r="876" spans="1:28" ht="15">
      <c r="A876" s="125"/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  <c r="AA876" s="125"/>
      <c r="AB876" s="125"/>
    </row>
    <row r="877" spans="1:28" ht="15">
      <c r="A877" s="125"/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  <c r="AA877" s="125"/>
      <c r="AB877" s="125"/>
    </row>
    <row r="878" spans="1:28" ht="15">
      <c r="A878" s="125"/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  <c r="AA878" s="125"/>
      <c r="AB878" s="125"/>
    </row>
    <row r="879" spans="1:28" ht="15">
      <c r="A879" s="125"/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  <c r="AA879" s="125"/>
      <c r="AB879" s="125"/>
    </row>
    <row r="880" spans="1:28" ht="15">
      <c r="A880" s="125"/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  <c r="AA880" s="125"/>
      <c r="AB880" s="125"/>
    </row>
    <row r="881" spans="1:28" ht="15">
      <c r="A881" s="125"/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  <c r="AA881" s="125"/>
      <c r="AB881" s="125"/>
    </row>
    <row r="882" spans="1:28" ht="15">
      <c r="A882" s="125"/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  <c r="AA882" s="125"/>
      <c r="AB882" s="125"/>
    </row>
    <row r="883" spans="1:28" ht="15">
      <c r="A883" s="125"/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  <c r="AA883" s="125"/>
      <c r="AB883" s="125"/>
    </row>
    <row r="884" spans="1:28" ht="15">
      <c r="A884" s="125"/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  <c r="AA884" s="125"/>
      <c r="AB884" s="125"/>
    </row>
    <row r="885" spans="1:28" ht="15">
      <c r="A885" s="125"/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  <c r="AA885" s="125"/>
      <c r="AB885" s="125"/>
    </row>
    <row r="886" spans="1:28" ht="15">
      <c r="A886" s="125"/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  <c r="AA886" s="125"/>
      <c r="AB886" s="125"/>
    </row>
    <row r="887" spans="1:28" ht="15">
      <c r="A887" s="125"/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  <c r="AA887" s="125"/>
      <c r="AB887" s="125"/>
    </row>
    <row r="888" spans="1:28" ht="15">
      <c r="A888" s="125"/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  <c r="AA888" s="125"/>
      <c r="AB888" s="125"/>
    </row>
    <row r="889" spans="1:28" ht="15">
      <c r="A889" s="125"/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  <c r="Z889" s="125"/>
      <c r="AA889" s="125"/>
      <c r="AB889" s="125"/>
    </row>
    <row r="890" spans="1:28" ht="15">
      <c r="A890" s="125"/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  <c r="AA890" s="125"/>
      <c r="AB890" s="125"/>
    </row>
    <row r="891" spans="1:28" ht="15">
      <c r="A891" s="125"/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  <c r="AA891" s="125"/>
      <c r="AB891" s="125"/>
    </row>
    <row r="892" spans="1:28" ht="15">
      <c r="A892" s="125"/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  <c r="AA892" s="125"/>
      <c r="AB892" s="125"/>
    </row>
    <row r="893" spans="1:28" ht="15">
      <c r="A893" s="125"/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  <c r="AA893" s="125"/>
      <c r="AB893" s="125"/>
    </row>
    <row r="894" spans="1:28" ht="15">
      <c r="A894" s="125"/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  <c r="AA894" s="125"/>
      <c r="AB894" s="125"/>
    </row>
    <row r="895" spans="1:28" ht="15">
      <c r="A895" s="125"/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  <c r="AA895" s="125"/>
      <c r="AB895" s="125"/>
    </row>
    <row r="896" spans="1:28" ht="15">
      <c r="A896" s="125"/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  <c r="AA896" s="125"/>
      <c r="AB896" s="125"/>
    </row>
    <row r="897" spans="1:28" ht="15">
      <c r="A897" s="125"/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  <c r="AA897" s="125"/>
      <c r="AB897" s="125"/>
    </row>
    <row r="898" spans="1:28" ht="15">
      <c r="A898" s="125"/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/>
      <c r="AA898" s="125"/>
      <c r="AB898" s="125"/>
    </row>
    <row r="899" spans="1:28" ht="15">
      <c r="A899" s="125"/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  <c r="AA899" s="125"/>
      <c r="AB899" s="125"/>
    </row>
    <row r="900" spans="1:28" ht="15">
      <c r="A900" s="125"/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  <c r="AA900" s="125"/>
      <c r="AB900" s="125"/>
    </row>
    <row r="901" spans="1:28" ht="15">
      <c r="A901" s="125"/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  <c r="Z901" s="125"/>
      <c r="AA901" s="125"/>
      <c r="AB901" s="125"/>
    </row>
    <row r="902" spans="1:28" ht="15">
      <c r="A902" s="125"/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  <c r="AA902" s="125"/>
      <c r="AB902" s="125"/>
    </row>
    <row r="903" spans="1:28" ht="15">
      <c r="A903" s="125"/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  <c r="Z903" s="125"/>
      <c r="AA903" s="125"/>
      <c r="AB903" s="125"/>
    </row>
    <row r="904" spans="1:28" ht="15">
      <c r="A904" s="125"/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  <c r="AA904" s="125"/>
      <c r="AB904" s="125"/>
    </row>
    <row r="905" spans="1:28" ht="15">
      <c r="A905" s="125"/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  <c r="AA905" s="125"/>
      <c r="AB905" s="125"/>
    </row>
    <row r="906" spans="1:28" ht="15">
      <c r="A906" s="125"/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  <c r="AA906" s="125"/>
      <c r="AB906" s="125"/>
    </row>
    <row r="907" spans="1:28" ht="15">
      <c r="A907" s="125"/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  <c r="Z907" s="125"/>
      <c r="AA907" s="125"/>
      <c r="AB907" s="125"/>
    </row>
    <row r="908" spans="1:28" ht="15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  <c r="Z908" s="125"/>
      <c r="AA908" s="125"/>
      <c r="AB908" s="125"/>
    </row>
    <row r="909" spans="1:28" ht="15">
      <c r="A909" s="125"/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  <c r="Z909" s="125"/>
      <c r="AA909" s="125"/>
      <c r="AB909" s="125"/>
    </row>
    <row r="910" spans="1:28" ht="15">
      <c r="A910" s="125"/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  <c r="Z910" s="125"/>
      <c r="AA910" s="125"/>
      <c r="AB910" s="125"/>
    </row>
    <row r="911" spans="1:28" ht="15">
      <c r="A911" s="125"/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  <c r="AA911" s="125"/>
      <c r="AB911" s="125"/>
    </row>
    <row r="912" spans="1:28" ht="15">
      <c r="A912" s="125"/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  <c r="AA912" s="125"/>
      <c r="AB912" s="125"/>
    </row>
    <row r="913" spans="1:28" ht="15">
      <c r="A913" s="125"/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  <c r="Z913" s="125"/>
      <c r="AA913" s="125"/>
      <c r="AB913" s="125"/>
    </row>
    <row r="914" spans="1:28" ht="15">
      <c r="A914" s="125"/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  <c r="AA914" s="125"/>
      <c r="AB914" s="125"/>
    </row>
    <row r="915" spans="1:28" ht="15">
      <c r="A915" s="125"/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  <c r="Z915" s="125"/>
      <c r="AA915" s="125"/>
      <c r="AB915" s="125"/>
    </row>
    <row r="916" spans="1:28" ht="15">
      <c r="A916" s="125"/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  <c r="AA916" s="125"/>
      <c r="AB916" s="125"/>
    </row>
    <row r="917" spans="1:28" ht="15">
      <c r="A917" s="125"/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  <c r="AA917" s="125"/>
      <c r="AB917" s="125"/>
    </row>
    <row r="918" spans="1:28" ht="15">
      <c r="A918" s="125"/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  <c r="Z918" s="125"/>
      <c r="AA918" s="125"/>
      <c r="AB918" s="125"/>
    </row>
    <row r="919" spans="1:28" ht="15">
      <c r="A919" s="125"/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  <c r="Z919" s="125"/>
      <c r="AA919" s="125"/>
      <c r="AB919" s="125"/>
    </row>
    <row r="920" spans="1:28" ht="15">
      <c r="A920" s="125"/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  <c r="AA920" s="125"/>
      <c r="AB920" s="125"/>
    </row>
    <row r="921" spans="1:28" ht="15">
      <c r="A921" s="125"/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  <c r="Z921" s="125"/>
      <c r="AA921" s="125"/>
      <c r="AB921" s="125"/>
    </row>
    <row r="922" spans="1:28" ht="15">
      <c r="A922" s="125"/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  <c r="Z922" s="125"/>
      <c r="AA922" s="125"/>
      <c r="AB922" s="125"/>
    </row>
    <row r="923" spans="1:28" ht="15">
      <c r="A923" s="125"/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  <c r="AA923" s="125"/>
      <c r="AB923" s="125"/>
    </row>
    <row r="924" spans="1:28" ht="15">
      <c r="A924" s="125"/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  <c r="Z924" s="125"/>
      <c r="AA924" s="125"/>
      <c r="AB924" s="125"/>
    </row>
    <row r="925" spans="1:28" ht="15">
      <c r="A925" s="125"/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  <c r="Z925" s="125"/>
      <c r="AA925" s="125"/>
      <c r="AB925" s="125"/>
    </row>
    <row r="926" spans="1:28" ht="15">
      <c r="A926" s="125"/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  <c r="AA926" s="125"/>
      <c r="AB926" s="125"/>
    </row>
    <row r="927" spans="1:28" ht="15">
      <c r="A927" s="125"/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  <c r="Z927" s="125"/>
      <c r="AA927" s="125"/>
      <c r="AB927" s="125"/>
    </row>
    <row r="928" spans="1:28" ht="15">
      <c r="A928" s="125"/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  <c r="Z928" s="125"/>
      <c r="AA928" s="125"/>
      <c r="AB928" s="125"/>
    </row>
    <row r="929" spans="1:28" ht="15">
      <c r="A929" s="125"/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  <c r="Z929" s="125"/>
      <c r="AA929" s="125"/>
      <c r="AB929" s="125"/>
    </row>
    <row r="930" spans="1:28" ht="15">
      <c r="A930" s="125"/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  <c r="Z930" s="125"/>
      <c r="AA930" s="125"/>
      <c r="AB930" s="125"/>
    </row>
    <row r="931" spans="1:28" ht="15">
      <c r="A931" s="125"/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  <c r="Z931" s="125"/>
      <c r="AA931" s="125"/>
      <c r="AB931" s="125"/>
    </row>
    <row r="932" spans="1:28" ht="15">
      <c r="A932" s="125"/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  <c r="Z932" s="125"/>
      <c r="AA932" s="125"/>
      <c r="AB932" s="125"/>
    </row>
    <row r="933" spans="1:28" ht="15">
      <c r="A933" s="125"/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  <c r="Z933" s="125"/>
      <c r="AA933" s="125"/>
      <c r="AB933" s="125"/>
    </row>
    <row r="934" spans="1:28" ht="15">
      <c r="A934" s="125"/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  <c r="Z934" s="125"/>
      <c r="AA934" s="125"/>
      <c r="AB934" s="125"/>
    </row>
    <row r="935" spans="1:28" ht="15">
      <c r="A935" s="125"/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  <c r="Z935" s="125"/>
      <c r="AA935" s="125"/>
      <c r="AB935" s="125"/>
    </row>
    <row r="936" spans="1:28" ht="15">
      <c r="A936" s="125"/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  <c r="Z936" s="125"/>
      <c r="AA936" s="125"/>
      <c r="AB936" s="125"/>
    </row>
    <row r="937" spans="1:28" ht="15">
      <c r="A937" s="125"/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  <c r="Z937" s="125"/>
      <c r="AA937" s="125"/>
      <c r="AB937" s="125"/>
    </row>
    <row r="938" spans="1:28" ht="15">
      <c r="A938" s="125"/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  <c r="Z938" s="125"/>
      <c r="AA938" s="125"/>
      <c r="AB938" s="125"/>
    </row>
    <row r="939" spans="1:28" ht="15">
      <c r="A939" s="125"/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  <c r="Z939" s="125"/>
      <c r="AA939" s="125"/>
      <c r="AB939" s="125"/>
    </row>
    <row r="940" spans="1:28" ht="15">
      <c r="A940" s="125"/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  <c r="Z940" s="125"/>
      <c r="AA940" s="125"/>
      <c r="AB940" s="125"/>
    </row>
    <row r="941" spans="1:28" ht="15">
      <c r="A941" s="125"/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  <c r="Z941" s="125"/>
      <c r="AA941" s="125"/>
      <c r="AB941" s="125"/>
    </row>
    <row r="942" spans="1:28" ht="15">
      <c r="A942" s="125"/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  <c r="Z942" s="125"/>
      <c r="AA942" s="125"/>
      <c r="AB942" s="125"/>
    </row>
    <row r="943" spans="1:28" ht="15">
      <c r="A943" s="125"/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  <c r="Z943" s="125"/>
      <c r="AA943" s="125"/>
      <c r="AB943" s="125"/>
    </row>
    <row r="944" spans="1:28" ht="15">
      <c r="A944" s="125"/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  <c r="Z944" s="125"/>
      <c r="AA944" s="125"/>
      <c r="AB944" s="125"/>
    </row>
    <row r="945" spans="1:28" ht="15">
      <c r="A945" s="125"/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  <c r="Z945" s="125"/>
      <c r="AA945" s="125"/>
      <c r="AB945" s="125"/>
    </row>
    <row r="946" spans="1:28" ht="15">
      <c r="A946" s="125"/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  <c r="Z946" s="125"/>
      <c r="AA946" s="125"/>
      <c r="AB946" s="125"/>
    </row>
    <row r="947" spans="1:28" ht="15">
      <c r="A947" s="125"/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  <c r="Z947" s="125"/>
      <c r="AA947" s="125"/>
      <c r="AB947" s="125"/>
    </row>
    <row r="948" spans="1:28" ht="15">
      <c r="A948" s="125"/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  <c r="Z948" s="125"/>
      <c r="AA948" s="125"/>
      <c r="AB948" s="125"/>
    </row>
    <row r="949" spans="1:28" ht="15">
      <c r="A949" s="125"/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  <c r="AA949" s="125"/>
      <c r="AB949" s="125"/>
    </row>
    <row r="950" spans="1:28" ht="15">
      <c r="A950" s="125"/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  <c r="AA950" s="125"/>
      <c r="AB950" s="125"/>
    </row>
    <row r="951" spans="1:28" ht="15">
      <c r="A951" s="125"/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  <c r="Z951" s="125"/>
      <c r="AA951" s="125"/>
      <c r="AB951" s="125"/>
    </row>
    <row r="952" spans="1:28" ht="15">
      <c r="A952" s="125"/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  <c r="Z952" s="125"/>
      <c r="AA952" s="125"/>
      <c r="AB952" s="125"/>
    </row>
    <row r="953" spans="1:28" ht="15">
      <c r="A953" s="125"/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  <c r="AA953" s="125"/>
      <c r="AB953" s="125"/>
    </row>
    <row r="954" spans="1:28" ht="15">
      <c r="A954" s="125"/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  <c r="AA954" s="125"/>
      <c r="AB954" s="125"/>
    </row>
    <row r="955" spans="1:28" ht="15">
      <c r="A955" s="125"/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  <c r="AA955" s="125"/>
      <c r="AB955" s="125"/>
    </row>
    <row r="956" spans="1:28" ht="15">
      <c r="A956" s="125"/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  <c r="AA956" s="125"/>
      <c r="AB956" s="125"/>
    </row>
    <row r="957" spans="1:28" ht="15">
      <c r="A957" s="125"/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  <c r="Z957" s="125"/>
      <c r="AA957" s="125"/>
      <c r="AB957" s="125"/>
    </row>
    <row r="958" spans="1:28" ht="15">
      <c r="A958" s="125"/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  <c r="Z958" s="125"/>
      <c r="AA958" s="125"/>
      <c r="AB958" s="125"/>
    </row>
    <row r="959" spans="1:28" ht="15">
      <c r="A959" s="125"/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  <c r="AA959" s="125"/>
      <c r="AB959" s="125"/>
    </row>
    <row r="960" spans="1:28" ht="15">
      <c r="A960" s="125"/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  <c r="Z960" s="125"/>
      <c r="AA960" s="125"/>
      <c r="AB960" s="125"/>
    </row>
    <row r="961" spans="1:28" ht="15">
      <c r="A961" s="125"/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  <c r="Z961" s="125"/>
      <c r="AA961" s="125"/>
      <c r="AB961" s="125"/>
    </row>
    <row r="962" spans="1:28" ht="15">
      <c r="A962" s="125"/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  <c r="AA962" s="125"/>
      <c r="AB962" s="125"/>
    </row>
    <row r="963" spans="1:28" ht="15">
      <c r="A963" s="125"/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  <c r="AA963" s="125"/>
      <c r="AB963" s="125"/>
    </row>
    <row r="964" spans="1:28" ht="15">
      <c r="A964" s="125"/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  <c r="Z964" s="125"/>
      <c r="AA964" s="125"/>
      <c r="AB964" s="125"/>
    </row>
    <row r="965" spans="1:28" ht="15">
      <c r="A965" s="125"/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  <c r="AA965" s="125"/>
      <c r="AB965" s="125"/>
    </row>
    <row r="966" spans="1:28" ht="15">
      <c r="A966" s="125"/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  <c r="Z966" s="125"/>
      <c r="AA966" s="125"/>
      <c r="AB966" s="125"/>
    </row>
    <row r="967" spans="1:28" ht="15">
      <c r="A967" s="125"/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  <c r="Z967" s="125"/>
      <c r="AA967" s="125"/>
      <c r="AB967" s="125"/>
    </row>
    <row r="968" spans="1:28" ht="15">
      <c r="A968" s="125"/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  <c r="Z968" s="125"/>
      <c r="AA968" s="125"/>
      <c r="AB968" s="125"/>
    </row>
    <row r="969" spans="1:28" ht="15">
      <c r="A969" s="125"/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  <c r="Z969" s="125"/>
      <c r="AA969" s="125"/>
      <c r="AB969" s="125"/>
    </row>
    <row r="970" spans="1:28" ht="15">
      <c r="A970" s="125"/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  <c r="Z970" s="125"/>
      <c r="AA970" s="125"/>
      <c r="AB970" s="125"/>
    </row>
    <row r="971" spans="1:28" ht="15">
      <c r="A971" s="125"/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  <c r="Z971" s="125"/>
      <c r="AA971" s="125"/>
      <c r="AB971" s="125"/>
    </row>
    <row r="972" spans="1:28" ht="15">
      <c r="A972" s="125"/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  <c r="Z972" s="125"/>
      <c r="AA972" s="125"/>
      <c r="AB972" s="125"/>
    </row>
    <row r="973" spans="1:28" ht="15">
      <c r="A973" s="125"/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  <c r="Z973" s="125"/>
      <c r="AA973" s="125"/>
      <c r="AB973" s="125"/>
    </row>
    <row r="974" spans="1:28" ht="15">
      <c r="A974" s="125"/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  <c r="Z974" s="125"/>
      <c r="AA974" s="125"/>
      <c r="AB974" s="125"/>
    </row>
    <row r="975" spans="1:28" ht="15">
      <c r="A975" s="125"/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  <c r="Z975" s="125"/>
      <c r="AA975" s="125"/>
      <c r="AB975" s="125"/>
    </row>
    <row r="976" spans="1:28" ht="15">
      <c r="A976" s="125"/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  <c r="Z976" s="125"/>
      <c r="AA976" s="125"/>
      <c r="AB976" s="125"/>
    </row>
    <row r="977" spans="1:28" ht="15">
      <c r="A977" s="125"/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  <c r="Z977" s="125"/>
      <c r="AA977" s="125"/>
      <c r="AB977" s="125"/>
    </row>
    <row r="978" spans="1:28" ht="15">
      <c r="A978" s="125"/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  <c r="Z978" s="125"/>
      <c r="AA978" s="125"/>
      <c r="AB978" s="125"/>
    </row>
    <row r="979" spans="1:28" ht="15">
      <c r="A979" s="125"/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  <c r="Z979" s="125"/>
      <c r="AA979" s="125"/>
      <c r="AB979" s="125"/>
    </row>
    <row r="980" spans="1:28" ht="15">
      <c r="A980" s="125"/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  <c r="Z980" s="125"/>
      <c r="AA980" s="125"/>
      <c r="AB980" s="125"/>
    </row>
    <row r="981" spans="1:28" ht="15">
      <c r="A981" s="125"/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  <c r="Z981" s="125"/>
      <c r="AA981" s="125"/>
      <c r="AB981" s="125"/>
    </row>
    <row r="982" spans="1:28" ht="15">
      <c r="A982" s="125"/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  <c r="Z982" s="125"/>
      <c r="AA982" s="125"/>
      <c r="AB982" s="125"/>
    </row>
    <row r="983" spans="1:28" ht="15">
      <c r="A983" s="125"/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  <c r="Z983" s="125"/>
      <c r="AA983" s="125"/>
      <c r="AB983" s="125"/>
    </row>
    <row r="984" spans="1:28" ht="15">
      <c r="A984" s="125"/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  <c r="Z984" s="125"/>
      <c r="AA984" s="125"/>
      <c r="AB984" s="125"/>
    </row>
    <row r="985" spans="1:28" ht="15">
      <c r="A985" s="125"/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  <c r="Z985" s="125"/>
      <c r="AA985" s="125"/>
      <c r="AB985" s="125"/>
    </row>
    <row r="986" spans="1:28" ht="15">
      <c r="A986" s="125"/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  <c r="Z986" s="125"/>
      <c r="AA986" s="125"/>
      <c r="AB986" s="125"/>
    </row>
    <row r="987" spans="1:28" ht="15">
      <c r="A987" s="125"/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  <c r="Z987" s="125"/>
      <c r="AA987" s="125"/>
      <c r="AB987" s="125"/>
    </row>
    <row r="988" spans="1:28" ht="15">
      <c r="A988" s="125"/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  <c r="Z988" s="125"/>
      <c r="AA988" s="125"/>
      <c r="AB988" s="125"/>
    </row>
    <row r="989" spans="1:28" ht="15">
      <c r="A989" s="125"/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  <c r="Z989" s="125"/>
      <c r="AA989" s="125"/>
      <c r="AB989" s="125"/>
    </row>
    <row r="990" spans="1:28" ht="15">
      <c r="A990" s="125"/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  <c r="Z990" s="125"/>
      <c r="AA990" s="125"/>
      <c r="AB990" s="125"/>
    </row>
    <row r="991" spans="1:28" ht="15">
      <c r="A991" s="125"/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  <c r="Z991" s="125"/>
      <c r="AA991" s="125"/>
      <c r="AB991" s="125"/>
    </row>
    <row r="992" spans="1:28" ht="15">
      <c r="A992" s="125"/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  <c r="Z992" s="125"/>
      <c r="AA992" s="125"/>
      <c r="AB992" s="125"/>
    </row>
    <row r="993" spans="1:28" ht="15">
      <c r="A993" s="125"/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  <c r="Z993" s="125"/>
      <c r="AA993" s="125"/>
      <c r="AB993" s="125"/>
    </row>
    <row r="994" spans="1:28" ht="15">
      <c r="A994" s="125"/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  <c r="Z994" s="125"/>
      <c r="AA994" s="125"/>
      <c r="AB994" s="125"/>
    </row>
    <row r="995" spans="1:28" ht="15">
      <c r="A995" s="125"/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  <c r="Z995" s="125"/>
      <c r="AA995" s="125"/>
      <c r="AB995" s="125"/>
    </row>
    <row r="996" spans="1:28" ht="15">
      <c r="A996" s="125"/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  <c r="Z996" s="125"/>
      <c r="AA996" s="125"/>
      <c r="AB996" s="125"/>
    </row>
    <row r="997" spans="1:28" ht="15">
      <c r="A997" s="125"/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  <c r="Z997" s="125"/>
      <c r="AA997" s="125"/>
      <c r="AB997" s="125"/>
    </row>
    <row r="998" spans="1:28" ht="15">
      <c r="A998" s="125"/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  <c r="Z998" s="125"/>
      <c r="AA998" s="125"/>
      <c r="AB998" s="125"/>
    </row>
    <row r="999" spans="1:28" ht="15">
      <c r="A999" s="125"/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  <c r="Z999" s="125"/>
      <c r="AA999" s="125"/>
      <c r="AB999" s="125"/>
    </row>
    <row r="1000" spans="1:28" ht="15">
      <c r="A1000" s="125"/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  <c r="Z1000" s="125"/>
      <c r="AA1000" s="125"/>
      <c r="AB1000" s="125"/>
    </row>
    <row r="1001" spans="1:28" ht="15">
      <c r="A1001" s="125"/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  <c r="Y1001" s="125"/>
      <c r="Z1001" s="125"/>
      <c r="AA1001" s="125"/>
      <c r="AB1001" s="125"/>
    </row>
    <row r="1002" spans="1:28" ht="15">
      <c r="A1002" s="125"/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5"/>
      <c r="W1002" s="125"/>
      <c r="X1002" s="125"/>
      <c r="Y1002" s="125"/>
      <c r="Z1002" s="125"/>
      <c r="AA1002" s="125"/>
      <c r="AB1002" s="125"/>
    </row>
    <row r="1003" spans="1:28" ht="15">
      <c r="A1003" s="125"/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  <c r="V1003" s="125"/>
      <c r="W1003" s="125"/>
      <c r="X1003" s="125"/>
      <c r="Y1003" s="125"/>
      <c r="Z1003" s="125"/>
      <c r="AA1003" s="125"/>
      <c r="AB1003" s="125"/>
    </row>
    <row r="1004" spans="1:28" ht="15">
      <c r="A1004" s="125"/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5"/>
      <c r="W1004" s="125"/>
      <c r="X1004" s="125"/>
      <c r="Y1004" s="125"/>
      <c r="Z1004" s="125"/>
      <c r="AA1004" s="125"/>
      <c r="AB1004" s="125"/>
    </row>
    <row r="1005" spans="1:28" ht="15">
      <c r="A1005" s="125"/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  <c r="V1005" s="125"/>
      <c r="W1005" s="125"/>
      <c r="X1005" s="125"/>
      <c r="Y1005" s="125"/>
      <c r="Z1005" s="125"/>
      <c r="AA1005" s="125"/>
      <c r="AB1005" s="125"/>
    </row>
    <row r="1006" spans="1:28" ht="15">
      <c r="A1006" s="125"/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  <c r="N1006" s="125"/>
      <c r="O1006" s="125"/>
      <c r="P1006" s="125"/>
      <c r="Q1006" s="125"/>
      <c r="R1006" s="125"/>
      <c r="S1006" s="125"/>
      <c r="T1006" s="125"/>
      <c r="U1006" s="125"/>
      <c r="V1006" s="125"/>
      <c r="W1006" s="125"/>
      <c r="X1006" s="125"/>
      <c r="Y1006" s="125"/>
      <c r="Z1006" s="125"/>
      <c r="AA1006" s="125"/>
      <c r="AB1006" s="125"/>
    </row>
    <row r="1007" spans="1:28" ht="15">
      <c r="A1007" s="125"/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  <c r="S1007" s="125"/>
      <c r="T1007" s="125"/>
      <c r="U1007" s="125"/>
      <c r="V1007" s="125"/>
      <c r="W1007" s="125"/>
      <c r="X1007" s="125"/>
      <c r="Y1007" s="125"/>
      <c r="Z1007" s="125"/>
      <c r="AA1007" s="125"/>
      <c r="AB1007" s="125"/>
    </row>
    <row r="1008" spans="1:28" ht="15">
      <c r="A1008" s="125"/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  <c r="N1008" s="125"/>
      <c r="O1008" s="125"/>
      <c r="P1008" s="125"/>
      <c r="Q1008" s="125"/>
      <c r="R1008" s="125"/>
      <c r="S1008" s="125"/>
      <c r="T1008" s="125"/>
      <c r="U1008" s="125"/>
      <c r="V1008" s="125"/>
      <c r="W1008" s="125"/>
      <c r="X1008" s="125"/>
      <c r="Y1008" s="125"/>
      <c r="Z1008" s="125"/>
      <c r="AA1008" s="125"/>
      <c r="AB1008" s="125"/>
    </row>
    <row r="1009" spans="1:28" ht="15">
      <c r="A1009" s="125"/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  <c r="N1009" s="125"/>
      <c r="O1009" s="125"/>
      <c r="P1009" s="125"/>
      <c r="Q1009" s="125"/>
      <c r="R1009" s="125"/>
      <c r="S1009" s="125"/>
      <c r="T1009" s="125"/>
      <c r="U1009" s="125"/>
      <c r="V1009" s="125"/>
      <c r="W1009" s="125"/>
      <c r="X1009" s="125"/>
      <c r="Y1009" s="125"/>
      <c r="Z1009" s="125"/>
      <c r="AA1009" s="125"/>
      <c r="AB1009" s="125"/>
    </row>
    <row r="1010" spans="1:28" ht="15">
      <c r="A1010" s="125"/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  <c r="N1010" s="125"/>
      <c r="O1010" s="125"/>
      <c r="P1010" s="125"/>
      <c r="Q1010" s="125"/>
      <c r="R1010" s="125"/>
      <c r="S1010" s="125"/>
      <c r="T1010" s="125"/>
      <c r="U1010" s="125"/>
      <c r="V1010" s="125"/>
      <c r="W1010" s="125"/>
      <c r="X1010" s="125"/>
      <c r="Y1010" s="125"/>
      <c r="Z1010" s="125"/>
      <c r="AA1010" s="125"/>
      <c r="AB1010" s="125"/>
    </row>
    <row r="1011" spans="1:28" ht="15">
      <c r="A1011" s="125"/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  <c r="N1011" s="125"/>
      <c r="O1011" s="125"/>
      <c r="P1011" s="125"/>
      <c r="Q1011" s="125"/>
      <c r="R1011" s="125"/>
      <c r="S1011" s="125"/>
      <c r="T1011" s="125"/>
      <c r="U1011" s="125"/>
      <c r="V1011" s="125"/>
      <c r="W1011" s="125"/>
      <c r="X1011" s="125"/>
      <c r="Y1011" s="125"/>
      <c r="Z1011" s="125"/>
      <c r="AA1011" s="125"/>
      <c r="AB1011" s="125"/>
    </row>
    <row r="1012" spans="1:28" ht="15">
      <c r="A1012" s="125"/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  <c r="N1012" s="125"/>
      <c r="O1012" s="125"/>
      <c r="P1012" s="125"/>
      <c r="Q1012" s="125"/>
      <c r="R1012" s="125"/>
      <c r="S1012" s="125"/>
      <c r="T1012" s="125"/>
      <c r="U1012" s="125"/>
      <c r="V1012" s="125"/>
      <c r="W1012" s="125"/>
      <c r="X1012" s="125"/>
      <c r="Y1012" s="125"/>
      <c r="Z1012" s="125"/>
      <c r="AA1012" s="125"/>
      <c r="AB1012" s="125"/>
    </row>
    <row r="1013" spans="1:28" ht="15">
      <c r="A1013" s="125"/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  <c r="V1013" s="125"/>
      <c r="W1013" s="125"/>
      <c r="X1013" s="125"/>
      <c r="Y1013" s="125"/>
      <c r="Z1013" s="125"/>
      <c r="AA1013" s="125"/>
      <c r="AB1013" s="125"/>
    </row>
    <row r="1014" spans="1:28" ht="15">
      <c r="A1014" s="125"/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5"/>
      <c r="W1014" s="125"/>
      <c r="X1014" s="125"/>
      <c r="Y1014" s="125"/>
      <c r="Z1014" s="125"/>
      <c r="AA1014" s="125"/>
      <c r="AB1014" s="125"/>
    </row>
    <row r="1015" spans="1:28" ht="15">
      <c r="A1015" s="125"/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125"/>
      <c r="Q1015" s="125"/>
      <c r="R1015" s="125"/>
      <c r="S1015" s="125"/>
      <c r="T1015" s="125"/>
      <c r="U1015" s="125"/>
      <c r="V1015" s="125"/>
      <c r="W1015" s="125"/>
      <c r="X1015" s="125"/>
      <c r="Y1015" s="125"/>
      <c r="Z1015" s="125"/>
      <c r="AA1015" s="125"/>
      <c r="AB1015" s="125"/>
    </row>
    <row r="1016" spans="1:28" ht="15">
      <c r="A1016" s="125"/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  <c r="N1016" s="125"/>
      <c r="O1016" s="125"/>
      <c r="P1016" s="125"/>
      <c r="Q1016" s="125"/>
      <c r="R1016" s="125"/>
      <c r="S1016" s="125"/>
      <c r="T1016" s="125"/>
      <c r="U1016" s="125"/>
      <c r="V1016" s="125"/>
      <c r="W1016" s="125"/>
      <c r="X1016" s="125"/>
      <c r="Y1016" s="125"/>
      <c r="Z1016" s="125"/>
      <c r="AA1016" s="125"/>
      <c r="AB1016" s="125"/>
    </row>
    <row r="1017" spans="1:28" ht="15">
      <c r="A1017" s="125"/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  <c r="N1017" s="125"/>
      <c r="O1017" s="125"/>
      <c r="P1017" s="125"/>
      <c r="Q1017" s="125"/>
      <c r="R1017" s="125"/>
      <c r="S1017" s="125"/>
      <c r="T1017" s="125"/>
      <c r="U1017" s="125"/>
      <c r="V1017" s="125"/>
      <c r="W1017" s="125"/>
      <c r="X1017" s="125"/>
      <c r="Y1017" s="125"/>
      <c r="Z1017" s="125"/>
      <c r="AA1017" s="125"/>
      <c r="AB1017" s="125"/>
    </row>
    <row r="1018" spans="1:28" ht="15">
      <c r="A1018" s="125"/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  <c r="N1018" s="125"/>
      <c r="O1018" s="125"/>
      <c r="P1018" s="125"/>
      <c r="Q1018" s="125"/>
      <c r="R1018" s="125"/>
      <c r="S1018" s="125"/>
      <c r="T1018" s="125"/>
      <c r="U1018" s="125"/>
      <c r="V1018" s="125"/>
      <c r="W1018" s="125"/>
      <c r="X1018" s="125"/>
      <c r="Y1018" s="125"/>
      <c r="Z1018" s="125"/>
      <c r="AA1018" s="125"/>
      <c r="AB1018" s="125"/>
    </row>
    <row r="1019" spans="1:28" ht="15">
      <c r="A1019" s="125"/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  <c r="S1019" s="125"/>
      <c r="T1019" s="125"/>
      <c r="U1019" s="125"/>
      <c r="V1019" s="125"/>
      <c r="W1019" s="125"/>
      <c r="X1019" s="125"/>
      <c r="Y1019" s="125"/>
      <c r="Z1019" s="125"/>
      <c r="AA1019" s="125"/>
      <c r="AB1019" s="125"/>
    </row>
    <row r="1020" spans="1:28" ht="15">
      <c r="A1020" s="125"/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  <c r="N1020" s="125"/>
      <c r="O1020" s="125"/>
      <c r="P1020" s="125"/>
      <c r="Q1020" s="125"/>
      <c r="R1020" s="125"/>
      <c r="S1020" s="125"/>
      <c r="T1020" s="125"/>
      <c r="U1020" s="125"/>
      <c r="V1020" s="125"/>
      <c r="W1020" s="125"/>
      <c r="X1020" s="125"/>
      <c r="Y1020" s="125"/>
      <c r="Z1020" s="125"/>
      <c r="AA1020" s="125"/>
      <c r="AB1020" s="125"/>
    </row>
    <row r="1021" spans="1:28" ht="15">
      <c r="A1021" s="125"/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  <c r="N1021" s="125"/>
      <c r="O1021" s="125"/>
      <c r="P1021" s="125"/>
      <c r="Q1021" s="125"/>
      <c r="R1021" s="125"/>
      <c r="S1021" s="125"/>
      <c r="T1021" s="125"/>
      <c r="U1021" s="125"/>
      <c r="V1021" s="125"/>
      <c r="W1021" s="125"/>
      <c r="X1021" s="125"/>
      <c r="Y1021" s="125"/>
      <c r="Z1021" s="125"/>
      <c r="AA1021" s="125"/>
      <c r="AB1021" s="125"/>
    </row>
    <row r="1022" spans="1:28" ht="15">
      <c r="A1022" s="125"/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  <c r="N1022" s="125"/>
      <c r="O1022" s="125"/>
      <c r="P1022" s="125"/>
      <c r="Q1022" s="125"/>
      <c r="R1022" s="125"/>
      <c r="S1022" s="125"/>
      <c r="T1022" s="125"/>
      <c r="U1022" s="125"/>
      <c r="V1022" s="125"/>
      <c r="W1022" s="125"/>
      <c r="X1022" s="125"/>
      <c r="Y1022" s="125"/>
      <c r="Z1022" s="125"/>
      <c r="AA1022" s="125"/>
      <c r="AB1022" s="125"/>
    </row>
    <row r="1023" spans="1:28" ht="15">
      <c r="A1023" s="125"/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  <c r="N1023" s="125"/>
      <c r="O1023" s="125"/>
      <c r="P1023" s="125"/>
      <c r="Q1023" s="125"/>
      <c r="R1023" s="125"/>
      <c r="S1023" s="125"/>
      <c r="T1023" s="125"/>
      <c r="U1023" s="125"/>
      <c r="V1023" s="125"/>
      <c r="W1023" s="125"/>
      <c r="X1023" s="125"/>
      <c r="Y1023" s="125"/>
      <c r="Z1023" s="125"/>
      <c r="AA1023" s="125"/>
      <c r="AB1023" s="125"/>
    </row>
    <row r="1024" spans="1:28" ht="15">
      <c r="A1024" s="125"/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  <c r="S1024" s="125"/>
      <c r="T1024" s="125"/>
      <c r="U1024" s="125"/>
      <c r="V1024" s="125"/>
      <c r="W1024" s="125"/>
      <c r="X1024" s="125"/>
      <c r="Y1024" s="125"/>
      <c r="Z1024" s="125"/>
      <c r="AA1024" s="125"/>
      <c r="AB1024" s="125"/>
    </row>
    <row r="1025" spans="1:28" ht="15">
      <c r="A1025" s="125"/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5"/>
      <c r="W1025" s="125"/>
      <c r="X1025" s="125"/>
      <c r="Y1025" s="125"/>
      <c r="Z1025" s="125"/>
      <c r="AA1025" s="125"/>
      <c r="AB1025" s="125"/>
    </row>
    <row r="1026" spans="1:28" ht="15">
      <c r="A1026" s="125"/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  <c r="N1026" s="125"/>
      <c r="O1026" s="125"/>
      <c r="P1026" s="125"/>
      <c r="Q1026" s="125"/>
      <c r="R1026" s="125"/>
      <c r="S1026" s="125"/>
      <c r="T1026" s="125"/>
      <c r="U1026" s="125"/>
      <c r="V1026" s="125"/>
      <c r="W1026" s="125"/>
      <c r="X1026" s="125"/>
      <c r="Y1026" s="125"/>
      <c r="Z1026" s="125"/>
      <c r="AA1026" s="125"/>
      <c r="AB1026" s="125"/>
    </row>
    <row r="1027" spans="1:28" ht="15">
      <c r="A1027" s="125"/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  <c r="N1027" s="125"/>
      <c r="O1027" s="125"/>
      <c r="P1027" s="125"/>
      <c r="Q1027" s="125"/>
      <c r="R1027" s="125"/>
      <c r="S1027" s="125"/>
      <c r="T1027" s="125"/>
      <c r="U1027" s="125"/>
      <c r="V1027" s="125"/>
      <c r="W1027" s="125"/>
      <c r="X1027" s="125"/>
      <c r="Y1027" s="125"/>
      <c r="Z1027" s="125"/>
      <c r="AA1027" s="125"/>
      <c r="AB1027" s="125"/>
    </row>
    <row r="1028" spans="1:28" ht="15">
      <c r="A1028" s="125"/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  <c r="U1028" s="125"/>
      <c r="V1028" s="125"/>
      <c r="W1028" s="125"/>
      <c r="X1028" s="125"/>
      <c r="Y1028" s="125"/>
      <c r="Z1028" s="125"/>
      <c r="AA1028" s="125"/>
      <c r="AB1028" s="125"/>
    </row>
    <row r="1029" spans="1:28" ht="15">
      <c r="A1029" s="125"/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  <c r="N1029" s="125"/>
      <c r="O1029" s="125"/>
      <c r="P1029" s="125"/>
      <c r="Q1029" s="125"/>
      <c r="R1029" s="125"/>
      <c r="S1029" s="125"/>
      <c r="T1029" s="125"/>
      <c r="U1029" s="125"/>
      <c r="V1029" s="125"/>
      <c r="W1029" s="125"/>
      <c r="X1029" s="125"/>
      <c r="Y1029" s="125"/>
      <c r="Z1029" s="125"/>
      <c r="AA1029" s="125"/>
      <c r="AB1029" s="125"/>
    </row>
    <row r="1030" spans="1:28" ht="15">
      <c r="A1030" s="125"/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  <c r="N1030" s="125"/>
      <c r="O1030" s="125"/>
      <c r="P1030" s="125"/>
      <c r="Q1030" s="125"/>
      <c r="R1030" s="125"/>
      <c r="S1030" s="125"/>
      <c r="T1030" s="125"/>
      <c r="U1030" s="125"/>
      <c r="V1030" s="125"/>
      <c r="W1030" s="125"/>
      <c r="X1030" s="125"/>
      <c r="Y1030" s="125"/>
      <c r="Z1030" s="125"/>
      <c r="AA1030" s="125"/>
      <c r="AB1030" s="125"/>
    </row>
    <row r="1031" spans="1:28" ht="15">
      <c r="A1031" s="125"/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  <c r="S1031" s="125"/>
      <c r="T1031" s="125"/>
      <c r="U1031" s="125"/>
      <c r="V1031" s="125"/>
      <c r="W1031" s="125"/>
      <c r="X1031" s="125"/>
      <c r="Y1031" s="125"/>
      <c r="Z1031" s="125"/>
      <c r="AA1031" s="125"/>
      <c r="AB1031" s="125"/>
    </row>
    <row r="1032" spans="1:28" ht="15">
      <c r="A1032" s="125"/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  <c r="N1032" s="125"/>
      <c r="O1032" s="125"/>
      <c r="P1032" s="125"/>
      <c r="Q1032" s="125"/>
      <c r="R1032" s="125"/>
      <c r="S1032" s="125"/>
      <c r="T1032" s="125"/>
      <c r="U1032" s="125"/>
      <c r="V1032" s="125"/>
      <c r="W1032" s="125"/>
      <c r="X1032" s="125"/>
      <c r="Y1032" s="125"/>
      <c r="Z1032" s="125"/>
      <c r="AA1032" s="125"/>
      <c r="AB1032" s="125"/>
    </row>
    <row r="1033" spans="1:28" ht="15">
      <c r="A1033" s="125"/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  <c r="N1033" s="125"/>
      <c r="O1033" s="125"/>
      <c r="P1033" s="125"/>
      <c r="Q1033" s="125"/>
      <c r="R1033" s="125"/>
      <c r="S1033" s="125"/>
      <c r="T1033" s="125"/>
      <c r="U1033" s="125"/>
      <c r="V1033" s="125"/>
      <c r="W1033" s="125"/>
      <c r="X1033" s="125"/>
      <c r="Y1033" s="125"/>
      <c r="Z1033" s="125"/>
      <c r="AA1033" s="125"/>
      <c r="AB1033" s="125"/>
    </row>
    <row r="1034" spans="1:28" ht="15">
      <c r="A1034" s="125"/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  <c r="U1034" s="125"/>
      <c r="V1034" s="125"/>
      <c r="W1034" s="125"/>
      <c r="X1034" s="125"/>
      <c r="Y1034" s="125"/>
      <c r="Z1034" s="125"/>
      <c r="AA1034" s="125"/>
      <c r="AB1034" s="125"/>
    </row>
    <row r="1035" spans="1:28" ht="15">
      <c r="A1035" s="125"/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  <c r="N1035" s="125"/>
      <c r="O1035" s="125"/>
      <c r="P1035" s="125"/>
      <c r="Q1035" s="125"/>
      <c r="R1035" s="125"/>
      <c r="S1035" s="125"/>
      <c r="T1035" s="125"/>
      <c r="U1035" s="125"/>
      <c r="V1035" s="125"/>
      <c r="W1035" s="125"/>
      <c r="X1035" s="125"/>
      <c r="Y1035" s="125"/>
      <c r="Z1035" s="125"/>
      <c r="AA1035" s="125"/>
      <c r="AB1035" s="125"/>
    </row>
    <row r="1036" spans="1:28" ht="15">
      <c r="A1036" s="125"/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  <c r="V1036" s="125"/>
      <c r="W1036" s="125"/>
      <c r="X1036" s="125"/>
      <c r="Y1036" s="125"/>
      <c r="Z1036" s="125"/>
      <c r="AA1036" s="125"/>
      <c r="AB1036" s="125"/>
    </row>
    <row r="1037" spans="1:28" ht="15">
      <c r="A1037" s="125"/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5"/>
      <c r="P1037" s="125"/>
      <c r="Q1037" s="125"/>
      <c r="R1037" s="125"/>
      <c r="S1037" s="125"/>
      <c r="T1037" s="125"/>
      <c r="U1037" s="125"/>
      <c r="V1037" s="125"/>
      <c r="W1037" s="125"/>
      <c r="X1037" s="125"/>
      <c r="Y1037" s="125"/>
      <c r="Z1037" s="125"/>
      <c r="AA1037" s="125"/>
      <c r="AB1037" s="125"/>
    </row>
    <row r="1038" spans="1:28" ht="15">
      <c r="A1038" s="125"/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  <c r="N1038" s="125"/>
      <c r="O1038" s="125"/>
      <c r="P1038" s="125"/>
      <c r="Q1038" s="125"/>
      <c r="R1038" s="125"/>
      <c r="S1038" s="125"/>
      <c r="T1038" s="125"/>
      <c r="U1038" s="125"/>
      <c r="V1038" s="125"/>
      <c r="W1038" s="125"/>
      <c r="X1038" s="125"/>
      <c r="Y1038" s="125"/>
      <c r="Z1038" s="125"/>
      <c r="AA1038" s="125"/>
      <c r="AB1038" s="125"/>
    </row>
    <row r="1039" spans="1:28" ht="15">
      <c r="A1039" s="125"/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  <c r="N1039" s="125"/>
      <c r="O1039" s="125"/>
      <c r="P1039" s="125"/>
      <c r="Q1039" s="125"/>
      <c r="R1039" s="125"/>
      <c r="S1039" s="125"/>
      <c r="T1039" s="125"/>
      <c r="U1039" s="125"/>
      <c r="V1039" s="125"/>
      <c r="W1039" s="125"/>
      <c r="X1039" s="125"/>
      <c r="Y1039" s="125"/>
      <c r="Z1039" s="125"/>
      <c r="AA1039" s="125"/>
      <c r="AB1039" s="125"/>
    </row>
    <row r="1040" spans="1:28" ht="15">
      <c r="A1040" s="125"/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  <c r="U1040" s="125"/>
      <c r="V1040" s="125"/>
      <c r="W1040" s="125"/>
      <c r="X1040" s="125"/>
      <c r="Y1040" s="125"/>
      <c r="Z1040" s="125"/>
      <c r="AA1040" s="125"/>
      <c r="AB1040" s="125"/>
    </row>
    <row r="1041" spans="1:28" ht="15">
      <c r="A1041" s="125"/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  <c r="N1041" s="125"/>
      <c r="O1041" s="125"/>
      <c r="P1041" s="125"/>
      <c r="Q1041" s="125"/>
      <c r="R1041" s="125"/>
      <c r="S1041" s="125"/>
      <c r="T1041" s="125"/>
      <c r="U1041" s="125"/>
      <c r="V1041" s="125"/>
      <c r="W1041" s="125"/>
      <c r="X1041" s="125"/>
      <c r="Y1041" s="125"/>
      <c r="Z1041" s="125"/>
      <c r="AA1041" s="125"/>
      <c r="AB1041" s="125"/>
    </row>
    <row r="1042" spans="1:28" ht="15">
      <c r="A1042" s="125"/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  <c r="N1042" s="125"/>
      <c r="O1042" s="125"/>
      <c r="P1042" s="125"/>
      <c r="Q1042" s="125"/>
      <c r="R1042" s="125"/>
      <c r="S1042" s="125"/>
      <c r="T1042" s="125"/>
      <c r="U1042" s="125"/>
      <c r="V1042" s="125"/>
      <c r="W1042" s="125"/>
      <c r="X1042" s="125"/>
      <c r="Y1042" s="125"/>
      <c r="Z1042" s="125"/>
      <c r="AA1042" s="125"/>
      <c r="AB1042" s="125"/>
    </row>
    <row r="1043" spans="1:28" ht="15">
      <c r="A1043" s="125"/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  <c r="N1043" s="125"/>
      <c r="O1043" s="125"/>
      <c r="P1043" s="125"/>
      <c r="Q1043" s="125"/>
      <c r="R1043" s="125"/>
      <c r="S1043" s="125"/>
      <c r="T1043" s="125"/>
      <c r="U1043" s="125"/>
      <c r="V1043" s="125"/>
      <c r="W1043" s="125"/>
      <c r="X1043" s="125"/>
      <c r="Y1043" s="125"/>
      <c r="Z1043" s="125"/>
      <c r="AA1043" s="125"/>
      <c r="AB1043" s="125"/>
    </row>
    <row r="1044" spans="1:28" ht="15">
      <c r="A1044" s="125"/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  <c r="N1044" s="125"/>
      <c r="O1044" s="125"/>
      <c r="P1044" s="125"/>
      <c r="Q1044" s="125"/>
      <c r="R1044" s="125"/>
      <c r="S1044" s="125"/>
      <c r="T1044" s="125"/>
      <c r="U1044" s="125"/>
      <c r="V1044" s="125"/>
      <c r="W1044" s="125"/>
      <c r="X1044" s="125"/>
      <c r="Y1044" s="125"/>
      <c r="Z1044" s="125"/>
      <c r="AA1044" s="125"/>
      <c r="AB1044" s="125"/>
    </row>
    <row r="1045" spans="1:28" ht="15">
      <c r="A1045" s="125"/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  <c r="N1045" s="125"/>
      <c r="O1045" s="125"/>
      <c r="P1045" s="125"/>
      <c r="Q1045" s="125"/>
      <c r="R1045" s="125"/>
      <c r="S1045" s="125"/>
      <c r="T1045" s="125"/>
      <c r="U1045" s="125"/>
      <c r="V1045" s="125"/>
      <c r="W1045" s="125"/>
      <c r="X1045" s="125"/>
      <c r="Y1045" s="125"/>
      <c r="Z1045" s="125"/>
      <c r="AA1045" s="125"/>
      <c r="AB1045" s="125"/>
    </row>
    <row r="1046" spans="1:28" ht="15">
      <c r="A1046" s="125"/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  <c r="N1046" s="125"/>
      <c r="O1046" s="125"/>
      <c r="P1046" s="125"/>
      <c r="Q1046" s="125"/>
      <c r="R1046" s="125"/>
      <c r="S1046" s="125"/>
      <c r="T1046" s="125"/>
      <c r="U1046" s="125"/>
      <c r="V1046" s="125"/>
      <c r="W1046" s="125"/>
      <c r="X1046" s="125"/>
      <c r="Y1046" s="125"/>
      <c r="Z1046" s="125"/>
      <c r="AA1046" s="125"/>
      <c r="AB1046" s="125"/>
    </row>
    <row r="1047" spans="1:28" ht="15">
      <c r="A1047" s="125"/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  <c r="N1047" s="125"/>
      <c r="O1047" s="125"/>
      <c r="P1047" s="125"/>
      <c r="Q1047" s="125"/>
      <c r="R1047" s="125"/>
      <c r="S1047" s="125"/>
      <c r="T1047" s="125"/>
      <c r="U1047" s="125"/>
      <c r="V1047" s="125"/>
      <c r="W1047" s="125"/>
      <c r="X1047" s="125"/>
      <c r="Y1047" s="125"/>
      <c r="Z1047" s="125"/>
      <c r="AA1047" s="125"/>
      <c r="AB1047" s="125"/>
    </row>
    <row r="1048" spans="1:28" ht="15">
      <c r="A1048" s="125"/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  <c r="N1048" s="125"/>
      <c r="O1048" s="125"/>
      <c r="P1048" s="125"/>
      <c r="Q1048" s="125"/>
      <c r="R1048" s="125"/>
      <c r="S1048" s="125"/>
      <c r="T1048" s="125"/>
      <c r="U1048" s="125"/>
      <c r="V1048" s="125"/>
      <c r="W1048" s="125"/>
      <c r="X1048" s="125"/>
      <c r="Y1048" s="125"/>
      <c r="Z1048" s="125"/>
      <c r="AA1048" s="125"/>
      <c r="AB1048" s="125"/>
    </row>
    <row r="1049" spans="1:28" ht="15">
      <c r="A1049" s="125"/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  <c r="N1049" s="125"/>
      <c r="O1049" s="125"/>
      <c r="P1049" s="125"/>
      <c r="Q1049" s="125"/>
      <c r="R1049" s="125"/>
      <c r="S1049" s="125"/>
      <c r="T1049" s="125"/>
      <c r="U1049" s="125"/>
      <c r="V1049" s="125"/>
      <c r="W1049" s="125"/>
      <c r="X1049" s="125"/>
      <c r="Y1049" s="125"/>
      <c r="Z1049" s="125"/>
      <c r="AA1049" s="125"/>
      <c r="AB1049" s="125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37" customWidth="1"/>
    <col min="2" max="4" width="19.7109375" style="237" customWidth="1"/>
    <col min="5" max="10" width="18.57421875" style="237" customWidth="1"/>
    <col min="11" max="11" width="17.421875" style="237" customWidth="1"/>
    <col min="12" max="19" width="15.140625" style="237" customWidth="1"/>
    <col min="20" max="256" width="12.57421875" style="237" customWidth="1"/>
    <col min="257" max="257" width="32.57421875" style="237" customWidth="1"/>
    <col min="258" max="260" width="19.7109375" style="237" customWidth="1"/>
    <col min="261" max="266" width="18.57421875" style="237" customWidth="1"/>
    <col min="267" max="267" width="17.421875" style="237" customWidth="1"/>
    <col min="268" max="275" width="15.140625" style="237" customWidth="1"/>
    <col min="276" max="512" width="12.57421875" style="237" customWidth="1"/>
    <col min="513" max="513" width="32.57421875" style="237" customWidth="1"/>
    <col min="514" max="516" width="19.7109375" style="237" customWidth="1"/>
    <col min="517" max="522" width="18.57421875" style="237" customWidth="1"/>
    <col min="523" max="523" width="17.421875" style="237" customWidth="1"/>
    <col min="524" max="531" width="15.140625" style="237" customWidth="1"/>
    <col min="532" max="768" width="12.57421875" style="237" customWidth="1"/>
    <col min="769" max="769" width="32.57421875" style="237" customWidth="1"/>
    <col min="770" max="772" width="19.7109375" style="237" customWidth="1"/>
    <col min="773" max="778" width="18.57421875" style="237" customWidth="1"/>
    <col min="779" max="779" width="17.421875" style="237" customWidth="1"/>
    <col min="780" max="787" width="15.140625" style="237" customWidth="1"/>
    <col min="788" max="1024" width="12.57421875" style="237" customWidth="1"/>
    <col min="1025" max="1025" width="32.57421875" style="237" customWidth="1"/>
    <col min="1026" max="1028" width="19.7109375" style="237" customWidth="1"/>
    <col min="1029" max="1034" width="18.57421875" style="237" customWidth="1"/>
    <col min="1035" max="1035" width="17.421875" style="237" customWidth="1"/>
    <col min="1036" max="1043" width="15.140625" style="237" customWidth="1"/>
    <col min="1044" max="1280" width="12.57421875" style="237" customWidth="1"/>
    <col min="1281" max="1281" width="32.57421875" style="237" customWidth="1"/>
    <col min="1282" max="1284" width="19.7109375" style="237" customWidth="1"/>
    <col min="1285" max="1290" width="18.57421875" style="237" customWidth="1"/>
    <col min="1291" max="1291" width="17.421875" style="237" customWidth="1"/>
    <col min="1292" max="1299" width="15.140625" style="237" customWidth="1"/>
    <col min="1300" max="1536" width="12.57421875" style="237" customWidth="1"/>
    <col min="1537" max="1537" width="32.57421875" style="237" customWidth="1"/>
    <col min="1538" max="1540" width="19.7109375" style="237" customWidth="1"/>
    <col min="1541" max="1546" width="18.57421875" style="237" customWidth="1"/>
    <col min="1547" max="1547" width="17.421875" style="237" customWidth="1"/>
    <col min="1548" max="1555" width="15.140625" style="237" customWidth="1"/>
    <col min="1556" max="1792" width="12.57421875" style="237" customWidth="1"/>
    <col min="1793" max="1793" width="32.57421875" style="237" customWidth="1"/>
    <col min="1794" max="1796" width="19.7109375" style="237" customWidth="1"/>
    <col min="1797" max="1802" width="18.57421875" style="237" customWidth="1"/>
    <col min="1803" max="1803" width="17.421875" style="237" customWidth="1"/>
    <col min="1804" max="1811" width="15.140625" style="237" customWidth="1"/>
    <col min="1812" max="2048" width="12.57421875" style="237" customWidth="1"/>
    <col min="2049" max="2049" width="32.57421875" style="237" customWidth="1"/>
    <col min="2050" max="2052" width="19.7109375" style="237" customWidth="1"/>
    <col min="2053" max="2058" width="18.57421875" style="237" customWidth="1"/>
    <col min="2059" max="2059" width="17.421875" style="237" customWidth="1"/>
    <col min="2060" max="2067" width="15.140625" style="237" customWidth="1"/>
    <col min="2068" max="2304" width="12.57421875" style="237" customWidth="1"/>
    <col min="2305" max="2305" width="32.57421875" style="237" customWidth="1"/>
    <col min="2306" max="2308" width="19.7109375" style="237" customWidth="1"/>
    <col min="2309" max="2314" width="18.57421875" style="237" customWidth="1"/>
    <col min="2315" max="2315" width="17.421875" style="237" customWidth="1"/>
    <col min="2316" max="2323" width="15.140625" style="237" customWidth="1"/>
    <col min="2324" max="2560" width="12.57421875" style="237" customWidth="1"/>
    <col min="2561" max="2561" width="32.57421875" style="237" customWidth="1"/>
    <col min="2562" max="2564" width="19.7109375" style="237" customWidth="1"/>
    <col min="2565" max="2570" width="18.57421875" style="237" customWidth="1"/>
    <col min="2571" max="2571" width="17.421875" style="237" customWidth="1"/>
    <col min="2572" max="2579" width="15.140625" style="237" customWidth="1"/>
    <col min="2580" max="2816" width="12.57421875" style="237" customWidth="1"/>
    <col min="2817" max="2817" width="32.57421875" style="237" customWidth="1"/>
    <col min="2818" max="2820" width="19.7109375" style="237" customWidth="1"/>
    <col min="2821" max="2826" width="18.57421875" style="237" customWidth="1"/>
    <col min="2827" max="2827" width="17.421875" style="237" customWidth="1"/>
    <col min="2828" max="2835" width="15.140625" style="237" customWidth="1"/>
    <col min="2836" max="3072" width="12.57421875" style="237" customWidth="1"/>
    <col min="3073" max="3073" width="32.57421875" style="237" customWidth="1"/>
    <col min="3074" max="3076" width="19.7109375" style="237" customWidth="1"/>
    <col min="3077" max="3082" width="18.57421875" style="237" customWidth="1"/>
    <col min="3083" max="3083" width="17.421875" style="237" customWidth="1"/>
    <col min="3084" max="3091" width="15.140625" style="237" customWidth="1"/>
    <col min="3092" max="3328" width="12.57421875" style="237" customWidth="1"/>
    <col min="3329" max="3329" width="32.57421875" style="237" customWidth="1"/>
    <col min="3330" max="3332" width="19.7109375" style="237" customWidth="1"/>
    <col min="3333" max="3338" width="18.57421875" style="237" customWidth="1"/>
    <col min="3339" max="3339" width="17.421875" style="237" customWidth="1"/>
    <col min="3340" max="3347" width="15.140625" style="237" customWidth="1"/>
    <col min="3348" max="3584" width="12.57421875" style="237" customWidth="1"/>
    <col min="3585" max="3585" width="32.57421875" style="237" customWidth="1"/>
    <col min="3586" max="3588" width="19.7109375" style="237" customWidth="1"/>
    <col min="3589" max="3594" width="18.57421875" style="237" customWidth="1"/>
    <col min="3595" max="3595" width="17.421875" style="237" customWidth="1"/>
    <col min="3596" max="3603" width="15.140625" style="237" customWidth="1"/>
    <col min="3604" max="3840" width="12.57421875" style="237" customWidth="1"/>
    <col min="3841" max="3841" width="32.57421875" style="237" customWidth="1"/>
    <col min="3842" max="3844" width="19.7109375" style="237" customWidth="1"/>
    <col min="3845" max="3850" width="18.57421875" style="237" customWidth="1"/>
    <col min="3851" max="3851" width="17.421875" style="237" customWidth="1"/>
    <col min="3852" max="3859" width="15.140625" style="237" customWidth="1"/>
    <col min="3860" max="4096" width="12.57421875" style="237" customWidth="1"/>
    <col min="4097" max="4097" width="32.57421875" style="237" customWidth="1"/>
    <col min="4098" max="4100" width="19.7109375" style="237" customWidth="1"/>
    <col min="4101" max="4106" width="18.57421875" style="237" customWidth="1"/>
    <col min="4107" max="4107" width="17.421875" style="237" customWidth="1"/>
    <col min="4108" max="4115" width="15.140625" style="237" customWidth="1"/>
    <col min="4116" max="4352" width="12.57421875" style="237" customWidth="1"/>
    <col min="4353" max="4353" width="32.57421875" style="237" customWidth="1"/>
    <col min="4354" max="4356" width="19.7109375" style="237" customWidth="1"/>
    <col min="4357" max="4362" width="18.57421875" style="237" customWidth="1"/>
    <col min="4363" max="4363" width="17.421875" style="237" customWidth="1"/>
    <col min="4364" max="4371" width="15.140625" style="237" customWidth="1"/>
    <col min="4372" max="4608" width="12.57421875" style="237" customWidth="1"/>
    <col min="4609" max="4609" width="32.57421875" style="237" customWidth="1"/>
    <col min="4610" max="4612" width="19.7109375" style="237" customWidth="1"/>
    <col min="4613" max="4618" width="18.57421875" style="237" customWidth="1"/>
    <col min="4619" max="4619" width="17.421875" style="237" customWidth="1"/>
    <col min="4620" max="4627" width="15.140625" style="237" customWidth="1"/>
    <col min="4628" max="4864" width="12.57421875" style="237" customWidth="1"/>
    <col min="4865" max="4865" width="32.57421875" style="237" customWidth="1"/>
    <col min="4866" max="4868" width="19.7109375" style="237" customWidth="1"/>
    <col min="4869" max="4874" width="18.57421875" style="237" customWidth="1"/>
    <col min="4875" max="4875" width="17.421875" style="237" customWidth="1"/>
    <col min="4876" max="4883" width="15.140625" style="237" customWidth="1"/>
    <col min="4884" max="5120" width="12.57421875" style="237" customWidth="1"/>
    <col min="5121" max="5121" width="32.57421875" style="237" customWidth="1"/>
    <col min="5122" max="5124" width="19.7109375" style="237" customWidth="1"/>
    <col min="5125" max="5130" width="18.57421875" style="237" customWidth="1"/>
    <col min="5131" max="5131" width="17.421875" style="237" customWidth="1"/>
    <col min="5132" max="5139" width="15.140625" style="237" customWidth="1"/>
    <col min="5140" max="5376" width="12.57421875" style="237" customWidth="1"/>
    <col min="5377" max="5377" width="32.57421875" style="237" customWidth="1"/>
    <col min="5378" max="5380" width="19.7109375" style="237" customWidth="1"/>
    <col min="5381" max="5386" width="18.57421875" style="237" customWidth="1"/>
    <col min="5387" max="5387" width="17.421875" style="237" customWidth="1"/>
    <col min="5388" max="5395" width="15.140625" style="237" customWidth="1"/>
    <col min="5396" max="5632" width="12.57421875" style="237" customWidth="1"/>
    <col min="5633" max="5633" width="32.57421875" style="237" customWidth="1"/>
    <col min="5634" max="5636" width="19.7109375" style="237" customWidth="1"/>
    <col min="5637" max="5642" width="18.57421875" style="237" customWidth="1"/>
    <col min="5643" max="5643" width="17.421875" style="237" customWidth="1"/>
    <col min="5644" max="5651" width="15.140625" style="237" customWidth="1"/>
    <col min="5652" max="5888" width="12.57421875" style="237" customWidth="1"/>
    <col min="5889" max="5889" width="32.57421875" style="237" customWidth="1"/>
    <col min="5890" max="5892" width="19.7109375" style="237" customWidth="1"/>
    <col min="5893" max="5898" width="18.57421875" style="237" customWidth="1"/>
    <col min="5899" max="5899" width="17.421875" style="237" customWidth="1"/>
    <col min="5900" max="5907" width="15.140625" style="237" customWidth="1"/>
    <col min="5908" max="6144" width="12.57421875" style="237" customWidth="1"/>
    <col min="6145" max="6145" width="32.57421875" style="237" customWidth="1"/>
    <col min="6146" max="6148" width="19.7109375" style="237" customWidth="1"/>
    <col min="6149" max="6154" width="18.57421875" style="237" customWidth="1"/>
    <col min="6155" max="6155" width="17.421875" style="237" customWidth="1"/>
    <col min="6156" max="6163" width="15.140625" style="237" customWidth="1"/>
    <col min="6164" max="6400" width="12.57421875" style="237" customWidth="1"/>
    <col min="6401" max="6401" width="32.57421875" style="237" customWidth="1"/>
    <col min="6402" max="6404" width="19.7109375" style="237" customWidth="1"/>
    <col min="6405" max="6410" width="18.57421875" style="237" customWidth="1"/>
    <col min="6411" max="6411" width="17.421875" style="237" customWidth="1"/>
    <col min="6412" max="6419" width="15.140625" style="237" customWidth="1"/>
    <col min="6420" max="6656" width="12.57421875" style="237" customWidth="1"/>
    <col min="6657" max="6657" width="32.57421875" style="237" customWidth="1"/>
    <col min="6658" max="6660" width="19.7109375" style="237" customWidth="1"/>
    <col min="6661" max="6666" width="18.57421875" style="237" customWidth="1"/>
    <col min="6667" max="6667" width="17.421875" style="237" customWidth="1"/>
    <col min="6668" max="6675" width="15.140625" style="237" customWidth="1"/>
    <col min="6676" max="6912" width="12.57421875" style="237" customWidth="1"/>
    <col min="6913" max="6913" width="32.57421875" style="237" customWidth="1"/>
    <col min="6914" max="6916" width="19.7109375" style="237" customWidth="1"/>
    <col min="6917" max="6922" width="18.57421875" style="237" customWidth="1"/>
    <col min="6923" max="6923" width="17.421875" style="237" customWidth="1"/>
    <col min="6924" max="6931" width="15.140625" style="237" customWidth="1"/>
    <col min="6932" max="7168" width="12.57421875" style="237" customWidth="1"/>
    <col min="7169" max="7169" width="32.57421875" style="237" customWidth="1"/>
    <col min="7170" max="7172" width="19.7109375" style="237" customWidth="1"/>
    <col min="7173" max="7178" width="18.57421875" style="237" customWidth="1"/>
    <col min="7179" max="7179" width="17.421875" style="237" customWidth="1"/>
    <col min="7180" max="7187" width="15.140625" style="237" customWidth="1"/>
    <col min="7188" max="7424" width="12.57421875" style="237" customWidth="1"/>
    <col min="7425" max="7425" width="32.57421875" style="237" customWidth="1"/>
    <col min="7426" max="7428" width="19.7109375" style="237" customWidth="1"/>
    <col min="7429" max="7434" width="18.57421875" style="237" customWidth="1"/>
    <col min="7435" max="7435" width="17.421875" style="237" customWidth="1"/>
    <col min="7436" max="7443" width="15.140625" style="237" customWidth="1"/>
    <col min="7444" max="7680" width="12.57421875" style="237" customWidth="1"/>
    <col min="7681" max="7681" width="32.57421875" style="237" customWidth="1"/>
    <col min="7682" max="7684" width="19.7109375" style="237" customWidth="1"/>
    <col min="7685" max="7690" width="18.57421875" style="237" customWidth="1"/>
    <col min="7691" max="7691" width="17.421875" style="237" customWidth="1"/>
    <col min="7692" max="7699" width="15.140625" style="237" customWidth="1"/>
    <col min="7700" max="7936" width="12.57421875" style="237" customWidth="1"/>
    <col min="7937" max="7937" width="32.57421875" style="237" customWidth="1"/>
    <col min="7938" max="7940" width="19.7109375" style="237" customWidth="1"/>
    <col min="7941" max="7946" width="18.57421875" style="237" customWidth="1"/>
    <col min="7947" max="7947" width="17.421875" style="237" customWidth="1"/>
    <col min="7948" max="7955" width="15.140625" style="237" customWidth="1"/>
    <col min="7956" max="8192" width="12.57421875" style="237" customWidth="1"/>
    <col min="8193" max="8193" width="32.57421875" style="237" customWidth="1"/>
    <col min="8194" max="8196" width="19.7109375" style="237" customWidth="1"/>
    <col min="8197" max="8202" width="18.57421875" style="237" customWidth="1"/>
    <col min="8203" max="8203" width="17.421875" style="237" customWidth="1"/>
    <col min="8204" max="8211" width="15.140625" style="237" customWidth="1"/>
    <col min="8212" max="8448" width="12.57421875" style="237" customWidth="1"/>
    <col min="8449" max="8449" width="32.57421875" style="237" customWidth="1"/>
    <col min="8450" max="8452" width="19.7109375" style="237" customWidth="1"/>
    <col min="8453" max="8458" width="18.57421875" style="237" customWidth="1"/>
    <col min="8459" max="8459" width="17.421875" style="237" customWidth="1"/>
    <col min="8460" max="8467" width="15.140625" style="237" customWidth="1"/>
    <col min="8468" max="8704" width="12.57421875" style="237" customWidth="1"/>
    <col min="8705" max="8705" width="32.57421875" style="237" customWidth="1"/>
    <col min="8706" max="8708" width="19.7109375" style="237" customWidth="1"/>
    <col min="8709" max="8714" width="18.57421875" style="237" customWidth="1"/>
    <col min="8715" max="8715" width="17.421875" style="237" customWidth="1"/>
    <col min="8716" max="8723" width="15.140625" style="237" customWidth="1"/>
    <col min="8724" max="8960" width="12.57421875" style="237" customWidth="1"/>
    <col min="8961" max="8961" width="32.57421875" style="237" customWidth="1"/>
    <col min="8962" max="8964" width="19.7109375" style="237" customWidth="1"/>
    <col min="8965" max="8970" width="18.57421875" style="237" customWidth="1"/>
    <col min="8971" max="8971" width="17.421875" style="237" customWidth="1"/>
    <col min="8972" max="8979" width="15.140625" style="237" customWidth="1"/>
    <col min="8980" max="9216" width="12.57421875" style="237" customWidth="1"/>
    <col min="9217" max="9217" width="32.57421875" style="237" customWidth="1"/>
    <col min="9218" max="9220" width="19.7109375" style="237" customWidth="1"/>
    <col min="9221" max="9226" width="18.57421875" style="237" customWidth="1"/>
    <col min="9227" max="9227" width="17.421875" style="237" customWidth="1"/>
    <col min="9228" max="9235" width="15.140625" style="237" customWidth="1"/>
    <col min="9236" max="9472" width="12.57421875" style="237" customWidth="1"/>
    <col min="9473" max="9473" width="32.57421875" style="237" customWidth="1"/>
    <col min="9474" max="9476" width="19.7109375" style="237" customWidth="1"/>
    <col min="9477" max="9482" width="18.57421875" style="237" customWidth="1"/>
    <col min="9483" max="9483" width="17.421875" style="237" customWidth="1"/>
    <col min="9484" max="9491" width="15.140625" style="237" customWidth="1"/>
    <col min="9492" max="9728" width="12.57421875" style="237" customWidth="1"/>
    <col min="9729" max="9729" width="32.57421875" style="237" customWidth="1"/>
    <col min="9730" max="9732" width="19.7109375" style="237" customWidth="1"/>
    <col min="9733" max="9738" width="18.57421875" style="237" customWidth="1"/>
    <col min="9739" max="9739" width="17.421875" style="237" customWidth="1"/>
    <col min="9740" max="9747" width="15.140625" style="237" customWidth="1"/>
    <col min="9748" max="9984" width="12.57421875" style="237" customWidth="1"/>
    <col min="9985" max="9985" width="32.57421875" style="237" customWidth="1"/>
    <col min="9986" max="9988" width="19.7109375" style="237" customWidth="1"/>
    <col min="9989" max="9994" width="18.57421875" style="237" customWidth="1"/>
    <col min="9995" max="9995" width="17.421875" style="237" customWidth="1"/>
    <col min="9996" max="10003" width="15.140625" style="237" customWidth="1"/>
    <col min="10004" max="10240" width="12.57421875" style="237" customWidth="1"/>
    <col min="10241" max="10241" width="32.57421875" style="237" customWidth="1"/>
    <col min="10242" max="10244" width="19.7109375" style="237" customWidth="1"/>
    <col min="10245" max="10250" width="18.57421875" style="237" customWidth="1"/>
    <col min="10251" max="10251" width="17.421875" style="237" customWidth="1"/>
    <col min="10252" max="10259" width="15.140625" style="237" customWidth="1"/>
    <col min="10260" max="10496" width="12.57421875" style="237" customWidth="1"/>
    <col min="10497" max="10497" width="32.57421875" style="237" customWidth="1"/>
    <col min="10498" max="10500" width="19.7109375" style="237" customWidth="1"/>
    <col min="10501" max="10506" width="18.57421875" style="237" customWidth="1"/>
    <col min="10507" max="10507" width="17.421875" style="237" customWidth="1"/>
    <col min="10508" max="10515" width="15.140625" style="237" customWidth="1"/>
    <col min="10516" max="10752" width="12.57421875" style="237" customWidth="1"/>
    <col min="10753" max="10753" width="32.57421875" style="237" customWidth="1"/>
    <col min="10754" max="10756" width="19.7109375" style="237" customWidth="1"/>
    <col min="10757" max="10762" width="18.57421875" style="237" customWidth="1"/>
    <col min="10763" max="10763" width="17.421875" style="237" customWidth="1"/>
    <col min="10764" max="10771" width="15.140625" style="237" customWidth="1"/>
    <col min="10772" max="11008" width="12.57421875" style="237" customWidth="1"/>
    <col min="11009" max="11009" width="32.57421875" style="237" customWidth="1"/>
    <col min="11010" max="11012" width="19.7109375" style="237" customWidth="1"/>
    <col min="11013" max="11018" width="18.57421875" style="237" customWidth="1"/>
    <col min="11019" max="11019" width="17.421875" style="237" customWidth="1"/>
    <col min="11020" max="11027" width="15.140625" style="237" customWidth="1"/>
    <col min="11028" max="11264" width="12.57421875" style="237" customWidth="1"/>
    <col min="11265" max="11265" width="32.57421875" style="237" customWidth="1"/>
    <col min="11266" max="11268" width="19.7109375" style="237" customWidth="1"/>
    <col min="11269" max="11274" width="18.57421875" style="237" customWidth="1"/>
    <col min="11275" max="11275" width="17.421875" style="237" customWidth="1"/>
    <col min="11276" max="11283" width="15.140625" style="237" customWidth="1"/>
    <col min="11284" max="11520" width="12.57421875" style="237" customWidth="1"/>
    <col min="11521" max="11521" width="32.57421875" style="237" customWidth="1"/>
    <col min="11522" max="11524" width="19.7109375" style="237" customWidth="1"/>
    <col min="11525" max="11530" width="18.57421875" style="237" customWidth="1"/>
    <col min="11531" max="11531" width="17.421875" style="237" customWidth="1"/>
    <col min="11532" max="11539" width="15.140625" style="237" customWidth="1"/>
    <col min="11540" max="11776" width="12.57421875" style="237" customWidth="1"/>
    <col min="11777" max="11777" width="32.57421875" style="237" customWidth="1"/>
    <col min="11778" max="11780" width="19.7109375" style="237" customWidth="1"/>
    <col min="11781" max="11786" width="18.57421875" style="237" customWidth="1"/>
    <col min="11787" max="11787" width="17.421875" style="237" customWidth="1"/>
    <col min="11788" max="11795" width="15.140625" style="237" customWidth="1"/>
    <col min="11796" max="12032" width="12.57421875" style="237" customWidth="1"/>
    <col min="12033" max="12033" width="32.57421875" style="237" customWidth="1"/>
    <col min="12034" max="12036" width="19.7109375" style="237" customWidth="1"/>
    <col min="12037" max="12042" width="18.57421875" style="237" customWidth="1"/>
    <col min="12043" max="12043" width="17.421875" style="237" customWidth="1"/>
    <col min="12044" max="12051" width="15.140625" style="237" customWidth="1"/>
    <col min="12052" max="12288" width="12.57421875" style="237" customWidth="1"/>
    <col min="12289" max="12289" width="32.57421875" style="237" customWidth="1"/>
    <col min="12290" max="12292" width="19.7109375" style="237" customWidth="1"/>
    <col min="12293" max="12298" width="18.57421875" style="237" customWidth="1"/>
    <col min="12299" max="12299" width="17.421875" style="237" customWidth="1"/>
    <col min="12300" max="12307" width="15.140625" style="237" customWidth="1"/>
    <col min="12308" max="12544" width="12.57421875" style="237" customWidth="1"/>
    <col min="12545" max="12545" width="32.57421875" style="237" customWidth="1"/>
    <col min="12546" max="12548" width="19.7109375" style="237" customWidth="1"/>
    <col min="12549" max="12554" width="18.57421875" style="237" customWidth="1"/>
    <col min="12555" max="12555" width="17.421875" style="237" customWidth="1"/>
    <col min="12556" max="12563" width="15.140625" style="237" customWidth="1"/>
    <col min="12564" max="12800" width="12.57421875" style="237" customWidth="1"/>
    <col min="12801" max="12801" width="32.57421875" style="237" customWidth="1"/>
    <col min="12802" max="12804" width="19.7109375" style="237" customWidth="1"/>
    <col min="12805" max="12810" width="18.57421875" style="237" customWidth="1"/>
    <col min="12811" max="12811" width="17.421875" style="237" customWidth="1"/>
    <col min="12812" max="12819" width="15.140625" style="237" customWidth="1"/>
    <col min="12820" max="13056" width="12.57421875" style="237" customWidth="1"/>
    <col min="13057" max="13057" width="32.57421875" style="237" customWidth="1"/>
    <col min="13058" max="13060" width="19.7109375" style="237" customWidth="1"/>
    <col min="13061" max="13066" width="18.57421875" style="237" customWidth="1"/>
    <col min="13067" max="13067" width="17.421875" style="237" customWidth="1"/>
    <col min="13068" max="13075" width="15.140625" style="237" customWidth="1"/>
    <col min="13076" max="13312" width="12.57421875" style="237" customWidth="1"/>
    <col min="13313" max="13313" width="32.57421875" style="237" customWidth="1"/>
    <col min="13314" max="13316" width="19.7109375" style="237" customWidth="1"/>
    <col min="13317" max="13322" width="18.57421875" style="237" customWidth="1"/>
    <col min="13323" max="13323" width="17.421875" style="237" customWidth="1"/>
    <col min="13324" max="13331" width="15.140625" style="237" customWidth="1"/>
    <col min="13332" max="13568" width="12.57421875" style="237" customWidth="1"/>
    <col min="13569" max="13569" width="32.57421875" style="237" customWidth="1"/>
    <col min="13570" max="13572" width="19.7109375" style="237" customWidth="1"/>
    <col min="13573" max="13578" width="18.57421875" style="237" customWidth="1"/>
    <col min="13579" max="13579" width="17.421875" style="237" customWidth="1"/>
    <col min="13580" max="13587" width="15.140625" style="237" customWidth="1"/>
    <col min="13588" max="13824" width="12.57421875" style="237" customWidth="1"/>
    <col min="13825" max="13825" width="32.57421875" style="237" customWidth="1"/>
    <col min="13826" max="13828" width="19.7109375" style="237" customWidth="1"/>
    <col min="13829" max="13834" width="18.57421875" style="237" customWidth="1"/>
    <col min="13835" max="13835" width="17.421875" style="237" customWidth="1"/>
    <col min="13836" max="13843" width="15.140625" style="237" customWidth="1"/>
    <col min="13844" max="14080" width="12.57421875" style="237" customWidth="1"/>
    <col min="14081" max="14081" width="32.57421875" style="237" customWidth="1"/>
    <col min="14082" max="14084" width="19.7109375" style="237" customWidth="1"/>
    <col min="14085" max="14090" width="18.57421875" style="237" customWidth="1"/>
    <col min="14091" max="14091" width="17.421875" style="237" customWidth="1"/>
    <col min="14092" max="14099" width="15.140625" style="237" customWidth="1"/>
    <col min="14100" max="14336" width="12.57421875" style="237" customWidth="1"/>
    <col min="14337" max="14337" width="32.57421875" style="237" customWidth="1"/>
    <col min="14338" max="14340" width="19.7109375" style="237" customWidth="1"/>
    <col min="14341" max="14346" width="18.57421875" style="237" customWidth="1"/>
    <col min="14347" max="14347" width="17.421875" style="237" customWidth="1"/>
    <col min="14348" max="14355" width="15.140625" style="237" customWidth="1"/>
    <col min="14356" max="14592" width="12.57421875" style="237" customWidth="1"/>
    <col min="14593" max="14593" width="32.57421875" style="237" customWidth="1"/>
    <col min="14594" max="14596" width="19.7109375" style="237" customWidth="1"/>
    <col min="14597" max="14602" width="18.57421875" style="237" customWidth="1"/>
    <col min="14603" max="14603" width="17.421875" style="237" customWidth="1"/>
    <col min="14604" max="14611" width="15.140625" style="237" customWidth="1"/>
    <col min="14612" max="14848" width="12.57421875" style="237" customWidth="1"/>
    <col min="14849" max="14849" width="32.57421875" style="237" customWidth="1"/>
    <col min="14850" max="14852" width="19.7109375" style="237" customWidth="1"/>
    <col min="14853" max="14858" width="18.57421875" style="237" customWidth="1"/>
    <col min="14859" max="14859" width="17.421875" style="237" customWidth="1"/>
    <col min="14860" max="14867" width="15.140625" style="237" customWidth="1"/>
    <col min="14868" max="15104" width="12.57421875" style="237" customWidth="1"/>
    <col min="15105" max="15105" width="32.57421875" style="237" customWidth="1"/>
    <col min="15106" max="15108" width="19.7109375" style="237" customWidth="1"/>
    <col min="15109" max="15114" width="18.57421875" style="237" customWidth="1"/>
    <col min="15115" max="15115" width="17.421875" style="237" customWidth="1"/>
    <col min="15116" max="15123" width="15.140625" style="237" customWidth="1"/>
    <col min="15124" max="15360" width="12.57421875" style="237" customWidth="1"/>
    <col min="15361" max="15361" width="32.57421875" style="237" customWidth="1"/>
    <col min="15362" max="15364" width="19.7109375" style="237" customWidth="1"/>
    <col min="15365" max="15370" width="18.57421875" style="237" customWidth="1"/>
    <col min="15371" max="15371" width="17.421875" style="237" customWidth="1"/>
    <col min="15372" max="15379" width="15.140625" style="237" customWidth="1"/>
    <col min="15380" max="15616" width="12.57421875" style="237" customWidth="1"/>
    <col min="15617" max="15617" width="32.57421875" style="237" customWidth="1"/>
    <col min="15618" max="15620" width="19.7109375" style="237" customWidth="1"/>
    <col min="15621" max="15626" width="18.57421875" style="237" customWidth="1"/>
    <col min="15627" max="15627" width="17.421875" style="237" customWidth="1"/>
    <col min="15628" max="15635" width="15.140625" style="237" customWidth="1"/>
    <col min="15636" max="15872" width="12.57421875" style="237" customWidth="1"/>
    <col min="15873" max="15873" width="32.57421875" style="237" customWidth="1"/>
    <col min="15874" max="15876" width="19.7109375" style="237" customWidth="1"/>
    <col min="15877" max="15882" width="18.57421875" style="237" customWidth="1"/>
    <col min="15883" max="15883" width="17.421875" style="237" customWidth="1"/>
    <col min="15884" max="15891" width="15.140625" style="237" customWidth="1"/>
    <col min="15892" max="16128" width="12.57421875" style="237" customWidth="1"/>
    <col min="16129" max="16129" width="32.57421875" style="237" customWidth="1"/>
    <col min="16130" max="16132" width="19.7109375" style="237" customWidth="1"/>
    <col min="16133" max="16138" width="18.57421875" style="237" customWidth="1"/>
    <col min="16139" max="16139" width="17.421875" style="237" customWidth="1"/>
    <col min="16140" max="16147" width="15.140625" style="237" customWidth="1"/>
    <col min="16148" max="16384" width="12.57421875" style="237" customWidth="1"/>
  </cols>
  <sheetData>
    <row r="1" spans="1:11" ht="18.75" customHeight="1">
      <c r="A1" s="288" t="s">
        <v>796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21" customHeight="1">
      <c r="A2" s="426" t="s">
        <v>739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1" ht="21" customHeight="1">
      <c r="A3" s="426" t="s">
        <v>740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</row>
    <row r="4" spans="1:11" s="218" customFormat="1" ht="25.5" customHeight="1">
      <c r="A4" s="238"/>
      <c r="B4" s="427">
        <v>44347</v>
      </c>
      <c r="C4" s="427"/>
      <c r="D4" s="427"/>
      <c r="E4" s="427"/>
      <c r="F4" s="427"/>
      <c r="G4" s="427"/>
      <c r="H4" s="427"/>
      <c r="I4" s="427"/>
      <c r="J4" s="238"/>
      <c r="K4" s="238"/>
    </row>
    <row r="5" spans="1:11" s="239" customFormat="1" ht="19.5" customHeight="1">
      <c r="A5" s="428" t="s">
        <v>174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</row>
    <row r="6" spans="1:11" ht="14.25" customHeight="1" thickBot="1">
      <c r="A6" s="240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s="243" customFormat="1" ht="21" customHeight="1">
      <c r="A7" s="241"/>
      <c r="B7" s="429" t="s">
        <v>741</v>
      </c>
      <c r="C7" s="429"/>
      <c r="D7" s="429"/>
      <c r="E7" s="429"/>
      <c r="F7" s="429" t="s">
        <v>742</v>
      </c>
      <c r="G7" s="429"/>
      <c r="H7" s="429"/>
      <c r="I7" s="429"/>
      <c r="J7" s="430" t="s">
        <v>743</v>
      </c>
      <c r="K7" s="242" t="s">
        <v>744</v>
      </c>
    </row>
    <row r="8" spans="1:11" s="243" customFormat="1" ht="19.5" customHeight="1">
      <c r="A8" s="244"/>
      <c r="B8" s="245" t="s">
        <v>745</v>
      </c>
      <c r="C8" s="245" t="s">
        <v>745</v>
      </c>
      <c r="D8" s="245" t="s">
        <v>745</v>
      </c>
      <c r="E8" s="432" t="s">
        <v>6</v>
      </c>
      <c r="F8" s="245" t="s">
        <v>745</v>
      </c>
      <c r="G8" s="245" t="s">
        <v>745</v>
      </c>
      <c r="H8" s="245" t="s">
        <v>745</v>
      </c>
      <c r="I8" s="432" t="s">
        <v>6</v>
      </c>
      <c r="J8" s="431"/>
      <c r="K8" s="246" t="s">
        <v>746</v>
      </c>
    </row>
    <row r="9" spans="1:11" s="243" customFormat="1" ht="19.5" customHeight="1">
      <c r="A9" s="247" t="s">
        <v>747</v>
      </c>
      <c r="B9" s="245" t="s">
        <v>748</v>
      </c>
      <c r="C9" s="245" t="s">
        <v>749</v>
      </c>
      <c r="D9" s="245" t="s">
        <v>750</v>
      </c>
      <c r="E9" s="432"/>
      <c r="F9" s="245" t="s">
        <v>748</v>
      </c>
      <c r="G9" s="245" t="s">
        <v>749</v>
      </c>
      <c r="H9" s="245" t="s">
        <v>750</v>
      </c>
      <c r="I9" s="432"/>
      <c r="J9" s="431"/>
      <c r="K9" s="248" t="s">
        <v>751</v>
      </c>
    </row>
    <row r="10" spans="1:11" s="243" customFormat="1" ht="17.25" customHeight="1">
      <c r="A10" s="249"/>
      <c r="B10" s="250" t="s">
        <v>752</v>
      </c>
      <c r="C10" s="250" t="s">
        <v>753</v>
      </c>
      <c r="D10" s="250" t="s">
        <v>754</v>
      </c>
      <c r="E10" s="250" t="s">
        <v>755</v>
      </c>
      <c r="F10" s="250" t="s">
        <v>756</v>
      </c>
      <c r="G10" s="250" t="s">
        <v>757</v>
      </c>
      <c r="H10" s="250" t="s">
        <v>758</v>
      </c>
      <c r="I10" s="250" t="s">
        <v>759</v>
      </c>
      <c r="J10" s="250" t="s">
        <v>760</v>
      </c>
      <c r="K10" s="251" t="s">
        <v>163</v>
      </c>
    </row>
    <row r="11" spans="1:11" ht="9" customHeight="1">
      <c r="A11" s="252"/>
      <c r="B11" s="253"/>
      <c r="C11" s="254"/>
      <c r="D11" s="254"/>
      <c r="E11" s="254"/>
      <c r="F11" s="254"/>
      <c r="G11" s="254"/>
      <c r="H11" s="254"/>
      <c r="I11" s="254"/>
      <c r="J11" s="253"/>
      <c r="K11" s="255"/>
    </row>
    <row r="12" spans="1:12" ht="20.1" customHeight="1">
      <c r="A12" s="256" t="s">
        <v>761</v>
      </c>
      <c r="B12" s="257">
        <v>1005856.77</v>
      </c>
      <c r="C12" s="257">
        <v>5860.063</v>
      </c>
      <c r="D12" s="257">
        <v>20401.519</v>
      </c>
      <c r="E12" s="257">
        <v>1032118.352</v>
      </c>
      <c r="F12" s="257">
        <v>10058567.69</v>
      </c>
      <c r="G12" s="257">
        <v>58600.630000000005</v>
      </c>
      <c r="H12" s="257">
        <v>204015.19</v>
      </c>
      <c r="I12" s="257">
        <v>10321183.51</v>
      </c>
      <c r="J12" s="257">
        <v>3022749.3</v>
      </c>
      <c r="K12" s="258">
        <v>29.29</v>
      </c>
      <c r="L12" s="256"/>
    </row>
    <row r="13" spans="1:12" ht="20.1" customHeight="1">
      <c r="A13" s="256" t="s">
        <v>762</v>
      </c>
      <c r="B13" s="257">
        <v>742686.56</v>
      </c>
      <c r="C13" s="257">
        <v>233122.68</v>
      </c>
      <c r="D13" s="257">
        <v>243952.311</v>
      </c>
      <c r="E13" s="257">
        <v>1219761.551</v>
      </c>
      <c r="F13" s="257">
        <v>9283582</v>
      </c>
      <c r="G13" s="257">
        <v>2331226.8</v>
      </c>
      <c r="H13" s="257">
        <v>2439523.11</v>
      </c>
      <c r="I13" s="257">
        <v>14054331.91</v>
      </c>
      <c r="J13" s="257">
        <v>1949509.82</v>
      </c>
      <c r="K13" s="258">
        <v>13.87</v>
      </c>
      <c r="L13" s="256"/>
    </row>
    <row r="14" spans="1:12" ht="20.1" customHeight="1" thickBot="1">
      <c r="A14" s="256" t="s">
        <v>717</v>
      </c>
      <c r="B14" s="257">
        <v>21658.27</v>
      </c>
      <c r="C14" s="257">
        <v>754.1610000000001</v>
      </c>
      <c r="D14" s="257">
        <v>5603.108</v>
      </c>
      <c r="E14" s="257">
        <v>28015.539</v>
      </c>
      <c r="F14" s="257">
        <v>270728.36000000004</v>
      </c>
      <c r="G14" s="257">
        <v>7541.610000000001</v>
      </c>
      <c r="H14" s="257">
        <v>56031.08</v>
      </c>
      <c r="I14" s="257">
        <v>334301.05000000005</v>
      </c>
      <c r="J14" s="257">
        <v>153520.98</v>
      </c>
      <c r="K14" s="258">
        <v>45.92</v>
      </c>
      <c r="L14" s="256"/>
    </row>
    <row r="15" spans="1:11" ht="12" customHeight="1">
      <c r="A15" s="425"/>
      <c r="B15" s="425"/>
      <c r="C15" s="425"/>
      <c r="D15" s="425"/>
      <c r="E15" s="425"/>
      <c r="F15" s="425"/>
      <c r="G15" s="425"/>
      <c r="H15" s="425"/>
      <c r="I15" s="425"/>
      <c r="J15" s="425"/>
      <c r="K15" s="425"/>
    </row>
    <row r="16" spans="1:11" ht="13.5">
      <c r="A16" s="259" t="s">
        <v>763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</row>
    <row r="17" spans="1:11" ht="13.5">
      <c r="A17" s="261" t="s">
        <v>764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</row>
    <row r="18" ht="13.5">
      <c r="A18" s="263" t="s">
        <v>765</v>
      </c>
    </row>
    <row r="19" ht="13.5">
      <c r="A19" s="263" t="s">
        <v>766</v>
      </c>
    </row>
    <row r="200" ht="15">
      <c r="C200" s="237" t="s">
        <v>153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57" customWidth="1"/>
    <col min="2" max="4" width="8.7109375" style="157" customWidth="1"/>
    <col min="5" max="5" width="0.71875" style="157" customWidth="1"/>
    <col min="6" max="8" width="8.7109375" style="157" customWidth="1"/>
    <col min="9" max="9" width="0.71875" style="157" customWidth="1"/>
    <col min="10" max="12" width="8.7109375" style="157" customWidth="1"/>
    <col min="13" max="13" width="0.71875" style="157" customWidth="1"/>
    <col min="14" max="16" width="8.7109375" style="157" customWidth="1"/>
    <col min="17" max="17" width="0.71875" style="157" customWidth="1"/>
    <col min="18" max="20" width="8.7109375" style="157" customWidth="1"/>
    <col min="21" max="21" width="0.71875" style="157" customWidth="1"/>
    <col min="22" max="22" width="10.28125" style="157" bestFit="1" customWidth="1"/>
    <col min="23" max="23" width="8.57421875" style="157" bestFit="1" customWidth="1"/>
    <col min="24" max="24" width="8.421875" style="157" bestFit="1" customWidth="1"/>
    <col min="25" max="25" width="10.140625" style="157" customWidth="1"/>
    <col min="26" max="27" width="8.7109375" style="157" customWidth="1"/>
    <col min="28" max="28" width="0.71875" style="157" customWidth="1"/>
    <col min="29" max="31" width="8.7109375" style="157" customWidth="1"/>
    <col min="32" max="32" width="0.71875" style="157" customWidth="1"/>
    <col min="33" max="33" width="10.8515625" style="157" customWidth="1"/>
    <col min="34" max="256" width="13.8515625" style="126" customWidth="1"/>
    <col min="257" max="257" width="19.28125" style="126" customWidth="1"/>
    <col min="258" max="260" width="8.7109375" style="126" customWidth="1"/>
    <col min="261" max="261" width="0.71875" style="126" customWidth="1"/>
    <col min="262" max="264" width="8.7109375" style="126" customWidth="1"/>
    <col min="265" max="265" width="0.71875" style="126" customWidth="1"/>
    <col min="266" max="268" width="8.7109375" style="126" customWidth="1"/>
    <col min="269" max="269" width="0.71875" style="126" customWidth="1"/>
    <col min="270" max="272" width="8.7109375" style="126" customWidth="1"/>
    <col min="273" max="273" width="0.71875" style="126" customWidth="1"/>
    <col min="274" max="276" width="8.7109375" style="126" customWidth="1"/>
    <col min="277" max="277" width="0.71875" style="126" customWidth="1"/>
    <col min="278" max="278" width="10.28125" style="126" bestFit="1" customWidth="1"/>
    <col min="279" max="279" width="8.57421875" style="126" bestFit="1" customWidth="1"/>
    <col min="280" max="280" width="8.421875" style="126" bestFit="1" customWidth="1"/>
    <col min="281" max="281" width="10.140625" style="126" customWidth="1"/>
    <col min="282" max="283" width="8.7109375" style="126" customWidth="1"/>
    <col min="284" max="284" width="0.71875" style="126" customWidth="1"/>
    <col min="285" max="287" width="8.7109375" style="126" customWidth="1"/>
    <col min="288" max="288" width="0.71875" style="126" customWidth="1"/>
    <col min="289" max="289" width="10.8515625" style="126" customWidth="1"/>
    <col min="290" max="512" width="13.8515625" style="126" customWidth="1"/>
    <col min="513" max="513" width="19.28125" style="126" customWidth="1"/>
    <col min="514" max="516" width="8.7109375" style="126" customWidth="1"/>
    <col min="517" max="517" width="0.71875" style="126" customWidth="1"/>
    <col min="518" max="520" width="8.7109375" style="126" customWidth="1"/>
    <col min="521" max="521" width="0.71875" style="126" customWidth="1"/>
    <col min="522" max="524" width="8.7109375" style="126" customWidth="1"/>
    <col min="525" max="525" width="0.71875" style="126" customWidth="1"/>
    <col min="526" max="528" width="8.7109375" style="126" customWidth="1"/>
    <col min="529" max="529" width="0.71875" style="126" customWidth="1"/>
    <col min="530" max="532" width="8.7109375" style="126" customWidth="1"/>
    <col min="533" max="533" width="0.71875" style="126" customWidth="1"/>
    <col min="534" max="534" width="10.28125" style="126" bestFit="1" customWidth="1"/>
    <col min="535" max="535" width="8.57421875" style="126" bestFit="1" customWidth="1"/>
    <col min="536" max="536" width="8.421875" style="126" bestFit="1" customWidth="1"/>
    <col min="537" max="537" width="10.140625" style="126" customWidth="1"/>
    <col min="538" max="539" width="8.7109375" style="126" customWidth="1"/>
    <col min="540" max="540" width="0.71875" style="126" customWidth="1"/>
    <col min="541" max="543" width="8.7109375" style="126" customWidth="1"/>
    <col min="544" max="544" width="0.71875" style="126" customWidth="1"/>
    <col min="545" max="545" width="10.8515625" style="126" customWidth="1"/>
    <col min="546" max="768" width="13.8515625" style="126" customWidth="1"/>
    <col min="769" max="769" width="19.28125" style="126" customWidth="1"/>
    <col min="770" max="772" width="8.7109375" style="126" customWidth="1"/>
    <col min="773" max="773" width="0.71875" style="126" customWidth="1"/>
    <col min="774" max="776" width="8.7109375" style="126" customWidth="1"/>
    <col min="777" max="777" width="0.71875" style="126" customWidth="1"/>
    <col min="778" max="780" width="8.7109375" style="126" customWidth="1"/>
    <col min="781" max="781" width="0.71875" style="126" customWidth="1"/>
    <col min="782" max="784" width="8.7109375" style="126" customWidth="1"/>
    <col min="785" max="785" width="0.71875" style="126" customWidth="1"/>
    <col min="786" max="788" width="8.7109375" style="126" customWidth="1"/>
    <col min="789" max="789" width="0.71875" style="126" customWidth="1"/>
    <col min="790" max="790" width="10.28125" style="126" bestFit="1" customWidth="1"/>
    <col min="791" max="791" width="8.57421875" style="126" bestFit="1" customWidth="1"/>
    <col min="792" max="792" width="8.421875" style="126" bestFit="1" customWidth="1"/>
    <col min="793" max="793" width="10.140625" style="126" customWidth="1"/>
    <col min="794" max="795" width="8.7109375" style="126" customWidth="1"/>
    <col min="796" max="796" width="0.71875" style="126" customWidth="1"/>
    <col min="797" max="799" width="8.7109375" style="126" customWidth="1"/>
    <col min="800" max="800" width="0.71875" style="126" customWidth="1"/>
    <col min="801" max="801" width="10.8515625" style="126" customWidth="1"/>
    <col min="802" max="1024" width="13.8515625" style="126" customWidth="1"/>
    <col min="1025" max="1025" width="19.28125" style="126" customWidth="1"/>
    <col min="1026" max="1028" width="8.7109375" style="126" customWidth="1"/>
    <col min="1029" max="1029" width="0.71875" style="126" customWidth="1"/>
    <col min="1030" max="1032" width="8.7109375" style="126" customWidth="1"/>
    <col min="1033" max="1033" width="0.71875" style="126" customWidth="1"/>
    <col min="1034" max="1036" width="8.7109375" style="126" customWidth="1"/>
    <col min="1037" max="1037" width="0.71875" style="126" customWidth="1"/>
    <col min="1038" max="1040" width="8.7109375" style="126" customWidth="1"/>
    <col min="1041" max="1041" width="0.71875" style="126" customWidth="1"/>
    <col min="1042" max="1044" width="8.7109375" style="126" customWidth="1"/>
    <col min="1045" max="1045" width="0.71875" style="126" customWidth="1"/>
    <col min="1046" max="1046" width="10.28125" style="126" bestFit="1" customWidth="1"/>
    <col min="1047" max="1047" width="8.57421875" style="126" bestFit="1" customWidth="1"/>
    <col min="1048" max="1048" width="8.421875" style="126" bestFit="1" customWidth="1"/>
    <col min="1049" max="1049" width="10.140625" style="126" customWidth="1"/>
    <col min="1050" max="1051" width="8.7109375" style="126" customWidth="1"/>
    <col min="1052" max="1052" width="0.71875" style="126" customWidth="1"/>
    <col min="1053" max="1055" width="8.7109375" style="126" customWidth="1"/>
    <col min="1056" max="1056" width="0.71875" style="126" customWidth="1"/>
    <col min="1057" max="1057" width="10.8515625" style="126" customWidth="1"/>
    <col min="1058" max="1280" width="13.8515625" style="126" customWidth="1"/>
    <col min="1281" max="1281" width="19.28125" style="126" customWidth="1"/>
    <col min="1282" max="1284" width="8.7109375" style="126" customWidth="1"/>
    <col min="1285" max="1285" width="0.71875" style="126" customWidth="1"/>
    <col min="1286" max="1288" width="8.7109375" style="126" customWidth="1"/>
    <col min="1289" max="1289" width="0.71875" style="126" customWidth="1"/>
    <col min="1290" max="1292" width="8.7109375" style="126" customWidth="1"/>
    <col min="1293" max="1293" width="0.71875" style="126" customWidth="1"/>
    <col min="1294" max="1296" width="8.7109375" style="126" customWidth="1"/>
    <col min="1297" max="1297" width="0.71875" style="126" customWidth="1"/>
    <col min="1298" max="1300" width="8.7109375" style="126" customWidth="1"/>
    <col min="1301" max="1301" width="0.71875" style="126" customWidth="1"/>
    <col min="1302" max="1302" width="10.28125" style="126" bestFit="1" customWidth="1"/>
    <col min="1303" max="1303" width="8.57421875" style="126" bestFit="1" customWidth="1"/>
    <col min="1304" max="1304" width="8.421875" style="126" bestFit="1" customWidth="1"/>
    <col min="1305" max="1305" width="10.140625" style="126" customWidth="1"/>
    <col min="1306" max="1307" width="8.7109375" style="126" customWidth="1"/>
    <col min="1308" max="1308" width="0.71875" style="126" customWidth="1"/>
    <col min="1309" max="1311" width="8.7109375" style="126" customWidth="1"/>
    <col min="1312" max="1312" width="0.71875" style="126" customWidth="1"/>
    <col min="1313" max="1313" width="10.8515625" style="126" customWidth="1"/>
    <col min="1314" max="1536" width="13.8515625" style="126" customWidth="1"/>
    <col min="1537" max="1537" width="19.28125" style="126" customWidth="1"/>
    <col min="1538" max="1540" width="8.7109375" style="126" customWidth="1"/>
    <col min="1541" max="1541" width="0.71875" style="126" customWidth="1"/>
    <col min="1542" max="1544" width="8.7109375" style="126" customWidth="1"/>
    <col min="1545" max="1545" width="0.71875" style="126" customWidth="1"/>
    <col min="1546" max="1548" width="8.7109375" style="126" customWidth="1"/>
    <col min="1549" max="1549" width="0.71875" style="126" customWidth="1"/>
    <col min="1550" max="1552" width="8.7109375" style="126" customWidth="1"/>
    <col min="1553" max="1553" width="0.71875" style="126" customWidth="1"/>
    <col min="1554" max="1556" width="8.7109375" style="126" customWidth="1"/>
    <col min="1557" max="1557" width="0.71875" style="126" customWidth="1"/>
    <col min="1558" max="1558" width="10.28125" style="126" bestFit="1" customWidth="1"/>
    <col min="1559" max="1559" width="8.57421875" style="126" bestFit="1" customWidth="1"/>
    <col min="1560" max="1560" width="8.421875" style="126" bestFit="1" customWidth="1"/>
    <col min="1561" max="1561" width="10.140625" style="126" customWidth="1"/>
    <col min="1562" max="1563" width="8.7109375" style="126" customWidth="1"/>
    <col min="1564" max="1564" width="0.71875" style="126" customWidth="1"/>
    <col min="1565" max="1567" width="8.7109375" style="126" customWidth="1"/>
    <col min="1568" max="1568" width="0.71875" style="126" customWidth="1"/>
    <col min="1569" max="1569" width="10.8515625" style="126" customWidth="1"/>
    <col min="1570" max="1792" width="13.8515625" style="126" customWidth="1"/>
    <col min="1793" max="1793" width="19.28125" style="126" customWidth="1"/>
    <col min="1794" max="1796" width="8.7109375" style="126" customWidth="1"/>
    <col min="1797" max="1797" width="0.71875" style="126" customWidth="1"/>
    <col min="1798" max="1800" width="8.7109375" style="126" customWidth="1"/>
    <col min="1801" max="1801" width="0.71875" style="126" customWidth="1"/>
    <col min="1802" max="1804" width="8.7109375" style="126" customWidth="1"/>
    <col min="1805" max="1805" width="0.71875" style="126" customWidth="1"/>
    <col min="1806" max="1808" width="8.7109375" style="126" customWidth="1"/>
    <col min="1809" max="1809" width="0.71875" style="126" customWidth="1"/>
    <col min="1810" max="1812" width="8.7109375" style="126" customWidth="1"/>
    <col min="1813" max="1813" width="0.71875" style="126" customWidth="1"/>
    <col min="1814" max="1814" width="10.28125" style="126" bestFit="1" customWidth="1"/>
    <col min="1815" max="1815" width="8.57421875" style="126" bestFit="1" customWidth="1"/>
    <col min="1816" max="1816" width="8.421875" style="126" bestFit="1" customWidth="1"/>
    <col min="1817" max="1817" width="10.140625" style="126" customWidth="1"/>
    <col min="1818" max="1819" width="8.7109375" style="126" customWidth="1"/>
    <col min="1820" max="1820" width="0.71875" style="126" customWidth="1"/>
    <col min="1821" max="1823" width="8.7109375" style="126" customWidth="1"/>
    <col min="1824" max="1824" width="0.71875" style="126" customWidth="1"/>
    <col min="1825" max="1825" width="10.8515625" style="126" customWidth="1"/>
    <col min="1826" max="2048" width="13.8515625" style="126" customWidth="1"/>
    <col min="2049" max="2049" width="19.28125" style="126" customWidth="1"/>
    <col min="2050" max="2052" width="8.7109375" style="126" customWidth="1"/>
    <col min="2053" max="2053" width="0.71875" style="126" customWidth="1"/>
    <col min="2054" max="2056" width="8.7109375" style="126" customWidth="1"/>
    <col min="2057" max="2057" width="0.71875" style="126" customWidth="1"/>
    <col min="2058" max="2060" width="8.7109375" style="126" customWidth="1"/>
    <col min="2061" max="2061" width="0.71875" style="126" customWidth="1"/>
    <col min="2062" max="2064" width="8.7109375" style="126" customWidth="1"/>
    <col min="2065" max="2065" width="0.71875" style="126" customWidth="1"/>
    <col min="2066" max="2068" width="8.7109375" style="126" customWidth="1"/>
    <col min="2069" max="2069" width="0.71875" style="126" customWidth="1"/>
    <col min="2070" max="2070" width="10.28125" style="126" bestFit="1" customWidth="1"/>
    <col min="2071" max="2071" width="8.57421875" style="126" bestFit="1" customWidth="1"/>
    <col min="2072" max="2072" width="8.421875" style="126" bestFit="1" customWidth="1"/>
    <col min="2073" max="2073" width="10.140625" style="126" customWidth="1"/>
    <col min="2074" max="2075" width="8.7109375" style="126" customWidth="1"/>
    <col min="2076" max="2076" width="0.71875" style="126" customWidth="1"/>
    <col min="2077" max="2079" width="8.7109375" style="126" customWidth="1"/>
    <col min="2080" max="2080" width="0.71875" style="126" customWidth="1"/>
    <col min="2081" max="2081" width="10.8515625" style="126" customWidth="1"/>
    <col min="2082" max="2304" width="13.8515625" style="126" customWidth="1"/>
    <col min="2305" max="2305" width="19.28125" style="126" customWidth="1"/>
    <col min="2306" max="2308" width="8.7109375" style="126" customWidth="1"/>
    <col min="2309" max="2309" width="0.71875" style="126" customWidth="1"/>
    <col min="2310" max="2312" width="8.7109375" style="126" customWidth="1"/>
    <col min="2313" max="2313" width="0.71875" style="126" customWidth="1"/>
    <col min="2314" max="2316" width="8.7109375" style="126" customWidth="1"/>
    <col min="2317" max="2317" width="0.71875" style="126" customWidth="1"/>
    <col min="2318" max="2320" width="8.7109375" style="126" customWidth="1"/>
    <col min="2321" max="2321" width="0.71875" style="126" customWidth="1"/>
    <col min="2322" max="2324" width="8.7109375" style="126" customWidth="1"/>
    <col min="2325" max="2325" width="0.71875" style="126" customWidth="1"/>
    <col min="2326" max="2326" width="10.28125" style="126" bestFit="1" customWidth="1"/>
    <col min="2327" max="2327" width="8.57421875" style="126" bestFit="1" customWidth="1"/>
    <col min="2328" max="2328" width="8.421875" style="126" bestFit="1" customWidth="1"/>
    <col min="2329" max="2329" width="10.140625" style="126" customWidth="1"/>
    <col min="2330" max="2331" width="8.7109375" style="126" customWidth="1"/>
    <col min="2332" max="2332" width="0.71875" style="126" customWidth="1"/>
    <col min="2333" max="2335" width="8.7109375" style="126" customWidth="1"/>
    <col min="2336" max="2336" width="0.71875" style="126" customWidth="1"/>
    <col min="2337" max="2337" width="10.8515625" style="126" customWidth="1"/>
    <col min="2338" max="2560" width="13.8515625" style="126" customWidth="1"/>
    <col min="2561" max="2561" width="19.28125" style="126" customWidth="1"/>
    <col min="2562" max="2564" width="8.7109375" style="126" customWidth="1"/>
    <col min="2565" max="2565" width="0.71875" style="126" customWidth="1"/>
    <col min="2566" max="2568" width="8.7109375" style="126" customWidth="1"/>
    <col min="2569" max="2569" width="0.71875" style="126" customWidth="1"/>
    <col min="2570" max="2572" width="8.7109375" style="126" customWidth="1"/>
    <col min="2573" max="2573" width="0.71875" style="126" customWidth="1"/>
    <col min="2574" max="2576" width="8.7109375" style="126" customWidth="1"/>
    <col min="2577" max="2577" width="0.71875" style="126" customWidth="1"/>
    <col min="2578" max="2580" width="8.7109375" style="126" customWidth="1"/>
    <col min="2581" max="2581" width="0.71875" style="126" customWidth="1"/>
    <col min="2582" max="2582" width="10.28125" style="126" bestFit="1" customWidth="1"/>
    <col min="2583" max="2583" width="8.57421875" style="126" bestFit="1" customWidth="1"/>
    <col min="2584" max="2584" width="8.421875" style="126" bestFit="1" customWidth="1"/>
    <col min="2585" max="2585" width="10.140625" style="126" customWidth="1"/>
    <col min="2586" max="2587" width="8.7109375" style="126" customWidth="1"/>
    <col min="2588" max="2588" width="0.71875" style="126" customWidth="1"/>
    <col min="2589" max="2591" width="8.7109375" style="126" customWidth="1"/>
    <col min="2592" max="2592" width="0.71875" style="126" customWidth="1"/>
    <col min="2593" max="2593" width="10.8515625" style="126" customWidth="1"/>
    <col min="2594" max="2816" width="13.8515625" style="126" customWidth="1"/>
    <col min="2817" max="2817" width="19.28125" style="126" customWidth="1"/>
    <col min="2818" max="2820" width="8.7109375" style="126" customWidth="1"/>
    <col min="2821" max="2821" width="0.71875" style="126" customWidth="1"/>
    <col min="2822" max="2824" width="8.7109375" style="126" customWidth="1"/>
    <col min="2825" max="2825" width="0.71875" style="126" customWidth="1"/>
    <col min="2826" max="2828" width="8.7109375" style="126" customWidth="1"/>
    <col min="2829" max="2829" width="0.71875" style="126" customWidth="1"/>
    <col min="2830" max="2832" width="8.7109375" style="126" customWidth="1"/>
    <col min="2833" max="2833" width="0.71875" style="126" customWidth="1"/>
    <col min="2834" max="2836" width="8.7109375" style="126" customWidth="1"/>
    <col min="2837" max="2837" width="0.71875" style="126" customWidth="1"/>
    <col min="2838" max="2838" width="10.28125" style="126" bestFit="1" customWidth="1"/>
    <col min="2839" max="2839" width="8.57421875" style="126" bestFit="1" customWidth="1"/>
    <col min="2840" max="2840" width="8.421875" style="126" bestFit="1" customWidth="1"/>
    <col min="2841" max="2841" width="10.140625" style="126" customWidth="1"/>
    <col min="2842" max="2843" width="8.7109375" style="126" customWidth="1"/>
    <col min="2844" max="2844" width="0.71875" style="126" customWidth="1"/>
    <col min="2845" max="2847" width="8.7109375" style="126" customWidth="1"/>
    <col min="2848" max="2848" width="0.71875" style="126" customWidth="1"/>
    <col min="2849" max="2849" width="10.8515625" style="126" customWidth="1"/>
    <col min="2850" max="3072" width="13.8515625" style="126" customWidth="1"/>
    <col min="3073" max="3073" width="19.28125" style="126" customWidth="1"/>
    <col min="3074" max="3076" width="8.7109375" style="126" customWidth="1"/>
    <col min="3077" max="3077" width="0.71875" style="126" customWidth="1"/>
    <col min="3078" max="3080" width="8.7109375" style="126" customWidth="1"/>
    <col min="3081" max="3081" width="0.71875" style="126" customWidth="1"/>
    <col min="3082" max="3084" width="8.7109375" style="126" customWidth="1"/>
    <col min="3085" max="3085" width="0.71875" style="126" customWidth="1"/>
    <col min="3086" max="3088" width="8.7109375" style="126" customWidth="1"/>
    <col min="3089" max="3089" width="0.71875" style="126" customWidth="1"/>
    <col min="3090" max="3092" width="8.7109375" style="126" customWidth="1"/>
    <col min="3093" max="3093" width="0.71875" style="126" customWidth="1"/>
    <col min="3094" max="3094" width="10.28125" style="126" bestFit="1" customWidth="1"/>
    <col min="3095" max="3095" width="8.57421875" style="126" bestFit="1" customWidth="1"/>
    <col min="3096" max="3096" width="8.421875" style="126" bestFit="1" customWidth="1"/>
    <col min="3097" max="3097" width="10.140625" style="126" customWidth="1"/>
    <col min="3098" max="3099" width="8.7109375" style="126" customWidth="1"/>
    <col min="3100" max="3100" width="0.71875" style="126" customWidth="1"/>
    <col min="3101" max="3103" width="8.7109375" style="126" customWidth="1"/>
    <col min="3104" max="3104" width="0.71875" style="126" customWidth="1"/>
    <col min="3105" max="3105" width="10.8515625" style="126" customWidth="1"/>
    <col min="3106" max="3328" width="13.8515625" style="126" customWidth="1"/>
    <col min="3329" max="3329" width="19.28125" style="126" customWidth="1"/>
    <col min="3330" max="3332" width="8.7109375" style="126" customWidth="1"/>
    <col min="3333" max="3333" width="0.71875" style="126" customWidth="1"/>
    <col min="3334" max="3336" width="8.7109375" style="126" customWidth="1"/>
    <col min="3337" max="3337" width="0.71875" style="126" customWidth="1"/>
    <col min="3338" max="3340" width="8.7109375" style="126" customWidth="1"/>
    <col min="3341" max="3341" width="0.71875" style="126" customWidth="1"/>
    <col min="3342" max="3344" width="8.7109375" style="126" customWidth="1"/>
    <col min="3345" max="3345" width="0.71875" style="126" customWidth="1"/>
    <col min="3346" max="3348" width="8.7109375" style="126" customWidth="1"/>
    <col min="3349" max="3349" width="0.71875" style="126" customWidth="1"/>
    <col min="3350" max="3350" width="10.28125" style="126" bestFit="1" customWidth="1"/>
    <col min="3351" max="3351" width="8.57421875" style="126" bestFit="1" customWidth="1"/>
    <col min="3352" max="3352" width="8.421875" style="126" bestFit="1" customWidth="1"/>
    <col min="3353" max="3353" width="10.140625" style="126" customWidth="1"/>
    <col min="3354" max="3355" width="8.7109375" style="126" customWidth="1"/>
    <col min="3356" max="3356" width="0.71875" style="126" customWidth="1"/>
    <col min="3357" max="3359" width="8.7109375" style="126" customWidth="1"/>
    <col min="3360" max="3360" width="0.71875" style="126" customWidth="1"/>
    <col min="3361" max="3361" width="10.8515625" style="126" customWidth="1"/>
    <col min="3362" max="3584" width="13.8515625" style="126" customWidth="1"/>
    <col min="3585" max="3585" width="19.28125" style="126" customWidth="1"/>
    <col min="3586" max="3588" width="8.7109375" style="126" customWidth="1"/>
    <col min="3589" max="3589" width="0.71875" style="126" customWidth="1"/>
    <col min="3590" max="3592" width="8.7109375" style="126" customWidth="1"/>
    <col min="3593" max="3593" width="0.71875" style="126" customWidth="1"/>
    <col min="3594" max="3596" width="8.7109375" style="126" customWidth="1"/>
    <col min="3597" max="3597" width="0.71875" style="126" customWidth="1"/>
    <col min="3598" max="3600" width="8.7109375" style="126" customWidth="1"/>
    <col min="3601" max="3601" width="0.71875" style="126" customWidth="1"/>
    <col min="3602" max="3604" width="8.7109375" style="126" customWidth="1"/>
    <col min="3605" max="3605" width="0.71875" style="126" customWidth="1"/>
    <col min="3606" max="3606" width="10.28125" style="126" bestFit="1" customWidth="1"/>
    <col min="3607" max="3607" width="8.57421875" style="126" bestFit="1" customWidth="1"/>
    <col min="3608" max="3608" width="8.421875" style="126" bestFit="1" customWidth="1"/>
    <col min="3609" max="3609" width="10.140625" style="126" customWidth="1"/>
    <col min="3610" max="3611" width="8.7109375" style="126" customWidth="1"/>
    <col min="3612" max="3612" width="0.71875" style="126" customWidth="1"/>
    <col min="3613" max="3615" width="8.7109375" style="126" customWidth="1"/>
    <col min="3616" max="3616" width="0.71875" style="126" customWidth="1"/>
    <col min="3617" max="3617" width="10.8515625" style="126" customWidth="1"/>
    <col min="3618" max="3840" width="13.8515625" style="126" customWidth="1"/>
    <col min="3841" max="3841" width="19.28125" style="126" customWidth="1"/>
    <col min="3842" max="3844" width="8.7109375" style="126" customWidth="1"/>
    <col min="3845" max="3845" width="0.71875" style="126" customWidth="1"/>
    <col min="3846" max="3848" width="8.7109375" style="126" customWidth="1"/>
    <col min="3849" max="3849" width="0.71875" style="126" customWidth="1"/>
    <col min="3850" max="3852" width="8.7109375" style="126" customWidth="1"/>
    <col min="3853" max="3853" width="0.71875" style="126" customWidth="1"/>
    <col min="3854" max="3856" width="8.7109375" style="126" customWidth="1"/>
    <col min="3857" max="3857" width="0.71875" style="126" customWidth="1"/>
    <col min="3858" max="3860" width="8.7109375" style="126" customWidth="1"/>
    <col min="3861" max="3861" width="0.71875" style="126" customWidth="1"/>
    <col min="3862" max="3862" width="10.28125" style="126" bestFit="1" customWidth="1"/>
    <col min="3863" max="3863" width="8.57421875" style="126" bestFit="1" customWidth="1"/>
    <col min="3864" max="3864" width="8.421875" style="126" bestFit="1" customWidth="1"/>
    <col min="3865" max="3865" width="10.140625" style="126" customWidth="1"/>
    <col min="3866" max="3867" width="8.7109375" style="126" customWidth="1"/>
    <col min="3868" max="3868" width="0.71875" style="126" customWidth="1"/>
    <col min="3869" max="3871" width="8.7109375" style="126" customWidth="1"/>
    <col min="3872" max="3872" width="0.71875" style="126" customWidth="1"/>
    <col min="3873" max="3873" width="10.8515625" style="126" customWidth="1"/>
    <col min="3874" max="4096" width="13.8515625" style="126" customWidth="1"/>
    <col min="4097" max="4097" width="19.28125" style="126" customWidth="1"/>
    <col min="4098" max="4100" width="8.7109375" style="126" customWidth="1"/>
    <col min="4101" max="4101" width="0.71875" style="126" customWidth="1"/>
    <col min="4102" max="4104" width="8.7109375" style="126" customWidth="1"/>
    <col min="4105" max="4105" width="0.71875" style="126" customWidth="1"/>
    <col min="4106" max="4108" width="8.7109375" style="126" customWidth="1"/>
    <col min="4109" max="4109" width="0.71875" style="126" customWidth="1"/>
    <col min="4110" max="4112" width="8.7109375" style="126" customWidth="1"/>
    <col min="4113" max="4113" width="0.71875" style="126" customWidth="1"/>
    <col min="4114" max="4116" width="8.7109375" style="126" customWidth="1"/>
    <col min="4117" max="4117" width="0.71875" style="126" customWidth="1"/>
    <col min="4118" max="4118" width="10.28125" style="126" bestFit="1" customWidth="1"/>
    <col min="4119" max="4119" width="8.57421875" style="126" bestFit="1" customWidth="1"/>
    <col min="4120" max="4120" width="8.421875" style="126" bestFit="1" customWidth="1"/>
    <col min="4121" max="4121" width="10.140625" style="126" customWidth="1"/>
    <col min="4122" max="4123" width="8.7109375" style="126" customWidth="1"/>
    <col min="4124" max="4124" width="0.71875" style="126" customWidth="1"/>
    <col min="4125" max="4127" width="8.7109375" style="126" customWidth="1"/>
    <col min="4128" max="4128" width="0.71875" style="126" customWidth="1"/>
    <col min="4129" max="4129" width="10.8515625" style="126" customWidth="1"/>
    <col min="4130" max="4352" width="13.8515625" style="126" customWidth="1"/>
    <col min="4353" max="4353" width="19.28125" style="126" customWidth="1"/>
    <col min="4354" max="4356" width="8.7109375" style="126" customWidth="1"/>
    <col min="4357" max="4357" width="0.71875" style="126" customWidth="1"/>
    <col min="4358" max="4360" width="8.7109375" style="126" customWidth="1"/>
    <col min="4361" max="4361" width="0.71875" style="126" customWidth="1"/>
    <col min="4362" max="4364" width="8.7109375" style="126" customWidth="1"/>
    <col min="4365" max="4365" width="0.71875" style="126" customWidth="1"/>
    <col min="4366" max="4368" width="8.7109375" style="126" customWidth="1"/>
    <col min="4369" max="4369" width="0.71875" style="126" customWidth="1"/>
    <col min="4370" max="4372" width="8.7109375" style="126" customWidth="1"/>
    <col min="4373" max="4373" width="0.71875" style="126" customWidth="1"/>
    <col min="4374" max="4374" width="10.28125" style="126" bestFit="1" customWidth="1"/>
    <col min="4375" max="4375" width="8.57421875" style="126" bestFit="1" customWidth="1"/>
    <col min="4376" max="4376" width="8.421875" style="126" bestFit="1" customWidth="1"/>
    <col min="4377" max="4377" width="10.140625" style="126" customWidth="1"/>
    <col min="4378" max="4379" width="8.7109375" style="126" customWidth="1"/>
    <col min="4380" max="4380" width="0.71875" style="126" customWidth="1"/>
    <col min="4381" max="4383" width="8.7109375" style="126" customWidth="1"/>
    <col min="4384" max="4384" width="0.71875" style="126" customWidth="1"/>
    <col min="4385" max="4385" width="10.8515625" style="126" customWidth="1"/>
    <col min="4386" max="4608" width="13.8515625" style="126" customWidth="1"/>
    <col min="4609" max="4609" width="19.28125" style="126" customWidth="1"/>
    <col min="4610" max="4612" width="8.7109375" style="126" customWidth="1"/>
    <col min="4613" max="4613" width="0.71875" style="126" customWidth="1"/>
    <col min="4614" max="4616" width="8.7109375" style="126" customWidth="1"/>
    <col min="4617" max="4617" width="0.71875" style="126" customWidth="1"/>
    <col min="4618" max="4620" width="8.7109375" style="126" customWidth="1"/>
    <col min="4621" max="4621" width="0.71875" style="126" customWidth="1"/>
    <col min="4622" max="4624" width="8.7109375" style="126" customWidth="1"/>
    <col min="4625" max="4625" width="0.71875" style="126" customWidth="1"/>
    <col min="4626" max="4628" width="8.7109375" style="126" customWidth="1"/>
    <col min="4629" max="4629" width="0.71875" style="126" customWidth="1"/>
    <col min="4630" max="4630" width="10.28125" style="126" bestFit="1" customWidth="1"/>
    <col min="4631" max="4631" width="8.57421875" style="126" bestFit="1" customWidth="1"/>
    <col min="4632" max="4632" width="8.421875" style="126" bestFit="1" customWidth="1"/>
    <col min="4633" max="4633" width="10.140625" style="126" customWidth="1"/>
    <col min="4634" max="4635" width="8.7109375" style="126" customWidth="1"/>
    <col min="4636" max="4636" width="0.71875" style="126" customWidth="1"/>
    <col min="4637" max="4639" width="8.7109375" style="126" customWidth="1"/>
    <col min="4640" max="4640" width="0.71875" style="126" customWidth="1"/>
    <col min="4641" max="4641" width="10.8515625" style="126" customWidth="1"/>
    <col min="4642" max="4864" width="13.8515625" style="126" customWidth="1"/>
    <col min="4865" max="4865" width="19.28125" style="126" customWidth="1"/>
    <col min="4866" max="4868" width="8.7109375" style="126" customWidth="1"/>
    <col min="4869" max="4869" width="0.71875" style="126" customWidth="1"/>
    <col min="4870" max="4872" width="8.7109375" style="126" customWidth="1"/>
    <col min="4873" max="4873" width="0.71875" style="126" customWidth="1"/>
    <col min="4874" max="4876" width="8.7109375" style="126" customWidth="1"/>
    <col min="4877" max="4877" width="0.71875" style="126" customWidth="1"/>
    <col min="4878" max="4880" width="8.7109375" style="126" customWidth="1"/>
    <col min="4881" max="4881" width="0.71875" style="126" customWidth="1"/>
    <col min="4882" max="4884" width="8.7109375" style="126" customWidth="1"/>
    <col min="4885" max="4885" width="0.71875" style="126" customWidth="1"/>
    <col min="4886" max="4886" width="10.28125" style="126" bestFit="1" customWidth="1"/>
    <col min="4887" max="4887" width="8.57421875" style="126" bestFit="1" customWidth="1"/>
    <col min="4888" max="4888" width="8.421875" style="126" bestFit="1" customWidth="1"/>
    <col min="4889" max="4889" width="10.140625" style="126" customWidth="1"/>
    <col min="4890" max="4891" width="8.7109375" style="126" customWidth="1"/>
    <col min="4892" max="4892" width="0.71875" style="126" customWidth="1"/>
    <col min="4893" max="4895" width="8.7109375" style="126" customWidth="1"/>
    <col min="4896" max="4896" width="0.71875" style="126" customWidth="1"/>
    <col min="4897" max="4897" width="10.8515625" style="126" customWidth="1"/>
    <col min="4898" max="5120" width="13.8515625" style="126" customWidth="1"/>
    <col min="5121" max="5121" width="19.28125" style="126" customWidth="1"/>
    <col min="5122" max="5124" width="8.7109375" style="126" customWidth="1"/>
    <col min="5125" max="5125" width="0.71875" style="126" customWidth="1"/>
    <col min="5126" max="5128" width="8.7109375" style="126" customWidth="1"/>
    <col min="5129" max="5129" width="0.71875" style="126" customWidth="1"/>
    <col min="5130" max="5132" width="8.7109375" style="126" customWidth="1"/>
    <col min="5133" max="5133" width="0.71875" style="126" customWidth="1"/>
    <col min="5134" max="5136" width="8.7109375" style="126" customWidth="1"/>
    <col min="5137" max="5137" width="0.71875" style="126" customWidth="1"/>
    <col min="5138" max="5140" width="8.7109375" style="126" customWidth="1"/>
    <col min="5141" max="5141" width="0.71875" style="126" customWidth="1"/>
    <col min="5142" max="5142" width="10.28125" style="126" bestFit="1" customWidth="1"/>
    <col min="5143" max="5143" width="8.57421875" style="126" bestFit="1" customWidth="1"/>
    <col min="5144" max="5144" width="8.421875" style="126" bestFit="1" customWidth="1"/>
    <col min="5145" max="5145" width="10.140625" style="126" customWidth="1"/>
    <col min="5146" max="5147" width="8.7109375" style="126" customWidth="1"/>
    <col min="5148" max="5148" width="0.71875" style="126" customWidth="1"/>
    <col min="5149" max="5151" width="8.7109375" style="126" customWidth="1"/>
    <col min="5152" max="5152" width="0.71875" style="126" customWidth="1"/>
    <col min="5153" max="5153" width="10.8515625" style="126" customWidth="1"/>
    <col min="5154" max="5376" width="13.8515625" style="126" customWidth="1"/>
    <col min="5377" max="5377" width="19.28125" style="126" customWidth="1"/>
    <col min="5378" max="5380" width="8.7109375" style="126" customWidth="1"/>
    <col min="5381" max="5381" width="0.71875" style="126" customWidth="1"/>
    <col min="5382" max="5384" width="8.7109375" style="126" customWidth="1"/>
    <col min="5385" max="5385" width="0.71875" style="126" customWidth="1"/>
    <col min="5386" max="5388" width="8.7109375" style="126" customWidth="1"/>
    <col min="5389" max="5389" width="0.71875" style="126" customWidth="1"/>
    <col min="5390" max="5392" width="8.7109375" style="126" customWidth="1"/>
    <col min="5393" max="5393" width="0.71875" style="126" customWidth="1"/>
    <col min="5394" max="5396" width="8.7109375" style="126" customWidth="1"/>
    <col min="5397" max="5397" width="0.71875" style="126" customWidth="1"/>
    <col min="5398" max="5398" width="10.28125" style="126" bestFit="1" customWidth="1"/>
    <col min="5399" max="5399" width="8.57421875" style="126" bestFit="1" customWidth="1"/>
    <col min="5400" max="5400" width="8.421875" style="126" bestFit="1" customWidth="1"/>
    <col min="5401" max="5401" width="10.140625" style="126" customWidth="1"/>
    <col min="5402" max="5403" width="8.7109375" style="126" customWidth="1"/>
    <col min="5404" max="5404" width="0.71875" style="126" customWidth="1"/>
    <col min="5405" max="5407" width="8.7109375" style="126" customWidth="1"/>
    <col min="5408" max="5408" width="0.71875" style="126" customWidth="1"/>
    <col min="5409" max="5409" width="10.8515625" style="126" customWidth="1"/>
    <col min="5410" max="5632" width="13.8515625" style="126" customWidth="1"/>
    <col min="5633" max="5633" width="19.28125" style="126" customWidth="1"/>
    <col min="5634" max="5636" width="8.7109375" style="126" customWidth="1"/>
    <col min="5637" max="5637" width="0.71875" style="126" customWidth="1"/>
    <col min="5638" max="5640" width="8.7109375" style="126" customWidth="1"/>
    <col min="5641" max="5641" width="0.71875" style="126" customWidth="1"/>
    <col min="5642" max="5644" width="8.7109375" style="126" customWidth="1"/>
    <col min="5645" max="5645" width="0.71875" style="126" customWidth="1"/>
    <col min="5646" max="5648" width="8.7109375" style="126" customWidth="1"/>
    <col min="5649" max="5649" width="0.71875" style="126" customWidth="1"/>
    <col min="5650" max="5652" width="8.7109375" style="126" customWidth="1"/>
    <col min="5653" max="5653" width="0.71875" style="126" customWidth="1"/>
    <col min="5654" max="5654" width="10.28125" style="126" bestFit="1" customWidth="1"/>
    <col min="5655" max="5655" width="8.57421875" style="126" bestFit="1" customWidth="1"/>
    <col min="5656" max="5656" width="8.421875" style="126" bestFit="1" customWidth="1"/>
    <col min="5657" max="5657" width="10.140625" style="126" customWidth="1"/>
    <col min="5658" max="5659" width="8.7109375" style="126" customWidth="1"/>
    <col min="5660" max="5660" width="0.71875" style="126" customWidth="1"/>
    <col min="5661" max="5663" width="8.7109375" style="126" customWidth="1"/>
    <col min="5664" max="5664" width="0.71875" style="126" customWidth="1"/>
    <col min="5665" max="5665" width="10.8515625" style="126" customWidth="1"/>
    <col min="5666" max="5888" width="13.8515625" style="126" customWidth="1"/>
    <col min="5889" max="5889" width="19.28125" style="126" customWidth="1"/>
    <col min="5890" max="5892" width="8.7109375" style="126" customWidth="1"/>
    <col min="5893" max="5893" width="0.71875" style="126" customWidth="1"/>
    <col min="5894" max="5896" width="8.7109375" style="126" customWidth="1"/>
    <col min="5897" max="5897" width="0.71875" style="126" customWidth="1"/>
    <col min="5898" max="5900" width="8.7109375" style="126" customWidth="1"/>
    <col min="5901" max="5901" width="0.71875" style="126" customWidth="1"/>
    <col min="5902" max="5904" width="8.7109375" style="126" customWidth="1"/>
    <col min="5905" max="5905" width="0.71875" style="126" customWidth="1"/>
    <col min="5906" max="5908" width="8.7109375" style="126" customWidth="1"/>
    <col min="5909" max="5909" width="0.71875" style="126" customWidth="1"/>
    <col min="5910" max="5910" width="10.28125" style="126" bestFit="1" customWidth="1"/>
    <col min="5911" max="5911" width="8.57421875" style="126" bestFit="1" customWidth="1"/>
    <col min="5912" max="5912" width="8.421875" style="126" bestFit="1" customWidth="1"/>
    <col min="5913" max="5913" width="10.140625" style="126" customWidth="1"/>
    <col min="5914" max="5915" width="8.7109375" style="126" customWidth="1"/>
    <col min="5916" max="5916" width="0.71875" style="126" customWidth="1"/>
    <col min="5917" max="5919" width="8.7109375" style="126" customWidth="1"/>
    <col min="5920" max="5920" width="0.71875" style="126" customWidth="1"/>
    <col min="5921" max="5921" width="10.8515625" style="126" customWidth="1"/>
    <col min="5922" max="6144" width="13.8515625" style="126" customWidth="1"/>
    <col min="6145" max="6145" width="19.28125" style="126" customWidth="1"/>
    <col min="6146" max="6148" width="8.7109375" style="126" customWidth="1"/>
    <col min="6149" max="6149" width="0.71875" style="126" customWidth="1"/>
    <col min="6150" max="6152" width="8.7109375" style="126" customWidth="1"/>
    <col min="6153" max="6153" width="0.71875" style="126" customWidth="1"/>
    <col min="6154" max="6156" width="8.7109375" style="126" customWidth="1"/>
    <col min="6157" max="6157" width="0.71875" style="126" customWidth="1"/>
    <col min="6158" max="6160" width="8.7109375" style="126" customWidth="1"/>
    <col min="6161" max="6161" width="0.71875" style="126" customWidth="1"/>
    <col min="6162" max="6164" width="8.7109375" style="126" customWidth="1"/>
    <col min="6165" max="6165" width="0.71875" style="126" customWidth="1"/>
    <col min="6166" max="6166" width="10.28125" style="126" bestFit="1" customWidth="1"/>
    <col min="6167" max="6167" width="8.57421875" style="126" bestFit="1" customWidth="1"/>
    <col min="6168" max="6168" width="8.421875" style="126" bestFit="1" customWidth="1"/>
    <col min="6169" max="6169" width="10.140625" style="126" customWidth="1"/>
    <col min="6170" max="6171" width="8.7109375" style="126" customWidth="1"/>
    <col min="6172" max="6172" width="0.71875" style="126" customWidth="1"/>
    <col min="6173" max="6175" width="8.7109375" style="126" customWidth="1"/>
    <col min="6176" max="6176" width="0.71875" style="126" customWidth="1"/>
    <col min="6177" max="6177" width="10.8515625" style="126" customWidth="1"/>
    <col min="6178" max="6400" width="13.8515625" style="126" customWidth="1"/>
    <col min="6401" max="6401" width="19.28125" style="126" customWidth="1"/>
    <col min="6402" max="6404" width="8.7109375" style="126" customWidth="1"/>
    <col min="6405" max="6405" width="0.71875" style="126" customWidth="1"/>
    <col min="6406" max="6408" width="8.7109375" style="126" customWidth="1"/>
    <col min="6409" max="6409" width="0.71875" style="126" customWidth="1"/>
    <col min="6410" max="6412" width="8.7109375" style="126" customWidth="1"/>
    <col min="6413" max="6413" width="0.71875" style="126" customWidth="1"/>
    <col min="6414" max="6416" width="8.7109375" style="126" customWidth="1"/>
    <col min="6417" max="6417" width="0.71875" style="126" customWidth="1"/>
    <col min="6418" max="6420" width="8.7109375" style="126" customWidth="1"/>
    <col min="6421" max="6421" width="0.71875" style="126" customWidth="1"/>
    <col min="6422" max="6422" width="10.28125" style="126" bestFit="1" customWidth="1"/>
    <col min="6423" max="6423" width="8.57421875" style="126" bestFit="1" customWidth="1"/>
    <col min="6424" max="6424" width="8.421875" style="126" bestFit="1" customWidth="1"/>
    <col min="6425" max="6425" width="10.140625" style="126" customWidth="1"/>
    <col min="6426" max="6427" width="8.7109375" style="126" customWidth="1"/>
    <col min="6428" max="6428" width="0.71875" style="126" customWidth="1"/>
    <col min="6429" max="6431" width="8.7109375" style="126" customWidth="1"/>
    <col min="6432" max="6432" width="0.71875" style="126" customWidth="1"/>
    <col min="6433" max="6433" width="10.8515625" style="126" customWidth="1"/>
    <col min="6434" max="6656" width="13.8515625" style="126" customWidth="1"/>
    <col min="6657" max="6657" width="19.28125" style="126" customWidth="1"/>
    <col min="6658" max="6660" width="8.7109375" style="126" customWidth="1"/>
    <col min="6661" max="6661" width="0.71875" style="126" customWidth="1"/>
    <col min="6662" max="6664" width="8.7109375" style="126" customWidth="1"/>
    <col min="6665" max="6665" width="0.71875" style="126" customWidth="1"/>
    <col min="6666" max="6668" width="8.7109375" style="126" customWidth="1"/>
    <col min="6669" max="6669" width="0.71875" style="126" customWidth="1"/>
    <col min="6670" max="6672" width="8.7109375" style="126" customWidth="1"/>
    <col min="6673" max="6673" width="0.71875" style="126" customWidth="1"/>
    <col min="6674" max="6676" width="8.7109375" style="126" customWidth="1"/>
    <col min="6677" max="6677" width="0.71875" style="126" customWidth="1"/>
    <col min="6678" max="6678" width="10.28125" style="126" bestFit="1" customWidth="1"/>
    <col min="6679" max="6679" width="8.57421875" style="126" bestFit="1" customWidth="1"/>
    <col min="6680" max="6680" width="8.421875" style="126" bestFit="1" customWidth="1"/>
    <col min="6681" max="6681" width="10.140625" style="126" customWidth="1"/>
    <col min="6682" max="6683" width="8.7109375" style="126" customWidth="1"/>
    <col min="6684" max="6684" width="0.71875" style="126" customWidth="1"/>
    <col min="6685" max="6687" width="8.7109375" style="126" customWidth="1"/>
    <col min="6688" max="6688" width="0.71875" style="126" customWidth="1"/>
    <col min="6689" max="6689" width="10.8515625" style="126" customWidth="1"/>
    <col min="6690" max="6912" width="13.8515625" style="126" customWidth="1"/>
    <col min="6913" max="6913" width="19.28125" style="126" customWidth="1"/>
    <col min="6914" max="6916" width="8.7109375" style="126" customWidth="1"/>
    <col min="6917" max="6917" width="0.71875" style="126" customWidth="1"/>
    <col min="6918" max="6920" width="8.7109375" style="126" customWidth="1"/>
    <col min="6921" max="6921" width="0.71875" style="126" customWidth="1"/>
    <col min="6922" max="6924" width="8.7109375" style="126" customWidth="1"/>
    <col min="6925" max="6925" width="0.71875" style="126" customWidth="1"/>
    <col min="6926" max="6928" width="8.7109375" style="126" customWidth="1"/>
    <col min="6929" max="6929" width="0.71875" style="126" customWidth="1"/>
    <col min="6930" max="6932" width="8.7109375" style="126" customWidth="1"/>
    <col min="6933" max="6933" width="0.71875" style="126" customWidth="1"/>
    <col min="6934" max="6934" width="10.28125" style="126" bestFit="1" customWidth="1"/>
    <col min="6935" max="6935" width="8.57421875" style="126" bestFit="1" customWidth="1"/>
    <col min="6936" max="6936" width="8.421875" style="126" bestFit="1" customWidth="1"/>
    <col min="6937" max="6937" width="10.140625" style="126" customWidth="1"/>
    <col min="6938" max="6939" width="8.7109375" style="126" customWidth="1"/>
    <col min="6940" max="6940" width="0.71875" style="126" customWidth="1"/>
    <col min="6941" max="6943" width="8.7109375" style="126" customWidth="1"/>
    <col min="6944" max="6944" width="0.71875" style="126" customWidth="1"/>
    <col min="6945" max="6945" width="10.8515625" style="126" customWidth="1"/>
    <col min="6946" max="7168" width="13.8515625" style="126" customWidth="1"/>
    <col min="7169" max="7169" width="19.28125" style="126" customWidth="1"/>
    <col min="7170" max="7172" width="8.7109375" style="126" customWidth="1"/>
    <col min="7173" max="7173" width="0.71875" style="126" customWidth="1"/>
    <col min="7174" max="7176" width="8.7109375" style="126" customWidth="1"/>
    <col min="7177" max="7177" width="0.71875" style="126" customWidth="1"/>
    <col min="7178" max="7180" width="8.7109375" style="126" customWidth="1"/>
    <col min="7181" max="7181" width="0.71875" style="126" customWidth="1"/>
    <col min="7182" max="7184" width="8.7109375" style="126" customWidth="1"/>
    <col min="7185" max="7185" width="0.71875" style="126" customWidth="1"/>
    <col min="7186" max="7188" width="8.7109375" style="126" customWidth="1"/>
    <col min="7189" max="7189" width="0.71875" style="126" customWidth="1"/>
    <col min="7190" max="7190" width="10.28125" style="126" bestFit="1" customWidth="1"/>
    <col min="7191" max="7191" width="8.57421875" style="126" bestFit="1" customWidth="1"/>
    <col min="7192" max="7192" width="8.421875" style="126" bestFit="1" customWidth="1"/>
    <col min="7193" max="7193" width="10.140625" style="126" customWidth="1"/>
    <col min="7194" max="7195" width="8.7109375" style="126" customWidth="1"/>
    <col min="7196" max="7196" width="0.71875" style="126" customWidth="1"/>
    <col min="7197" max="7199" width="8.7109375" style="126" customWidth="1"/>
    <col min="7200" max="7200" width="0.71875" style="126" customWidth="1"/>
    <col min="7201" max="7201" width="10.8515625" style="126" customWidth="1"/>
    <col min="7202" max="7424" width="13.8515625" style="126" customWidth="1"/>
    <col min="7425" max="7425" width="19.28125" style="126" customWidth="1"/>
    <col min="7426" max="7428" width="8.7109375" style="126" customWidth="1"/>
    <col min="7429" max="7429" width="0.71875" style="126" customWidth="1"/>
    <col min="7430" max="7432" width="8.7109375" style="126" customWidth="1"/>
    <col min="7433" max="7433" width="0.71875" style="126" customWidth="1"/>
    <col min="7434" max="7436" width="8.7109375" style="126" customWidth="1"/>
    <col min="7437" max="7437" width="0.71875" style="126" customWidth="1"/>
    <col min="7438" max="7440" width="8.7109375" style="126" customWidth="1"/>
    <col min="7441" max="7441" width="0.71875" style="126" customWidth="1"/>
    <col min="7442" max="7444" width="8.7109375" style="126" customWidth="1"/>
    <col min="7445" max="7445" width="0.71875" style="126" customWidth="1"/>
    <col min="7446" max="7446" width="10.28125" style="126" bestFit="1" customWidth="1"/>
    <col min="7447" max="7447" width="8.57421875" style="126" bestFit="1" customWidth="1"/>
    <col min="7448" max="7448" width="8.421875" style="126" bestFit="1" customWidth="1"/>
    <col min="7449" max="7449" width="10.140625" style="126" customWidth="1"/>
    <col min="7450" max="7451" width="8.7109375" style="126" customWidth="1"/>
    <col min="7452" max="7452" width="0.71875" style="126" customWidth="1"/>
    <col min="7453" max="7455" width="8.7109375" style="126" customWidth="1"/>
    <col min="7456" max="7456" width="0.71875" style="126" customWidth="1"/>
    <col min="7457" max="7457" width="10.8515625" style="126" customWidth="1"/>
    <col min="7458" max="7680" width="13.8515625" style="126" customWidth="1"/>
    <col min="7681" max="7681" width="19.28125" style="126" customWidth="1"/>
    <col min="7682" max="7684" width="8.7109375" style="126" customWidth="1"/>
    <col min="7685" max="7685" width="0.71875" style="126" customWidth="1"/>
    <col min="7686" max="7688" width="8.7109375" style="126" customWidth="1"/>
    <col min="7689" max="7689" width="0.71875" style="126" customWidth="1"/>
    <col min="7690" max="7692" width="8.7109375" style="126" customWidth="1"/>
    <col min="7693" max="7693" width="0.71875" style="126" customWidth="1"/>
    <col min="7694" max="7696" width="8.7109375" style="126" customWidth="1"/>
    <col min="7697" max="7697" width="0.71875" style="126" customWidth="1"/>
    <col min="7698" max="7700" width="8.7109375" style="126" customWidth="1"/>
    <col min="7701" max="7701" width="0.71875" style="126" customWidth="1"/>
    <col min="7702" max="7702" width="10.28125" style="126" bestFit="1" customWidth="1"/>
    <col min="7703" max="7703" width="8.57421875" style="126" bestFit="1" customWidth="1"/>
    <col min="7704" max="7704" width="8.421875" style="126" bestFit="1" customWidth="1"/>
    <col min="7705" max="7705" width="10.140625" style="126" customWidth="1"/>
    <col min="7706" max="7707" width="8.7109375" style="126" customWidth="1"/>
    <col min="7708" max="7708" width="0.71875" style="126" customWidth="1"/>
    <col min="7709" max="7711" width="8.7109375" style="126" customWidth="1"/>
    <col min="7712" max="7712" width="0.71875" style="126" customWidth="1"/>
    <col min="7713" max="7713" width="10.8515625" style="126" customWidth="1"/>
    <col min="7714" max="7936" width="13.8515625" style="126" customWidth="1"/>
    <col min="7937" max="7937" width="19.28125" style="126" customWidth="1"/>
    <col min="7938" max="7940" width="8.7109375" style="126" customWidth="1"/>
    <col min="7941" max="7941" width="0.71875" style="126" customWidth="1"/>
    <col min="7942" max="7944" width="8.7109375" style="126" customWidth="1"/>
    <col min="7945" max="7945" width="0.71875" style="126" customWidth="1"/>
    <col min="7946" max="7948" width="8.7109375" style="126" customWidth="1"/>
    <col min="7949" max="7949" width="0.71875" style="126" customWidth="1"/>
    <col min="7950" max="7952" width="8.7109375" style="126" customWidth="1"/>
    <col min="7953" max="7953" width="0.71875" style="126" customWidth="1"/>
    <col min="7954" max="7956" width="8.7109375" style="126" customWidth="1"/>
    <col min="7957" max="7957" width="0.71875" style="126" customWidth="1"/>
    <col min="7958" max="7958" width="10.28125" style="126" bestFit="1" customWidth="1"/>
    <col min="7959" max="7959" width="8.57421875" style="126" bestFit="1" customWidth="1"/>
    <col min="7960" max="7960" width="8.421875" style="126" bestFit="1" customWidth="1"/>
    <col min="7961" max="7961" width="10.140625" style="126" customWidth="1"/>
    <col min="7962" max="7963" width="8.7109375" style="126" customWidth="1"/>
    <col min="7964" max="7964" width="0.71875" style="126" customWidth="1"/>
    <col min="7965" max="7967" width="8.7109375" style="126" customWidth="1"/>
    <col min="7968" max="7968" width="0.71875" style="126" customWidth="1"/>
    <col min="7969" max="7969" width="10.8515625" style="126" customWidth="1"/>
    <col min="7970" max="8192" width="13.8515625" style="126" customWidth="1"/>
    <col min="8193" max="8193" width="19.28125" style="126" customWidth="1"/>
    <col min="8194" max="8196" width="8.7109375" style="126" customWidth="1"/>
    <col min="8197" max="8197" width="0.71875" style="126" customWidth="1"/>
    <col min="8198" max="8200" width="8.7109375" style="126" customWidth="1"/>
    <col min="8201" max="8201" width="0.71875" style="126" customWidth="1"/>
    <col min="8202" max="8204" width="8.7109375" style="126" customWidth="1"/>
    <col min="8205" max="8205" width="0.71875" style="126" customWidth="1"/>
    <col min="8206" max="8208" width="8.7109375" style="126" customWidth="1"/>
    <col min="8209" max="8209" width="0.71875" style="126" customWidth="1"/>
    <col min="8210" max="8212" width="8.7109375" style="126" customWidth="1"/>
    <col min="8213" max="8213" width="0.71875" style="126" customWidth="1"/>
    <col min="8214" max="8214" width="10.28125" style="126" bestFit="1" customWidth="1"/>
    <col min="8215" max="8215" width="8.57421875" style="126" bestFit="1" customWidth="1"/>
    <col min="8216" max="8216" width="8.421875" style="126" bestFit="1" customWidth="1"/>
    <col min="8217" max="8217" width="10.140625" style="126" customWidth="1"/>
    <col min="8218" max="8219" width="8.7109375" style="126" customWidth="1"/>
    <col min="8220" max="8220" width="0.71875" style="126" customWidth="1"/>
    <col min="8221" max="8223" width="8.7109375" style="126" customWidth="1"/>
    <col min="8224" max="8224" width="0.71875" style="126" customWidth="1"/>
    <col min="8225" max="8225" width="10.8515625" style="126" customWidth="1"/>
    <col min="8226" max="8448" width="13.8515625" style="126" customWidth="1"/>
    <col min="8449" max="8449" width="19.28125" style="126" customWidth="1"/>
    <col min="8450" max="8452" width="8.7109375" style="126" customWidth="1"/>
    <col min="8453" max="8453" width="0.71875" style="126" customWidth="1"/>
    <col min="8454" max="8456" width="8.7109375" style="126" customWidth="1"/>
    <col min="8457" max="8457" width="0.71875" style="126" customWidth="1"/>
    <col min="8458" max="8460" width="8.7109375" style="126" customWidth="1"/>
    <col min="8461" max="8461" width="0.71875" style="126" customWidth="1"/>
    <col min="8462" max="8464" width="8.7109375" style="126" customWidth="1"/>
    <col min="8465" max="8465" width="0.71875" style="126" customWidth="1"/>
    <col min="8466" max="8468" width="8.7109375" style="126" customWidth="1"/>
    <col min="8469" max="8469" width="0.71875" style="126" customWidth="1"/>
    <col min="8470" max="8470" width="10.28125" style="126" bestFit="1" customWidth="1"/>
    <col min="8471" max="8471" width="8.57421875" style="126" bestFit="1" customWidth="1"/>
    <col min="8472" max="8472" width="8.421875" style="126" bestFit="1" customWidth="1"/>
    <col min="8473" max="8473" width="10.140625" style="126" customWidth="1"/>
    <col min="8474" max="8475" width="8.7109375" style="126" customWidth="1"/>
    <col min="8476" max="8476" width="0.71875" style="126" customWidth="1"/>
    <col min="8477" max="8479" width="8.7109375" style="126" customWidth="1"/>
    <col min="8480" max="8480" width="0.71875" style="126" customWidth="1"/>
    <col min="8481" max="8481" width="10.8515625" style="126" customWidth="1"/>
    <col min="8482" max="8704" width="13.8515625" style="126" customWidth="1"/>
    <col min="8705" max="8705" width="19.28125" style="126" customWidth="1"/>
    <col min="8706" max="8708" width="8.7109375" style="126" customWidth="1"/>
    <col min="8709" max="8709" width="0.71875" style="126" customWidth="1"/>
    <col min="8710" max="8712" width="8.7109375" style="126" customWidth="1"/>
    <col min="8713" max="8713" width="0.71875" style="126" customWidth="1"/>
    <col min="8714" max="8716" width="8.7109375" style="126" customWidth="1"/>
    <col min="8717" max="8717" width="0.71875" style="126" customWidth="1"/>
    <col min="8718" max="8720" width="8.7109375" style="126" customWidth="1"/>
    <col min="8721" max="8721" width="0.71875" style="126" customWidth="1"/>
    <col min="8722" max="8724" width="8.7109375" style="126" customWidth="1"/>
    <col min="8725" max="8725" width="0.71875" style="126" customWidth="1"/>
    <col min="8726" max="8726" width="10.28125" style="126" bestFit="1" customWidth="1"/>
    <col min="8727" max="8727" width="8.57421875" style="126" bestFit="1" customWidth="1"/>
    <col min="8728" max="8728" width="8.421875" style="126" bestFit="1" customWidth="1"/>
    <col min="8729" max="8729" width="10.140625" style="126" customWidth="1"/>
    <col min="8730" max="8731" width="8.7109375" style="126" customWidth="1"/>
    <col min="8732" max="8732" width="0.71875" style="126" customWidth="1"/>
    <col min="8733" max="8735" width="8.7109375" style="126" customWidth="1"/>
    <col min="8736" max="8736" width="0.71875" style="126" customWidth="1"/>
    <col min="8737" max="8737" width="10.8515625" style="126" customWidth="1"/>
    <col min="8738" max="8960" width="13.8515625" style="126" customWidth="1"/>
    <col min="8961" max="8961" width="19.28125" style="126" customWidth="1"/>
    <col min="8962" max="8964" width="8.7109375" style="126" customWidth="1"/>
    <col min="8965" max="8965" width="0.71875" style="126" customWidth="1"/>
    <col min="8966" max="8968" width="8.7109375" style="126" customWidth="1"/>
    <col min="8969" max="8969" width="0.71875" style="126" customWidth="1"/>
    <col min="8970" max="8972" width="8.7109375" style="126" customWidth="1"/>
    <col min="8973" max="8973" width="0.71875" style="126" customWidth="1"/>
    <col min="8974" max="8976" width="8.7109375" style="126" customWidth="1"/>
    <col min="8977" max="8977" width="0.71875" style="126" customWidth="1"/>
    <col min="8978" max="8980" width="8.7109375" style="126" customWidth="1"/>
    <col min="8981" max="8981" width="0.71875" style="126" customWidth="1"/>
    <col min="8982" max="8982" width="10.28125" style="126" bestFit="1" customWidth="1"/>
    <col min="8983" max="8983" width="8.57421875" style="126" bestFit="1" customWidth="1"/>
    <col min="8984" max="8984" width="8.421875" style="126" bestFit="1" customWidth="1"/>
    <col min="8985" max="8985" width="10.140625" style="126" customWidth="1"/>
    <col min="8986" max="8987" width="8.7109375" style="126" customWidth="1"/>
    <col min="8988" max="8988" width="0.71875" style="126" customWidth="1"/>
    <col min="8989" max="8991" width="8.7109375" style="126" customWidth="1"/>
    <col min="8992" max="8992" width="0.71875" style="126" customWidth="1"/>
    <col min="8993" max="8993" width="10.8515625" style="126" customWidth="1"/>
    <col min="8994" max="9216" width="13.8515625" style="126" customWidth="1"/>
    <col min="9217" max="9217" width="19.28125" style="126" customWidth="1"/>
    <col min="9218" max="9220" width="8.7109375" style="126" customWidth="1"/>
    <col min="9221" max="9221" width="0.71875" style="126" customWidth="1"/>
    <col min="9222" max="9224" width="8.7109375" style="126" customWidth="1"/>
    <col min="9225" max="9225" width="0.71875" style="126" customWidth="1"/>
    <col min="9226" max="9228" width="8.7109375" style="126" customWidth="1"/>
    <col min="9229" max="9229" width="0.71875" style="126" customWidth="1"/>
    <col min="9230" max="9232" width="8.7109375" style="126" customWidth="1"/>
    <col min="9233" max="9233" width="0.71875" style="126" customWidth="1"/>
    <col min="9234" max="9236" width="8.7109375" style="126" customWidth="1"/>
    <col min="9237" max="9237" width="0.71875" style="126" customWidth="1"/>
    <col min="9238" max="9238" width="10.28125" style="126" bestFit="1" customWidth="1"/>
    <col min="9239" max="9239" width="8.57421875" style="126" bestFit="1" customWidth="1"/>
    <col min="9240" max="9240" width="8.421875" style="126" bestFit="1" customWidth="1"/>
    <col min="9241" max="9241" width="10.140625" style="126" customWidth="1"/>
    <col min="9242" max="9243" width="8.7109375" style="126" customWidth="1"/>
    <col min="9244" max="9244" width="0.71875" style="126" customWidth="1"/>
    <col min="9245" max="9247" width="8.7109375" style="126" customWidth="1"/>
    <col min="9248" max="9248" width="0.71875" style="126" customWidth="1"/>
    <col min="9249" max="9249" width="10.8515625" style="126" customWidth="1"/>
    <col min="9250" max="9472" width="13.8515625" style="126" customWidth="1"/>
    <col min="9473" max="9473" width="19.28125" style="126" customWidth="1"/>
    <col min="9474" max="9476" width="8.7109375" style="126" customWidth="1"/>
    <col min="9477" max="9477" width="0.71875" style="126" customWidth="1"/>
    <col min="9478" max="9480" width="8.7109375" style="126" customWidth="1"/>
    <col min="9481" max="9481" width="0.71875" style="126" customWidth="1"/>
    <col min="9482" max="9484" width="8.7109375" style="126" customWidth="1"/>
    <col min="9485" max="9485" width="0.71875" style="126" customWidth="1"/>
    <col min="9486" max="9488" width="8.7109375" style="126" customWidth="1"/>
    <col min="9489" max="9489" width="0.71875" style="126" customWidth="1"/>
    <col min="9490" max="9492" width="8.7109375" style="126" customWidth="1"/>
    <col min="9493" max="9493" width="0.71875" style="126" customWidth="1"/>
    <col min="9494" max="9494" width="10.28125" style="126" bestFit="1" customWidth="1"/>
    <col min="9495" max="9495" width="8.57421875" style="126" bestFit="1" customWidth="1"/>
    <col min="9496" max="9496" width="8.421875" style="126" bestFit="1" customWidth="1"/>
    <col min="9497" max="9497" width="10.140625" style="126" customWidth="1"/>
    <col min="9498" max="9499" width="8.7109375" style="126" customWidth="1"/>
    <col min="9500" max="9500" width="0.71875" style="126" customWidth="1"/>
    <col min="9501" max="9503" width="8.7109375" style="126" customWidth="1"/>
    <col min="9504" max="9504" width="0.71875" style="126" customWidth="1"/>
    <col min="9505" max="9505" width="10.8515625" style="126" customWidth="1"/>
    <col min="9506" max="9728" width="13.8515625" style="126" customWidth="1"/>
    <col min="9729" max="9729" width="19.28125" style="126" customWidth="1"/>
    <col min="9730" max="9732" width="8.7109375" style="126" customWidth="1"/>
    <col min="9733" max="9733" width="0.71875" style="126" customWidth="1"/>
    <col min="9734" max="9736" width="8.7109375" style="126" customWidth="1"/>
    <col min="9737" max="9737" width="0.71875" style="126" customWidth="1"/>
    <col min="9738" max="9740" width="8.7109375" style="126" customWidth="1"/>
    <col min="9741" max="9741" width="0.71875" style="126" customWidth="1"/>
    <col min="9742" max="9744" width="8.7109375" style="126" customWidth="1"/>
    <col min="9745" max="9745" width="0.71875" style="126" customWidth="1"/>
    <col min="9746" max="9748" width="8.7109375" style="126" customWidth="1"/>
    <col min="9749" max="9749" width="0.71875" style="126" customWidth="1"/>
    <col min="9750" max="9750" width="10.28125" style="126" bestFit="1" customWidth="1"/>
    <col min="9751" max="9751" width="8.57421875" style="126" bestFit="1" customWidth="1"/>
    <col min="9752" max="9752" width="8.421875" style="126" bestFit="1" customWidth="1"/>
    <col min="9753" max="9753" width="10.140625" style="126" customWidth="1"/>
    <col min="9754" max="9755" width="8.7109375" style="126" customWidth="1"/>
    <col min="9756" max="9756" width="0.71875" style="126" customWidth="1"/>
    <col min="9757" max="9759" width="8.7109375" style="126" customWidth="1"/>
    <col min="9760" max="9760" width="0.71875" style="126" customWidth="1"/>
    <col min="9761" max="9761" width="10.8515625" style="126" customWidth="1"/>
    <col min="9762" max="9984" width="13.8515625" style="126" customWidth="1"/>
    <col min="9985" max="9985" width="19.28125" style="126" customWidth="1"/>
    <col min="9986" max="9988" width="8.7109375" style="126" customWidth="1"/>
    <col min="9989" max="9989" width="0.71875" style="126" customWidth="1"/>
    <col min="9990" max="9992" width="8.7109375" style="126" customWidth="1"/>
    <col min="9993" max="9993" width="0.71875" style="126" customWidth="1"/>
    <col min="9994" max="9996" width="8.7109375" style="126" customWidth="1"/>
    <col min="9997" max="9997" width="0.71875" style="126" customWidth="1"/>
    <col min="9998" max="10000" width="8.7109375" style="126" customWidth="1"/>
    <col min="10001" max="10001" width="0.71875" style="126" customWidth="1"/>
    <col min="10002" max="10004" width="8.7109375" style="126" customWidth="1"/>
    <col min="10005" max="10005" width="0.71875" style="126" customWidth="1"/>
    <col min="10006" max="10006" width="10.28125" style="126" bestFit="1" customWidth="1"/>
    <col min="10007" max="10007" width="8.57421875" style="126" bestFit="1" customWidth="1"/>
    <col min="10008" max="10008" width="8.421875" style="126" bestFit="1" customWidth="1"/>
    <col min="10009" max="10009" width="10.140625" style="126" customWidth="1"/>
    <col min="10010" max="10011" width="8.7109375" style="126" customWidth="1"/>
    <col min="10012" max="10012" width="0.71875" style="126" customWidth="1"/>
    <col min="10013" max="10015" width="8.7109375" style="126" customWidth="1"/>
    <col min="10016" max="10016" width="0.71875" style="126" customWidth="1"/>
    <col min="10017" max="10017" width="10.8515625" style="126" customWidth="1"/>
    <col min="10018" max="10240" width="13.8515625" style="126" customWidth="1"/>
    <col min="10241" max="10241" width="19.28125" style="126" customWidth="1"/>
    <col min="10242" max="10244" width="8.7109375" style="126" customWidth="1"/>
    <col min="10245" max="10245" width="0.71875" style="126" customWidth="1"/>
    <col min="10246" max="10248" width="8.7109375" style="126" customWidth="1"/>
    <col min="10249" max="10249" width="0.71875" style="126" customWidth="1"/>
    <col min="10250" max="10252" width="8.7109375" style="126" customWidth="1"/>
    <col min="10253" max="10253" width="0.71875" style="126" customWidth="1"/>
    <col min="10254" max="10256" width="8.7109375" style="126" customWidth="1"/>
    <col min="10257" max="10257" width="0.71875" style="126" customWidth="1"/>
    <col min="10258" max="10260" width="8.7109375" style="126" customWidth="1"/>
    <col min="10261" max="10261" width="0.71875" style="126" customWidth="1"/>
    <col min="10262" max="10262" width="10.28125" style="126" bestFit="1" customWidth="1"/>
    <col min="10263" max="10263" width="8.57421875" style="126" bestFit="1" customWidth="1"/>
    <col min="10264" max="10264" width="8.421875" style="126" bestFit="1" customWidth="1"/>
    <col min="10265" max="10265" width="10.140625" style="126" customWidth="1"/>
    <col min="10266" max="10267" width="8.7109375" style="126" customWidth="1"/>
    <col min="10268" max="10268" width="0.71875" style="126" customWidth="1"/>
    <col min="10269" max="10271" width="8.7109375" style="126" customWidth="1"/>
    <col min="10272" max="10272" width="0.71875" style="126" customWidth="1"/>
    <col min="10273" max="10273" width="10.8515625" style="126" customWidth="1"/>
    <col min="10274" max="10496" width="13.8515625" style="126" customWidth="1"/>
    <col min="10497" max="10497" width="19.28125" style="126" customWidth="1"/>
    <col min="10498" max="10500" width="8.7109375" style="126" customWidth="1"/>
    <col min="10501" max="10501" width="0.71875" style="126" customWidth="1"/>
    <col min="10502" max="10504" width="8.7109375" style="126" customWidth="1"/>
    <col min="10505" max="10505" width="0.71875" style="126" customWidth="1"/>
    <col min="10506" max="10508" width="8.7109375" style="126" customWidth="1"/>
    <col min="10509" max="10509" width="0.71875" style="126" customWidth="1"/>
    <col min="10510" max="10512" width="8.7109375" style="126" customWidth="1"/>
    <col min="10513" max="10513" width="0.71875" style="126" customWidth="1"/>
    <col min="10514" max="10516" width="8.7109375" style="126" customWidth="1"/>
    <col min="10517" max="10517" width="0.71875" style="126" customWidth="1"/>
    <col min="10518" max="10518" width="10.28125" style="126" bestFit="1" customWidth="1"/>
    <col min="10519" max="10519" width="8.57421875" style="126" bestFit="1" customWidth="1"/>
    <col min="10520" max="10520" width="8.421875" style="126" bestFit="1" customWidth="1"/>
    <col min="10521" max="10521" width="10.140625" style="126" customWidth="1"/>
    <col min="10522" max="10523" width="8.7109375" style="126" customWidth="1"/>
    <col min="10524" max="10524" width="0.71875" style="126" customWidth="1"/>
    <col min="10525" max="10527" width="8.7109375" style="126" customWidth="1"/>
    <col min="10528" max="10528" width="0.71875" style="126" customWidth="1"/>
    <col min="10529" max="10529" width="10.8515625" style="126" customWidth="1"/>
    <col min="10530" max="10752" width="13.8515625" style="126" customWidth="1"/>
    <col min="10753" max="10753" width="19.28125" style="126" customWidth="1"/>
    <col min="10754" max="10756" width="8.7109375" style="126" customWidth="1"/>
    <col min="10757" max="10757" width="0.71875" style="126" customWidth="1"/>
    <col min="10758" max="10760" width="8.7109375" style="126" customWidth="1"/>
    <col min="10761" max="10761" width="0.71875" style="126" customWidth="1"/>
    <col min="10762" max="10764" width="8.7109375" style="126" customWidth="1"/>
    <col min="10765" max="10765" width="0.71875" style="126" customWidth="1"/>
    <col min="10766" max="10768" width="8.7109375" style="126" customWidth="1"/>
    <col min="10769" max="10769" width="0.71875" style="126" customWidth="1"/>
    <col min="10770" max="10772" width="8.7109375" style="126" customWidth="1"/>
    <col min="10773" max="10773" width="0.71875" style="126" customWidth="1"/>
    <col min="10774" max="10774" width="10.28125" style="126" bestFit="1" customWidth="1"/>
    <col min="10775" max="10775" width="8.57421875" style="126" bestFit="1" customWidth="1"/>
    <col min="10776" max="10776" width="8.421875" style="126" bestFit="1" customWidth="1"/>
    <col min="10777" max="10777" width="10.140625" style="126" customWidth="1"/>
    <col min="10778" max="10779" width="8.7109375" style="126" customWidth="1"/>
    <col min="10780" max="10780" width="0.71875" style="126" customWidth="1"/>
    <col min="10781" max="10783" width="8.7109375" style="126" customWidth="1"/>
    <col min="10784" max="10784" width="0.71875" style="126" customWidth="1"/>
    <col min="10785" max="10785" width="10.8515625" style="126" customWidth="1"/>
    <col min="10786" max="11008" width="13.8515625" style="126" customWidth="1"/>
    <col min="11009" max="11009" width="19.28125" style="126" customWidth="1"/>
    <col min="11010" max="11012" width="8.7109375" style="126" customWidth="1"/>
    <col min="11013" max="11013" width="0.71875" style="126" customWidth="1"/>
    <col min="11014" max="11016" width="8.7109375" style="126" customWidth="1"/>
    <col min="11017" max="11017" width="0.71875" style="126" customWidth="1"/>
    <col min="11018" max="11020" width="8.7109375" style="126" customWidth="1"/>
    <col min="11021" max="11021" width="0.71875" style="126" customWidth="1"/>
    <col min="11022" max="11024" width="8.7109375" style="126" customWidth="1"/>
    <col min="11025" max="11025" width="0.71875" style="126" customWidth="1"/>
    <col min="11026" max="11028" width="8.7109375" style="126" customWidth="1"/>
    <col min="11029" max="11029" width="0.71875" style="126" customWidth="1"/>
    <col min="11030" max="11030" width="10.28125" style="126" bestFit="1" customWidth="1"/>
    <col min="11031" max="11031" width="8.57421875" style="126" bestFit="1" customWidth="1"/>
    <col min="11032" max="11032" width="8.421875" style="126" bestFit="1" customWidth="1"/>
    <col min="11033" max="11033" width="10.140625" style="126" customWidth="1"/>
    <col min="11034" max="11035" width="8.7109375" style="126" customWidth="1"/>
    <col min="11036" max="11036" width="0.71875" style="126" customWidth="1"/>
    <col min="11037" max="11039" width="8.7109375" style="126" customWidth="1"/>
    <col min="11040" max="11040" width="0.71875" style="126" customWidth="1"/>
    <col min="11041" max="11041" width="10.8515625" style="126" customWidth="1"/>
    <col min="11042" max="11264" width="13.8515625" style="126" customWidth="1"/>
    <col min="11265" max="11265" width="19.28125" style="126" customWidth="1"/>
    <col min="11266" max="11268" width="8.7109375" style="126" customWidth="1"/>
    <col min="11269" max="11269" width="0.71875" style="126" customWidth="1"/>
    <col min="11270" max="11272" width="8.7109375" style="126" customWidth="1"/>
    <col min="11273" max="11273" width="0.71875" style="126" customWidth="1"/>
    <col min="11274" max="11276" width="8.7109375" style="126" customWidth="1"/>
    <col min="11277" max="11277" width="0.71875" style="126" customWidth="1"/>
    <col min="11278" max="11280" width="8.7109375" style="126" customWidth="1"/>
    <col min="11281" max="11281" width="0.71875" style="126" customWidth="1"/>
    <col min="11282" max="11284" width="8.7109375" style="126" customWidth="1"/>
    <col min="11285" max="11285" width="0.71875" style="126" customWidth="1"/>
    <col min="11286" max="11286" width="10.28125" style="126" bestFit="1" customWidth="1"/>
    <col min="11287" max="11287" width="8.57421875" style="126" bestFit="1" customWidth="1"/>
    <col min="11288" max="11288" width="8.421875" style="126" bestFit="1" customWidth="1"/>
    <col min="11289" max="11289" width="10.140625" style="126" customWidth="1"/>
    <col min="11290" max="11291" width="8.7109375" style="126" customWidth="1"/>
    <col min="11292" max="11292" width="0.71875" style="126" customWidth="1"/>
    <col min="11293" max="11295" width="8.7109375" style="126" customWidth="1"/>
    <col min="11296" max="11296" width="0.71875" style="126" customWidth="1"/>
    <col min="11297" max="11297" width="10.8515625" style="126" customWidth="1"/>
    <col min="11298" max="11520" width="13.8515625" style="126" customWidth="1"/>
    <col min="11521" max="11521" width="19.28125" style="126" customWidth="1"/>
    <col min="11522" max="11524" width="8.7109375" style="126" customWidth="1"/>
    <col min="11525" max="11525" width="0.71875" style="126" customWidth="1"/>
    <col min="11526" max="11528" width="8.7109375" style="126" customWidth="1"/>
    <col min="11529" max="11529" width="0.71875" style="126" customWidth="1"/>
    <col min="11530" max="11532" width="8.7109375" style="126" customWidth="1"/>
    <col min="11533" max="11533" width="0.71875" style="126" customWidth="1"/>
    <col min="11534" max="11536" width="8.7109375" style="126" customWidth="1"/>
    <col min="11537" max="11537" width="0.71875" style="126" customWidth="1"/>
    <col min="11538" max="11540" width="8.7109375" style="126" customWidth="1"/>
    <col min="11541" max="11541" width="0.71875" style="126" customWidth="1"/>
    <col min="11542" max="11542" width="10.28125" style="126" bestFit="1" customWidth="1"/>
    <col min="11543" max="11543" width="8.57421875" style="126" bestFit="1" customWidth="1"/>
    <col min="11544" max="11544" width="8.421875" style="126" bestFit="1" customWidth="1"/>
    <col min="11545" max="11545" width="10.140625" style="126" customWidth="1"/>
    <col min="11546" max="11547" width="8.7109375" style="126" customWidth="1"/>
    <col min="11548" max="11548" width="0.71875" style="126" customWidth="1"/>
    <col min="11549" max="11551" width="8.7109375" style="126" customWidth="1"/>
    <col min="11552" max="11552" width="0.71875" style="126" customWidth="1"/>
    <col min="11553" max="11553" width="10.8515625" style="126" customWidth="1"/>
    <col min="11554" max="11776" width="13.8515625" style="126" customWidth="1"/>
    <col min="11777" max="11777" width="19.28125" style="126" customWidth="1"/>
    <col min="11778" max="11780" width="8.7109375" style="126" customWidth="1"/>
    <col min="11781" max="11781" width="0.71875" style="126" customWidth="1"/>
    <col min="11782" max="11784" width="8.7109375" style="126" customWidth="1"/>
    <col min="11785" max="11785" width="0.71875" style="126" customWidth="1"/>
    <col min="11786" max="11788" width="8.7109375" style="126" customWidth="1"/>
    <col min="11789" max="11789" width="0.71875" style="126" customWidth="1"/>
    <col min="11790" max="11792" width="8.7109375" style="126" customWidth="1"/>
    <col min="11793" max="11793" width="0.71875" style="126" customWidth="1"/>
    <col min="11794" max="11796" width="8.7109375" style="126" customWidth="1"/>
    <col min="11797" max="11797" width="0.71875" style="126" customWidth="1"/>
    <col min="11798" max="11798" width="10.28125" style="126" bestFit="1" customWidth="1"/>
    <col min="11799" max="11799" width="8.57421875" style="126" bestFit="1" customWidth="1"/>
    <col min="11800" max="11800" width="8.421875" style="126" bestFit="1" customWidth="1"/>
    <col min="11801" max="11801" width="10.140625" style="126" customWidth="1"/>
    <col min="11802" max="11803" width="8.7109375" style="126" customWidth="1"/>
    <col min="11804" max="11804" width="0.71875" style="126" customWidth="1"/>
    <col min="11805" max="11807" width="8.7109375" style="126" customWidth="1"/>
    <col min="11808" max="11808" width="0.71875" style="126" customWidth="1"/>
    <col min="11809" max="11809" width="10.8515625" style="126" customWidth="1"/>
    <col min="11810" max="12032" width="13.8515625" style="126" customWidth="1"/>
    <col min="12033" max="12033" width="19.28125" style="126" customWidth="1"/>
    <col min="12034" max="12036" width="8.7109375" style="126" customWidth="1"/>
    <col min="12037" max="12037" width="0.71875" style="126" customWidth="1"/>
    <col min="12038" max="12040" width="8.7109375" style="126" customWidth="1"/>
    <col min="12041" max="12041" width="0.71875" style="126" customWidth="1"/>
    <col min="12042" max="12044" width="8.7109375" style="126" customWidth="1"/>
    <col min="12045" max="12045" width="0.71875" style="126" customWidth="1"/>
    <col min="12046" max="12048" width="8.7109375" style="126" customWidth="1"/>
    <col min="12049" max="12049" width="0.71875" style="126" customWidth="1"/>
    <col min="12050" max="12052" width="8.7109375" style="126" customWidth="1"/>
    <col min="12053" max="12053" width="0.71875" style="126" customWidth="1"/>
    <col min="12054" max="12054" width="10.28125" style="126" bestFit="1" customWidth="1"/>
    <col min="12055" max="12055" width="8.57421875" style="126" bestFit="1" customWidth="1"/>
    <col min="12056" max="12056" width="8.421875" style="126" bestFit="1" customWidth="1"/>
    <col min="12057" max="12057" width="10.140625" style="126" customWidth="1"/>
    <col min="12058" max="12059" width="8.7109375" style="126" customWidth="1"/>
    <col min="12060" max="12060" width="0.71875" style="126" customWidth="1"/>
    <col min="12061" max="12063" width="8.7109375" style="126" customWidth="1"/>
    <col min="12064" max="12064" width="0.71875" style="126" customWidth="1"/>
    <col min="12065" max="12065" width="10.8515625" style="126" customWidth="1"/>
    <col min="12066" max="12288" width="13.8515625" style="126" customWidth="1"/>
    <col min="12289" max="12289" width="19.28125" style="126" customWidth="1"/>
    <col min="12290" max="12292" width="8.7109375" style="126" customWidth="1"/>
    <col min="12293" max="12293" width="0.71875" style="126" customWidth="1"/>
    <col min="12294" max="12296" width="8.7109375" style="126" customWidth="1"/>
    <col min="12297" max="12297" width="0.71875" style="126" customWidth="1"/>
    <col min="12298" max="12300" width="8.7109375" style="126" customWidth="1"/>
    <col min="12301" max="12301" width="0.71875" style="126" customWidth="1"/>
    <col min="12302" max="12304" width="8.7109375" style="126" customWidth="1"/>
    <col min="12305" max="12305" width="0.71875" style="126" customWidth="1"/>
    <col min="12306" max="12308" width="8.7109375" style="126" customWidth="1"/>
    <col min="12309" max="12309" width="0.71875" style="126" customWidth="1"/>
    <col min="12310" max="12310" width="10.28125" style="126" bestFit="1" customWidth="1"/>
    <col min="12311" max="12311" width="8.57421875" style="126" bestFit="1" customWidth="1"/>
    <col min="12312" max="12312" width="8.421875" style="126" bestFit="1" customWidth="1"/>
    <col min="12313" max="12313" width="10.140625" style="126" customWidth="1"/>
    <col min="12314" max="12315" width="8.7109375" style="126" customWidth="1"/>
    <col min="12316" max="12316" width="0.71875" style="126" customWidth="1"/>
    <col min="12317" max="12319" width="8.7109375" style="126" customWidth="1"/>
    <col min="12320" max="12320" width="0.71875" style="126" customWidth="1"/>
    <col min="12321" max="12321" width="10.8515625" style="126" customWidth="1"/>
    <col min="12322" max="12544" width="13.8515625" style="126" customWidth="1"/>
    <col min="12545" max="12545" width="19.28125" style="126" customWidth="1"/>
    <col min="12546" max="12548" width="8.7109375" style="126" customWidth="1"/>
    <col min="12549" max="12549" width="0.71875" style="126" customWidth="1"/>
    <col min="12550" max="12552" width="8.7109375" style="126" customWidth="1"/>
    <col min="12553" max="12553" width="0.71875" style="126" customWidth="1"/>
    <col min="12554" max="12556" width="8.7109375" style="126" customWidth="1"/>
    <col min="12557" max="12557" width="0.71875" style="126" customWidth="1"/>
    <col min="12558" max="12560" width="8.7109375" style="126" customWidth="1"/>
    <col min="12561" max="12561" width="0.71875" style="126" customWidth="1"/>
    <col min="12562" max="12564" width="8.7109375" style="126" customWidth="1"/>
    <col min="12565" max="12565" width="0.71875" style="126" customWidth="1"/>
    <col min="12566" max="12566" width="10.28125" style="126" bestFit="1" customWidth="1"/>
    <col min="12567" max="12567" width="8.57421875" style="126" bestFit="1" customWidth="1"/>
    <col min="12568" max="12568" width="8.421875" style="126" bestFit="1" customWidth="1"/>
    <col min="12569" max="12569" width="10.140625" style="126" customWidth="1"/>
    <col min="12570" max="12571" width="8.7109375" style="126" customWidth="1"/>
    <col min="12572" max="12572" width="0.71875" style="126" customWidth="1"/>
    <col min="12573" max="12575" width="8.7109375" style="126" customWidth="1"/>
    <col min="12576" max="12576" width="0.71875" style="126" customWidth="1"/>
    <col min="12577" max="12577" width="10.8515625" style="126" customWidth="1"/>
    <col min="12578" max="12800" width="13.8515625" style="126" customWidth="1"/>
    <col min="12801" max="12801" width="19.28125" style="126" customWidth="1"/>
    <col min="12802" max="12804" width="8.7109375" style="126" customWidth="1"/>
    <col min="12805" max="12805" width="0.71875" style="126" customWidth="1"/>
    <col min="12806" max="12808" width="8.7109375" style="126" customWidth="1"/>
    <col min="12809" max="12809" width="0.71875" style="126" customWidth="1"/>
    <col min="12810" max="12812" width="8.7109375" style="126" customWidth="1"/>
    <col min="12813" max="12813" width="0.71875" style="126" customWidth="1"/>
    <col min="12814" max="12816" width="8.7109375" style="126" customWidth="1"/>
    <col min="12817" max="12817" width="0.71875" style="126" customWidth="1"/>
    <col min="12818" max="12820" width="8.7109375" style="126" customWidth="1"/>
    <col min="12821" max="12821" width="0.71875" style="126" customWidth="1"/>
    <col min="12822" max="12822" width="10.28125" style="126" bestFit="1" customWidth="1"/>
    <col min="12823" max="12823" width="8.57421875" style="126" bestFit="1" customWidth="1"/>
    <col min="12824" max="12824" width="8.421875" style="126" bestFit="1" customWidth="1"/>
    <col min="12825" max="12825" width="10.140625" style="126" customWidth="1"/>
    <col min="12826" max="12827" width="8.7109375" style="126" customWidth="1"/>
    <col min="12828" max="12828" width="0.71875" style="126" customWidth="1"/>
    <col min="12829" max="12831" width="8.7109375" style="126" customWidth="1"/>
    <col min="12832" max="12832" width="0.71875" style="126" customWidth="1"/>
    <col min="12833" max="12833" width="10.8515625" style="126" customWidth="1"/>
    <col min="12834" max="13056" width="13.8515625" style="126" customWidth="1"/>
    <col min="13057" max="13057" width="19.28125" style="126" customWidth="1"/>
    <col min="13058" max="13060" width="8.7109375" style="126" customWidth="1"/>
    <col min="13061" max="13061" width="0.71875" style="126" customWidth="1"/>
    <col min="13062" max="13064" width="8.7109375" style="126" customWidth="1"/>
    <col min="13065" max="13065" width="0.71875" style="126" customWidth="1"/>
    <col min="13066" max="13068" width="8.7109375" style="126" customWidth="1"/>
    <col min="13069" max="13069" width="0.71875" style="126" customWidth="1"/>
    <col min="13070" max="13072" width="8.7109375" style="126" customWidth="1"/>
    <col min="13073" max="13073" width="0.71875" style="126" customWidth="1"/>
    <col min="13074" max="13076" width="8.7109375" style="126" customWidth="1"/>
    <col min="13077" max="13077" width="0.71875" style="126" customWidth="1"/>
    <col min="13078" max="13078" width="10.28125" style="126" bestFit="1" customWidth="1"/>
    <col min="13079" max="13079" width="8.57421875" style="126" bestFit="1" customWidth="1"/>
    <col min="13080" max="13080" width="8.421875" style="126" bestFit="1" customWidth="1"/>
    <col min="13081" max="13081" width="10.140625" style="126" customWidth="1"/>
    <col min="13082" max="13083" width="8.7109375" style="126" customWidth="1"/>
    <col min="13084" max="13084" width="0.71875" style="126" customWidth="1"/>
    <col min="13085" max="13087" width="8.7109375" style="126" customWidth="1"/>
    <col min="13088" max="13088" width="0.71875" style="126" customWidth="1"/>
    <col min="13089" max="13089" width="10.8515625" style="126" customWidth="1"/>
    <col min="13090" max="13312" width="13.8515625" style="126" customWidth="1"/>
    <col min="13313" max="13313" width="19.28125" style="126" customWidth="1"/>
    <col min="13314" max="13316" width="8.7109375" style="126" customWidth="1"/>
    <col min="13317" max="13317" width="0.71875" style="126" customWidth="1"/>
    <col min="13318" max="13320" width="8.7109375" style="126" customWidth="1"/>
    <col min="13321" max="13321" width="0.71875" style="126" customWidth="1"/>
    <col min="13322" max="13324" width="8.7109375" style="126" customWidth="1"/>
    <col min="13325" max="13325" width="0.71875" style="126" customWidth="1"/>
    <col min="13326" max="13328" width="8.7109375" style="126" customWidth="1"/>
    <col min="13329" max="13329" width="0.71875" style="126" customWidth="1"/>
    <col min="13330" max="13332" width="8.7109375" style="126" customWidth="1"/>
    <col min="13333" max="13333" width="0.71875" style="126" customWidth="1"/>
    <col min="13334" max="13334" width="10.28125" style="126" bestFit="1" customWidth="1"/>
    <col min="13335" max="13335" width="8.57421875" style="126" bestFit="1" customWidth="1"/>
    <col min="13336" max="13336" width="8.421875" style="126" bestFit="1" customWidth="1"/>
    <col min="13337" max="13337" width="10.140625" style="126" customWidth="1"/>
    <col min="13338" max="13339" width="8.7109375" style="126" customWidth="1"/>
    <col min="13340" max="13340" width="0.71875" style="126" customWidth="1"/>
    <col min="13341" max="13343" width="8.7109375" style="126" customWidth="1"/>
    <col min="13344" max="13344" width="0.71875" style="126" customWidth="1"/>
    <col min="13345" max="13345" width="10.8515625" style="126" customWidth="1"/>
    <col min="13346" max="13568" width="13.8515625" style="126" customWidth="1"/>
    <col min="13569" max="13569" width="19.28125" style="126" customWidth="1"/>
    <col min="13570" max="13572" width="8.7109375" style="126" customWidth="1"/>
    <col min="13573" max="13573" width="0.71875" style="126" customWidth="1"/>
    <col min="13574" max="13576" width="8.7109375" style="126" customWidth="1"/>
    <col min="13577" max="13577" width="0.71875" style="126" customWidth="1"/>
    <col min="13578" max="13580" width="8.7109375" style="126" customWidth="1"/>
    <col min="13581" max="13581" width="0.71875" style="126" customWidth="1"/>
    <col min="13582" max="13584" width="8.7109375" style="126" customWidth="1"/>
    <col min="13585" max="13585" width="0.71875" style="126" customWidth="1"/>
    <col min="13586" max="13588" width="8.7109375" style="126" customWidth="1"/>
    <col min="13589" max="13589" width="0.71875" style="126" customWidth="1"/>
    <col min="13590" max="13590" width="10.28125" style="126" bestFit="1" customWidth="1"/>
    <col min="13591" max="13591" width="8.57421875" style="126" bestFit="1" customWidth="1"/>
    <col min="13592" max="13592" width="8.421875" style="126" bestFit="1" customWidth="1"/>
    <col min="13593" max="13593" width="10.140625" style="126" customWidth="1"/>
    <col min="13594" max="13595" width="8.7109375" style="126" customWidth="1"/>
    <col min="13596" max="13596" width="0.71875" style="126" customWidth="1"/>
    <col min="13597" max="13599" width="8.7109375" style="126" customWidth="1"/>
    <col min="13600" max="13600" width="0.71875" style="126" customWidth="1"/>
    <col min="13601" max="13601" width="10.8515625" style="126" customWidth="1"/>
    <col min="13602" max="13824" width="13.8515625" style="126" customWidth="1"/>
    <col min="13825" max="13825" width="19.28125" style="126" customWidth="1"/>
    <col min="13826" max="13828" width="8.7109375" style="126" customWidth="1"/>
    <col min="13829" max="13829" width="0.71875" style="126" customWidth="1"/>
    <col min="13830" max="13832" width="8.7109375" style="126" customWidth="1"/>
    <col min="13833" max="13833" width="0.71875" style="126" customWidth="1"/>
    <col min="13834" max="13836" width="8.7109375" style="126" customWidth="1"/>
    <col min="13837" max="13837" width="0.71875" style="126" customWidth="1"/>
    <col min="13838" max="13840" width="8.7109375" style="126" customWidth="1"/>
    <col min="13841" max="13841" width="0.71875" style="126" customWidth="1"/>
    <col min="13842" max="13844" width="8.7109375" style="126" customWidth="1"/>
    <col min="13845" max="13845" width="0.71875" style="126" customWidth="1"/>
    <col min="13846" max="13846" width="10.28125" style="126" bestFit="1" customWidth="1"/>
    <col min="13847" max="13847" width="8.57421875" style="126" bestFit="1" customWidth="1"/>
    <col min="13848" max="13848" width="8.421875" style="126" bestFit="1" customWidth="1"/>
    <col min="13849" max="13849" width="10.140625" style="126" customWidth="1"/>
    <col min="13850" max="13851" width="8.7109375" style="126" customWidth="1"/>
    <col min="13852" max="13852" width="0.71875" style="126" customWidth="1"/>
    <col min="13853" max="13855" width="8.7109375" style="126" customWidth="1"/>
    <col min="13856" max="13856" width="0.71875" style="126" customWidth="1"/>
    <col min="13857" max="13857" width="10.8515625" style="126" customWidth="1"/>
    <col min="13858" max="14080" width="13.8515625" style="126" customWidth="1"/>
    <col min="14081" max="14081" width="19.28125" style="126" customWidth="1"/>
    <col min="14082" max="14084" width="8.7109375" style="126" customWidth="1"/>
    <col min="14085" max="14085" width="0.71875" style="126" customWidth="1"/>
    <col min="14086" max="14088" width="8.7109375" style="126" customWidth="1"/>
    <col min="14089" max="14089" width="0.71875" style="126" customWidth="1"/>
    <col min="14090" max="14092" width="8.7109375" style="126" customWidth="1"/>
    <col min="14093" max="14093" width="0.71875" style="126" customWidth="1"/>
    <col min="14094" max="14096" width="8.7109375" style="126" customWidth="1"/>
    <col min="14097" max="14097" width="0.71875" style="126" customWidth="1"/>
    <col min="14098" max="14100" width="8.7109375" style="126" customWidth="1"/>
    <col min="14101" max="14101" width="0.71875" style="126" customWidth="1"/>
    <col min="14102" max="14102" width="10.28125" style="126" bestFit="1" customWidth="1"/>
    <col min="14103" max="14103" width="8.57421875" style="126" bestFit="1" customWidth="1"/>
    <col min="14104" max="14104" width="8.421875" style="126" bestFit="1" customWidth="1"/>
    <col min="14105" max="14105" width="10.140625" style="126" customWidth="1"/>
    <col min="14106" max="14107" width="8.7109375" style="126" customWidth="1"/>
    <col min="14108" max="14108" width="0.71875" style="126" customWidth="1"/>
    <col min="14109" max="14111" width="8.7109375" style="126" customWidth="1"/>
    <col min="14112" max="14112" width="0.71875" style="126" customWidth="1"/>
    <col min="14113" max="14113" width="10.8515625" style="126" customWidth="1"/>
    <col min="14114" max="14336" width="13.8515625" style="126" customWidth="1"/>
    <col min="14337" max="14337" width="19.28125" style="126" customWidth="1"/>
    <col min="14338" max="14340" width="8.7109375" style="126" customWidth="1"/>
    <col min="14341" max="14341" width="0.71875" style="126" customWidth="1"/>
    <col min="14342" max="14344" width="8.7109375" style="126" customWidth="1"/>
    <col min="14345" max="14345" width="0.71875" style="126" customWidth="1"/>
    <col min="14346" max="14348" width="8.7109375" style="126" customWidth="1"/>
    <col min="14349" max="14349" width="0.71875" style="126" customWidth="1"/>
    <col min="14350" max="14352" width="8.7109375" style="126" customWidth="1"/>
    <col min="14353" max="14353" width="0.71875" style="126" customWidth="1"/>
    <col min="14354" max="14356" width="8.7109375" style="126" customWidth="1"/>
    <col min="14357" max="14357" width="0.71875" style="126" customWidth="1"/>
    <col min="14358" max="14358" width="10.28125" style="126" bestFit="1" customWidth="1"/>
    <col min="14359" max="14359" width="8.57421875" style="126" bestFit="1" customWidth="1"/>
    <col min="14360" max="14360" width="8.421875" style="126" bestFit="1" customWidth="1"/>
    <col min="14361" max="14361" width="10.140625" style="126" customWidth="1"/>
    <col min="14362" max="14363" width="8.7109375" style="126" customWidth="1"/>
    <col min="14364" max="14364" width="0.71875" style="126" customWidth="1"/>
    <col min="14365" max="14367" width="8.7109375" style="126" customWidth="1"/>
    <col min="14368" max="14368" width="0.71875" style="126" customWidth="1"/>
    <col min="14369" max="14369" width="10.8515625" style="126" customWidth="1"/>
    <col min="14370" max="14592" width="13.8515625" style="126" customWidth="1"/>
    <col min="14593" max="14593" width="19.28125" style="126" customWidth="1"/>
    <col min="14594" max="14596" width="8.7109375" style="126" customWidth="1"/>
    <col min="14597" max="14597" width="0.71875" style="126" customWidth="1"/>
    <col min="14598" max="14600" width="8.7109375" style="126" customWidth="1"/>
    <col min="14601" max="14601" width="0.71875" style="126" customWidth="1"/>
    <col min="14602" max="14604" width="8.7109375" style="126" customWidth="1"/>
    <col min="14605" max="14605" width="0.71875" style="126" customWidth="1"/>
    <col min="14606" max="14608" width="8.7109375" style="126" customWidth="1"/>
    <col min="14609" max="14609" width="0.71875" style="126" customWidth="1"/>
    <col min="14610" max="14612" width="8.7109375" style="126" customWidth="1"/>
    <col min="14613" max="14613" width="0.71875" style="126" customWidth="1"/>
    <col min="14614" max="14614" width="10.28125" style="126" bestFit="1" customWidth="1"/>
    <col min="14615" max="14615" width="8.57421875" style="126" bestFit="1" customWidth="1"/>
    <col min="14616" max="14616" width="8.421875" style="126" bestFit="1" customWidth="1"/>
    <col min="14617" max="14617" width="10.140625" style="126" customWidth="1"/>
    <col min="14618" max="14619" width="8.7109375" style="126" customWidth="1"/>
    <col min="14620" max="14620" width="0.71875" style="126" customWidth="1"/>
    <col min="14621" max="14623" width="8.7109375" style="126" customWidth="1"/>
    <col min="14624" max="14624" width="0.71875" style="126" customWidth="1"/>
    <col min="14625" max="14625" width="10.8515625" style="126" customWidth="1"/>
    <col min="14626" max="14848" width="13.8515625" style="126" customWidth="1"/>
    <col min="14849" max="14849" width="19.28125" style="126" customWidth="1"/>
    <col min="14850" max="14852" width="8.7109375" style="126" customWidth="1"/>
    <col min="14853" max="14853" width="0.71875" style="126" customWidth="1"/>
    <col min="14854" max="14856" width="8.7109375" style="126" customWidth="1"/>
    <col min="14857" max="14857" width="0.71875" style="126" customWidth="1"/>
    <col min="14858" max="14860" width="8.7109375" style="126" customWidth="1"/>
    <col min="14861" max="14861" width="0.71875" style="126" customWidth="1"/>
    <col min="14862" max="14864" width="8.7109375" style="126" customWidth="1"/>
    <col min="14865" max="14865" width="0.71875" style="126" customWidth="1"/>
    <col min="14866" max="14868" width="8.7109375" style="126" customWidth="1"/>
    <col min="14869" max="14869" width="0.71875" style="126" customWidth="1"/>
    <col min="14870" max="14870" width="10.28125" style="126" bestFit="1" customWidth="1"/>
    <col min="14871" max="14871" width="8.57421875" style="126" bestFit="1" customWidth="1"/>
    <col min="14872" max="14872" width="8.421875" style="126" bestFit="1" customWidth="1"/>
    <col min="14873" max="14873" width="10.140625" style="126" customWidth="1"/>
    <col min="14874" max="14875" width="8.7109375" style="126" customWidth="1"/>
    <col min="14876" max="14876" width="0.71875" style="126" customWidth="1"/>
    <col min="14877" max="14879" width="8.7109375" style="126" customWidth="1"/>
    <col min="14880" max="14880" width="0.71875" style="126" customWidth="1"/>
    <col min="14881" max="14881" width="10.8515625" style="126" customWidth="1"/>
    <col min="14882" max="15104" width="13.8515625" style="126" customWidth="1"/>
    <col min="15105" max="15105" width="19.28125" style="126" customWidth="1"/>
    <col min="15106" max="15108" width="8.7109375" style="126" customWidth="1"/>
    <col min="15109" max="15109" width="0.71875" style="126" customWidth="1"/>
    <col min="15110" max="15112" width="8.7109375" style="126" customWidth="1"/>
    <col min="15113" max="15113" width="0.71875" style="126" customWidth="1"/>
    <col min="15114" max="15116" width="8.7109375" style="126" customWidth="1"/>
    <col min="15117" max="15117" width="0.71875" style="126" customWidth="1"/>
    <col min="15118" max="15120" width="8.7109375" style="126" customWidth="1"/>
    <col min="15121" max="15121" width="0.71875" style="126" customWidth="1"/>
    <col min="15122" max="15124" width="8.7109375" style="126" customWidth="1"/>
    <col min="15125" max="15125" width="0.71875" style="126" customWidth="1"/>
    <col min="15126" max="15126" width="10.28125" style="126" bestFit="1" customWidth="1"/>
    <col min="15127" max="15127" width="8.57421875" style="126" bestFit="1" customWidth="1"/>
    <col min="15128" max="15128" width="8.421875" style="126" bestFit="1" customWidth="1"/>
    <col min="15129" max="15129" width="10.140625" style="126" customWidth="1"/>
    <col min="15130" max="15131" width="8.7109375" style="126" customWidth="1"/>
    <col min="15132" max="15132" width="0.71875" style="126" customWidth="1"/>
    <col min="15133" max="15135" width="8.7109375" style="126" customWidth="1"/>
    <col min="15136" max="15136" width="0.71875" style="126" customWidth="1"/>
    <col min="15137" max="15137" width="10.8515625" style="126" customWidth="1"/>
    <col min="15138" max="15360" width="13.8515625" style="126" customWidth="1"/>
    <col min="15361" max="15361" width="19.28125" style="126" customWidth="1"/>
    <col min="15362" max="15364" width="8.7109375" style="126" customWidth="1"/>
    <col min="15365" max="15365" width="0.71875" style="126" customWidth="1"/>
    <col min="15366" max="15368" width="8.7109375" style="126" customWidth="1"/>
    <col min="15369" max="15369" width="0.71875" style="126" customWidth="1"/>
    <col min="15370" max="15372" width="8.7109375" style="126" customWidth="1"/>
    <col min="15373" max="15373" width="0.71875" style="126" customWidth="1"/>
    <col min="15374" max="15376" width="8.7109375" style="126" customWidth="1"/>
    <col min="15377" max="15377" width="0.71875" style="126" customWidth="1"/>
    <col min="15378" max="15380" width="8.7109375" style="126" customWidth="1"/>
    <col min="15381" max="15381" width="0.71875" style="126" customWidth="1"/>
    <col min="15382" max="15382" width="10.28125" style="126" bestFit="1" customWidth="1"/>
    <col min="15383" max="15383" width="8.57421875" style="126" bestFit="1" customWidth="1"/>
    <col min="15384" max="15384" width="8.421875" style="126" bestFit="1" customWidth="1"/>
    <col min="15385" max="15385" width="10.140625" style="126" customWidth="1"/>
    <col min="15386" max="15387" width="8.7109375" style="126" customWidth="1"/>
    <col min="15388" max="15388" width="0.71875" style="126" customWidth="1"/>
    <col min="15389" max="15391" width="8.7109375" style="126" customWidth="1"/>
    <col min="15392" max="15392" width="0.71875" style="126" customWidth="1"/>
    <col min="15393" max="15393" width="10.8515625" style="126" customWidth="1"/>
    <col min="15394" max="15616" width="13.8515625" style="126" customWidth="1"/>
    <col min="15617" max="15617" width="19.28125" style="126" customWidth="1"/>
    <col min="15618" max="15620" width="8.7109375" style="126" customWidth="1"/>
    <col min="15621" max="15621" width="0.71875" style="126" customWidth="1"/>
    <col min="15622" max="15624" width="8.7109375" style="126" customWidth="1"/>
    <col min="15625" max="15625" width="0.71875" style="126" customWidth="1"/>
    <col min="15626" max="15628" width="8.7109375" style="126" customWidth="1"/>
    <col min="15629" max="15629" width="0.71875" style="126" customWidth="1"/>
    <col min="15630" max="15632" width="8.7109375" style="126" customWidth="1"/>
    <col min="15633" max="15633" width="0.71875" style="126" customWidth="1"/>
    <col min="15634" max="15636" width="8.7109375" style="126" customWidth="1"/>
    <col min="15637" max="15637" width="0.71875" style="126" customWidth="1"/>
    <col min="15638" max="15638" width="10.28125" style="126" bestFit="1" customWidth="1"/>
    <col min="15639" max="15639" width="8.57421875" style="126" bestFit="1" customWidth="1"/>
    <col min="15640" max="15640" width="8.421875" style="126" bestFit="1" customWidth="1"/>
    <col min="15641" max="15641" width="10.140625" style="126" customWidth="1"/>
    <col min="15642" max="15643" width="8.7109375" style="126" customWidth="1"/>
    <col min="15644" max="15644" width="0.71875" style="126" customWidth="1"/>
    <col min="15645" max="15647" width="8.7109375" style="126" customWidth="1"/>
    <col min="15648" max="15648" width="0.71875" style="126" customWidth="1"/>
    <col min="15649" max="15649" width="10.8515625" style="126" customWidth="1"/>
    <col min="15650" max="15872" width="13.8515625" style="126" customWidth="1"/>
    <col min="15873" max="15873" width="19.28125" style="126" customWidth="1"/>
    <col min="15874" max="15876" width="8.7109375" style="126" customWidth="1"/>
    <col min="15877" max="15877" width="0.71875" style="126" customWidth="1"/>
    <col min="15878" max="15880" width="8.7109375" style="126" customWidth="1"/>
    <col min="15881" max="15881" width="0.71875" style="126" customWidth="1"/>
    <col min="15882" max="15884" width="8.7109375" style="126" customWidth="1"/>
    <col min="15885" max="15885" width="0.71875" style="126" customWidth="1"/>
    <col min="15886" max="15888" width="8.7109375" style="126" customWidth="1"/>
    <col min="15889" max="15889" width="0.71875" style="126" customWidth="1"/>
    <col min="15890" max="15892" width="8.7109375" style="126" customWidth="1"/>
    <col min="15893" max="15893" width="0.71875" style="126" customWidth="1"/>
    <col min="15894" max="15894" width="10.28125" style="126" bestFit="1" customWidth="1"/>
    <col min="15895" max="15895" width="8.57421875" style="126" bestFit="1" customWidth="1"/>
    <col min="15896" max="15896" width="8.421875" style="126" bestFit="1" customWidth="1"/>
    <col min="15897" max="15897" width="10.140625" style="126" customWidth="1"/>
    <col min="15898" max="15899" width="8.7109375" style="126" customWidth="1"/>
    <col min="15900" max="15900" width="0.71875" style="126" customWidth="1"/>
    <col min="15901" max="15903" width="8.7109375" style="126" customWidth="1"/>
    <col min="15904" max="15904" width="0.71875" style="126" customWidth="1"/>
    <col min="15905" max="15905" width="10.8515625" style="126" customWidth="1"/>
    <col min="15906" max="16128" width="13.8515625" style="126" customWidth="1"/>
    <col min="16129" max="16129" width="19.28125" style="126" customWidth="1"/>
    <col min="16130" max="16132" width="8.7109375" style="126" customWidth="1"/>
    <col min="16133" max="16133" width="0.71875" style="126" customWidth="1"/>
    <col min="16134" max="16136" width="8.7109375" style="126" customWidth="1"/>
    <col min="16137" max="16137" width="0.71875" style="126" customWidth="1"/>
    <col min="16138" max="16140" width="8.7109375" style="126" customWidth="1"/>
    <col min="16141" max="16141" width="0.71875" style="126" customWidth="1"/>
    <col min="16142" max="16144" width="8.7109375" style="126" customWidth="1"/>
    <col min="16145" max="16145" width="0.71875" style="126" customWidth="1"/>
    <col min="16146" max="16148" width="8.7109375" style="126" customWidth="1"/>
    <col min="16149" max="16149" width="0.71875" style="126" customWidth="1"/>
    <col min="16150" max="16150" width="10.28125" style="126" bestFit="1" customWidth="1"/>
    <col min="16151" max="16151" width="8.57421875" style="126" bestFit="1" customWidth="1"/>
    <col min="16152" max="16152" width="8.421875" style="126" bestFit="1" customWidth="1"/>
    <col min="16153" max="16153" width="10.140625" style="126" customWidth="1"/>
    <col min="16154" max="16155" width="8.7109375" style="126" customWidth="1"/>
    <col min="16156" max="16156" width="0.71875" style="126" customWidth="1"/>
    <col min="16157" max="16159" width="8.7109375" style="126" customWidth="1"/>
    <col min="16160" max="16160" width="0.71875" style="126" customWidth="1"/>
    <col min="16161" max="16161" width="10.8515625" style="126" customWidth="1"/>
    <col min="16162" max="16384" width="13.8515625" style="126" customWidth="1"/>
  </cols>
  <sheetData>
    <row r="1" spans="1:33" ht="18" customHeight="1">
      <c r="A1" s="288" t="s">
        <v>796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s="127" customFormat="1" ht="27.75">
      <c r="A2" s="437" t="s">
        <v>173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</row>
    <row r="3" spans="1:33" s="128" customFormat="1" ht="23.1" customHeight="1">
      <c r="A3" s="438">
        <v>44347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</row>
    <row r="4" spans="1:33" s="131" customFormat="1" ht="16.5">
      <c r="A4" s="129" t="s">
        <v>174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s="133" customFormat="1" ht="8.2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s="133" customFormat="1" ht="30" customHeight="1">
      <c r="A6" s="439" t="s">
        <v>164</v>
      </c>
      <c r="B6" s="442" t="s">
        <v>175</v>
      </c>
      <c r="C6" s="442"/>
      <c r="D6" s="442"/>
      <c r="E6" s="134"/>
      <c r="F6" s="442" t="s">
        <v>176</v>
      </c>
      <c r="G6" s="442"/>
      <c r="H6" s="442"/>
      <c r="I6" s="134"/>
      <c r="J6" s="442" t="s">
        <v>177</v>
      </c>
      <c r="K6" s="442"/>
      <c r="L6" s="442"/>
      <c r="M6" s="134"/>
      <c r="N6" s="442" t="s">
        <v>178</v>
      </c>
      <c r="O6" s="442"/>
      <c r="P6" s="442"/>
      <c r="Q6" s="134"/>
      <c r="R6" s="442" t="s">
        <v>179</v>
      </c>
      <c r="S6" s="442"/>
      <c r="T6" s="442"/>
      <c r="U6" s="134"/>
      <c r="V6" s="439" t="s">
        <v>180</v>
      </c>
      <c r="W6" s="439"/>
      <c r="X6" s="439"/>
      <c r="Y6" s="439"/>
      <c r="Z6" s="439"/>
      <c r="AA6" s="439"/>
      <c r="AB6" s="134"/>
      <c r="AC6" s="443" t="s">
        <v>181</v>
      </c>
      <c r="AD6" s="443"/>
      <c r="AE6" s="443"/>
      <c r="AF6" s="134"/>
      <c r="AG6" s="433" t="s">
        <v>182</v>
      </c>
    </row>
    <row r="7" spans="1:33" s="133" customFormat="1" ht="15.75" customHeight="1">
      <c r="A7" s="440"/>
      <c r="B7" s="135"/>
      <c r="C7" s="135"/>
      <c r="D7" s="135"/>
      <c r="E7" s="136"/>
      <c r="F7" s="135"/>
      <c r="G7" s="135"/>
      <c r="H7" s="135"/>
      <c r="I7" s="136"/>
      <c r="J7" s="135"/>
      <c r="K7" s="135"/>
      <c r="L7" s="135"/>
      <c r="M7" s="136"/>
      <c r="N7" s="135"/>
      <c r="O7" s="135"/>
      <c r="P7" s="135"/>
      <c r="Q7" s="136"/>
      <c r="R7" s="135"/>
      <c r="S7" s="135"/>
      <c r="T7" s="135"/>
      <c r="U7" s="136"/>
      <c r="V7" s="436" t="s">
        <v>183</v>
      </c>
      <c r="W7" s="436"/>
      <c r="X7" s="436"/>
      <c r="Y7" s="436" t="s">
        <v>184</v>
      </c>
      <c r="Z7" s="436"/>
      <c r="AA7" s="436"/>
      <c r="AB7" s="136"/>
      <c r="AC7" s="137"/>
      <c r="AD7" s="137"/>
      <c r="AE7" s="137"/>
      <c r="AF7" s="136"/>
      <c r="AG7" s="434"/>
    </row>
    <row r="8" spans="1:33" s="133" customFormat="1" ht="54.95" customHeight="1">
      <c r="A8" s="441"/>
      <c r="B8" s="138" t="s">
        <v>185</v>
      </c>
      <c r="C8" s="139" t="s">
        <v>186</v>
      </c>
      <c r="D8" s="138" t="s">
        <v>187</v>
      </c>
      <c r="E8" s="138"/>
      <c r="F8" s="138" t="s">
        <v>185</v>
      </c>
      <c r="G8" s="139" t="s">
        <v>186</v>
      </c>
      <c r="H8" s="138" t="s">
        <v>187</v>
      </c>
      <c r="I8" s="138"/>
      <c r="J8" s="138" t="s">
        <v>185</v>
      </c>
      <c r="K8" s="139" t="s">
        <v>186</v>
      </c>
      <c r="L8" s="138" t="s">
        <v>187</v>
      </c>
      <c r="M8" s="138"/>
      <c r="N8" s="138" t="s">
        <v>185</v>
      </c>
      <c r="O8" s="139" t="s">
        <v>186</v>
      </c>
      <c r="P8" s="138" t="s">
        <v>187</v>
      </c>
      <c r="Q8" s="138"/>
      <c r="R8" s="138" t="s">
        <v>185</v>
      </c>
      <c r="S8" s="139" t="s">
        <v>186</v>
      </c>
      <c r="T8" s="138" t="s">
        <v>187</v>
      </c>
      <c r="U8" s="138"/>
      <c r="V8" s="138" t="s">
        <v>185</v>
      </c>
      <c r="W8" s="139" t="s">
        <v>186</v>
      </c>
      <c r="X8" s="138" t="s">
        <v>187</v>
      </c>
      <c r="Y8" s="140" t="s">
        <v>185</v>
      </c>
      <c r="Z8" s="141" t="s">
        <v>186</v>
      </c>
      <c r="AA8" s="140" t="s">
        <v>187</v>
      </c>
      <c r="AB8" s="138"/>
      <c r="AC8" s="138" t="s">
        <v>185</v>
      </c>
      <c r="AD8" s="139" t="s">
        <v>186</v>
      </c>
      <c r="AE8" s="138" t="s">
        <v>187</v>
      </c>
      <c r="AF8" s="138"/>
      <c r="AG8" s="435"/>
    </row>
    <row r="9" spans="2:33" s="133" customFormat="1" ht="6" customHeight="1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33" s="148" customFormat="1" ht="20.1" customHeight="1">
      <c r="A10" s="145" t="s">
        <v>188</v>
      </c>
      <c r="B10" s="146">
        <v>2401455.986</v>
      </c>
      <c r="C10" s="146">
        <v>0</v>
      </c>
      <c r="D10" s="146">
        <v>32.231</v>
      </c>
      <c r="E10" s="146"/>
      <c r="F10" s="146">
        <v>0</v>
      </c>
      <c r="G10" s="146">
        <v>0</v>
      </c>
      <c r="H10" s="146">
        <v>0</v>
      </c>
      <c r="I10" s="146"/>
      <c r="J10" s="146">
        <v>0</v>
      </c>
      <c r="K10" s="146">
        <v>0</v>
      </c>
      <c r="L10" s="146">
        <v>6617.446</v>
      </c>
      <c r="M10" s="146"/>
      <c r="N10" s="146">
        <v>0</v>
      </c>
      <c r="O10" s="146">
        <v>0</v>
      </c>
      <c r="P10" s="146">
        <v>643.682</v>
      </c>
      <c r="Q10" s="146"/>
      <c r="R10" s="146">
        <v>0</v>
      </c>
      <c r="S10" s="146">
        <v>0</v>
      </c>
      <c r="T10" s="146">
        <v>37.8</v>
      </c>
      <c r="U10" s="146"/>
      <c r="V10" s="146">
        <v>477192.85685000004</v>
      </c>
      <c r="W10" s="146">
        <v>0</v>
      </c>
      <c r="X10" s="146">
        <v>37076.315200000005</v>
      </c>
      <c r="Y10" s="146">
        <v>4213888.18539</v>
      </c>
      <c r="Z10" s="146">
        <v>17118.67314</v>
      </c>
      <c r="AA10" s="146">
        <v>127255.62349</v>
      </c>
      <c r="AB10" s="146"/>
      <c r="AC10" s="146">
        <v>335830.107</v>
      </c>
      <c r="AD10" s="146">
        <v>0</v>
      </c>
      <c r="AE10" s="146">
        <v>4320.405</v>
      </c>
      <c r="AF10" s="146"/>
      <c r="AG10" s="147">
        <v>7621469.313</v>
      </c>
    </row>
    <row r="11" spans="1:33" s="148" customFormat="1" ht="20.1" customHeight="1">
      <c r="A11" s="149" t="s">
        <v>3</v>
      </c>
      <c r="B11" s="150">
        <v>0</v>
      </c>
      <c r="C11" s="150">
        <v>0</v>
      </c>
      <c r="D11" s="150">
        <v>384.204</v>
      </c>
      <c r="E11" s="150"/>
      <c r="F11" s="150">
        <v>0</v>
      </c>
      <c r="G11" s="150">
        <v>0</v>
      </c>
      <c r="H11" s="150">
        <v>61393.972</v>
      </c>
      <c r="I11" s="150"/>
      <c r="J11" s="150">
        <v>2496.153</v>
      </c>
      <c r="K11" s="150">
        <v>2298.072</v>
      </c>
      <c r="L11" s="150">
        <v>498536.169</v>
      </c>
      <c r="M11" s="150"/>
      <c r="N11" s="150">
        <v>35720.243</v>
      </c>
      <c r="O11" s="150">
        <v>1792.338</v>
      </c>
      <c r="P11" s="150">
        <v>115275.049</v>
      </c>
      <c r="Q11" s="150"/>
      <c r="R11" s="150">
        <v>76513.89</v>
      </c>
      <c r="S11" s="150">
        <v>339.765</v>
      </c>
      <c r="T11" s="150">
        <v>45405.874</v>
      </c>
      <c r="U11" s="150"/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/>
      <c r="AC11" s="150">
        <v>0</v>
      </c>
      <c r="AD11" s="150">
        <v>0</v>
      </c>
      <c r="AE11" s="150">
        <v>0</v>
      </c>
      <c r="AF11" s="150"/>
      <c r="AG11" s="151">
        <v>840155.734</v>
      </c>
    </row>
    <row r="12" spans="1:33" s="148" customFormat="1" ht="15">
      <c r="A12" s="152"/>
      <c r="B12" s="153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  <c r="S12" s="152"/>
      <c r="T12" s="153"/>
      <c r="U12" s="152"/>
      <c r="V12" s="152"/>
      <c r="W12" s="152"/>
      <c r="Y12" s="146"/>
      <c r="Z12" s="146"/>
      <c r="AA12" s="146"/>
      <c r="AB12" s="152"/>
      <c r="AC12" s="152"/>
      <c r="AD12" s="152"/>
      <c r="AE12" s="153"/>
      <c r="AF12" s="152"/>
      <c r="AG12" s="152"/>
    </row>
    <row r="13" spans="1:33" s="133" customFormat="1" ht="15">
      <c r="A13" s="146" t="s">
        <v>189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3" s="133" customFormat="1" ht="15">
      <c r="A14" s="146" t="s">
        <v>190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55"/>
      <c r="Z14" s="132"/>
      <c r="AA14" s="155"/>
      <c r="AB14" s="132"/>
      <c r="AC14" s="132"/>
      <c r="AD14" s="132"/>
      <c r="AE14" s="132"/>
      <c r="AF14" s="132"/>
      <c r="AG14" s="132"/>
    </row>
    <row r="15" spans="1:33" s="133" customFormat="1" ht="15">
      <c r="A15" s="146" t="s">
        <v>191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33" customFormat="1" ht="15">
      <c r="A16" s="15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55"/>
      <c r="Z16" s="132"/>
      <c r="AA16" s="132"/>
      <c r="AB16" s="132"/>
      <c r="AC16" s="132"/>
      <c r="AD16" s="132"/>
      <c r="AE16" s="132"/>
      <c r="AF16" s="132"/>
      <c r="AG16" s="132"/>
    </row>
    <row r="17" spans="1:33" s="133" customFormat="1" ht="15">
      <c r="A17" s="15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55"/>
      <c r="Z17" s="132"/>
      <c r="AA17" s="132"/>
      <c r="AB17" s="132"/>
      <c r="AC17" s="132"/>
      <c r="AD17" s="132"/>
      <c r="AE17" s="132"/>
      <c r="AF17" s="132"/>
      <c r="AG17" s="132"/>
    </row>
    <row r="18" spans="1:33" s="133" customFormat="1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55"/>
      <c r="Z18" s="132"/>
      <c r="AA18" s="132"/>
      <c r="AB18" s="132"/>
      <c r="AC18" s="132"/>
      <c r="AD18" s="132"/>
      <c r="AE18" s="132"/>
      <c r="AF18" s="132"/>
      <c r="AG18" s="132"/>
    </row>
    <row r="19" spans="1:33" s="133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55"/>
      <c r="Z19" s="132"/>
      <c r="AA19" s="132"/>
      <c r="AB19" s="132"/>
      <c r="AC19" s="132"/>
      <c r="AD19" s="132"/>
      <c r="AE19" s="132"/>
      <c r="AF19" s="132"/>
      <c r="AG19" s="132"/>
    </row>
    <row r="20" spans="1:33" s="133" customFormat="1" ht="1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55"/>
      <c r="Z20" s="132"/>
      <c r="AA20" s="132"/>
      <c r="AB20" s="132"/>
      <c r="AC20" s="132"/>
      <c r="AD20" s="132"/>
      <c r="AE20" s="132"/>
      <c r="AF20" s="132"/>
      <c r="AG20" s="132"/>
    </row>
    <row r="21" spans="1:33" s="133" customFormat="1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55"/>
      <c r="Z21" s="132"/>
      <c r="AA21" s="132"/>
      <c r="AB21" s="132"/>
      <c r="AC21" s="132"/>
      <c r="AD21" s="132"/>
      <c r="AE21" s="132"/>
      <c r="AF21" s="132"/>
      <c r="AG21" s="132"/>
    </row>
    <row r="22" ht="15">
      <c r="Y22" s="155"/>
    </row>
    <row r="23" ht="15">
      <c r="Y23" s="155"/>
    </row>
    <row r="24" ht="15">
      <c r="Y24" s="155"/>
    </row>
    <row r="25" ht="15">
      <c r="Y25" s="155"/>
    </row>
    <row r="26" ht="15">
      <c r="Y26" s="155"/>
    </row>
    <row r="27" ht="15">
      <c r="Y27" s="155"/>
    </row>
    <row r="28" ht="15">
      <c r="Y28" s="15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25" customWidth="1"/>
    <col min="2" max="6" width="19.421875" style="125" customWidth="1"/>
    <col min="7" max="7" width="17.57421875" style="125" customWidth="1"/>
    <col min="8" max="8" width="12.140625" style="125" bestFit="1" customWidth="1"/>
    <col min="9" max="9" width="10.57421875" style="125" bestFit="1" customWidth="1"/>
    <col min="10" max="10" width="9.57421875" style="125" bestFit="1" customWidth="1"/>
    <col min="11" max="11" width="11.00390625" style="125" bestFit="1" customWidth="1"/>
    <col min="12" max="15" width="9.57421875" style="125" bestFit="1" customWidth="1"/>
    <col min="16" max="16" width="10.57421875" style="125" bestFit="1" customWidth="1"/>
    <col min="17" max="19" width="9.57421875" style="125" bestFit="1" customWidth="1"/>
    <col min="20" max="20" width="9.7109375" style="125" bestFit="1" customWidth="1"/>
    <col min="21" max="256" width="11.421875" style="125" customWidth="1"/>
    <col min="257" max="257" width="38.7109375" style="125" customWidth="1"/>
    <col min="258" max="262" width="19.421875" style="125" customWidth="1"/>
    <col min="263" max="263" width="17.57421875" style="125" customWidth="1"/>
    <col min="264" max="264" width="12.140625" style="125" bestFit="1" customWidth="1"/>
    <col min="265" max="265" width="10.57421875" style="125" bestFit="1" customWidth="1"/>
    <col min="266" max="266" width="9.57421875" style="125" bestFit="1" customWidth="1"/>
    <col min="267" max="267" width="11.00390625" style="125" bestFit="1" customWidth="1"/>
    <col min="268" max="271" width="9.57421875" style="125" bestFit="1" customWidth="1"/>
    <col min="272" max="272" width="10.57421875" style="125" bestFit="1" customWidth="1"/>
    <col min="273" max="275" width="9.57421875" style="125" bestFit="1" customWidth="1"/>
    <col min="276" max="276" width="9.7109375" style="125" bestFit="1" customWidth="1"/>
    <col min="277" max="512" width="11.421875" style="125" customWidth="1"/>
    <col min="513" max="513" width="38.7109375" style="125" customWidth="1"/>
    <col min="514" max="518" width="19.421875" style="125" customWidth="1"/>
    <col min="519" max="519" width="17.57421875" style="125" customWidth="1"/>
    <col min="520" max="520" width="12.140625" style="125" bestFit="1" customWidth="1"/>
    <col min="521" max="521" width="10.57421875" style="125" bestFit="1" customWidth="1"/>
    <col min="522" max="522" width="9.57421875" style="125" bestFit="1" customWidth="1"/>
    <col min="523" max="523" width="11.00390625" style="125" bestFit="1" customWidth="1"/>
    <col min="524" max="527" width="9.57421875" style="125" bestFit="1" customWidth="1"/>
    <col min="528" max="528" width="10.57421875" style="125" bestFit="1" customWidth="1"/>
    <col min="529" max="531" width="9.57421875" style="125" bestFit="1" customWidth="1"/>
    <col min="532" max="532" width="9.7109375" style="125" bestFit="1" customWidth="1"/>
    <col min="533" max="768" width="11.421875" style="125" customWidth="1"/>
    <col min="769" max="769" width="38.7109375" style="125" customWidth="1"/>
    <col min="770" max="774" width="19.421875" style="125" customWidth="1"/>
    <col min="775" max="775" width="17.57421875" style="125" customWidth="1"/>
    <col min="776" max="776" width="12.140625" style="125" bestFit="1" customWidth="1"/>
    <col min="777" max="777" width="10.57421875" style="125" bestFit="1" customWidth="1"/>
    <col min="778" max="778" width="9.57421875" style="125" bestFit="1" customWidth="1"/>
    <col min="779" max="779" width="11.00390625" style="125" bestFit="1" customWidth="1"/>
    <col min="780" max="783" width="9.57421875" style="125" bestFit="1" customWidth="1"/>
    <col min="784" max="784" width="10.57421875" style="125" bestFit="1" customWidth="1"/>
    <col min="785" max="787" width="9.57421875" style="125" bestFit="1" customWidth="1"/>
    <col min="788" max="788" width="9.7109375" style="125" bestFit="1" customWidth="1"/>
    <col min="789" max="1024" width="11.421875" style="125" customWidth="1"/>
    <col min="1025" max="1025" width="38.7109375" style="125" customWidth="1"/>
    <col min="1026" max="1030" width="19.421875" style="125" customWidth="1"/>
    <col min="1031" max="1031" width="17.57421875" style="125" customWidth="1"/>
    <col min="1032" max="1032" width="12.140625" style="125" bestFit="1" customWidth="1"/>
    <col min="1033" max="1033" width="10.57421875" style="125" bestFit="1" customWidth="1"/>
    <col min="1034" max="1034" width="9.57421875" style="125" bestFit="1" customWidth="1"/>
    <col min="1035" max="1035" width="11.00390625" style="125" bestFit="1" customWidth="1"/>
    <col min="1036" max="1039" width="9.57421875" style="125" bestFit="1" customWidth="1"/>
    <col min="1040" max="1040" width="10.57421875" style="125" bestFit="1" customWidth="1"/>
    <col min="1041" max="1043" width="9.57421875" style="125" bestFit="1" customWidth="1"/>
    <col min="1044" max="1044" width="9.7109375" style="125" bestFit="1" customWidth="1"/>
    <col min="1045" max="1280" width="11.421875" style="125" customWidth="1"/>
    <col min="1281" max="1281" width="38.7109375" style="125" customWidth="1"/>
    <col min="1282" max="1286" width="19.421875" style="125" customWidth="1"/>
    <col min="1287" max="1287" width="17.57421875" style="125" customWidth="1"/>
    <col min="1288" max="1288" width="12.140625" style="125" bestFit="1" customWidth="1"/>
    <col min="1289" max="1289" width="10.57421875" style="125" bestFit="1" customWidth="1"/>
    <col min="1290" max="1290" width="9.57421875" style="125" bestFit="1" customWidth="1"/>
    <col min="1291" max="1291" width="11.00390625" style="125" bestFit="1" customWidth="1"/>
    <col min="1292" max="1295" width="9.57421875" style="125" bestFit="1" customWidth="1"/>
    <col min="1296" max="1296" width="10.57421875" style="125" bestFit="1" customWidth="1"/>
    <col min="1297" max="1299" width="9.57421875" style="125" bestFit="1" customWidth="1"/>
    <col min="1300" max="1300" width="9.7109375" style="125" bestFit="1" customWidth="1"/>
    <col min="1301" max="1536" width="11.421875" style="125" customWidth="1"/>
    <col min="1537" max="1537" width="38.7109375" style="125" customWidth="1"/>
    <col min="1538" max="1542" width="19.421875" style="125" customWidth="1"/>
    <col min="1543" max="1543" width="17.57421875" style="125" customWidth="1"/>
    <col min="1544" max="1544" width="12.140625" style="125" bestFit="1" customWidth="1"/>
    <col min="1545" max="1545" width="10.57421875" style="125" bestFit="1" customWidth="1"/>
    <col min="1546" max="1546" width="9.57421875" style="125" bestFit="1" customWidth="1"/>
    <col min="1547" max="1547" width="11.00390625" style="125" bestFit="1" customWidth="1"/>
    <col min="1548" max="1551" width="9.57421875" style="125" bestFit="1" customWidth="1"/>
    <col min="1552" max="1552" width="10.57421875" style="125" bestFit="1" customWidth="1"/>
    <col min="1553" max="1555" width="9.57421875" style="125" bestFit="1" customWidth="1"/>
    <col min="1556" max="1556" width="9.7109375" style="125" bestFit="1" customWidth="1"/>
    <col min="1557" max="1792" width="11.421875" style="125" customWidth="1"/>
    <col min="1793" max="1793" width="38.7109375" style="125" customWidth="1"/>
    <col min="1794" max="1798" width="19.421875" style="125" customWidth="1"/>
    <col min="1799" max="1799" width="17.57421875" style="125" customWidth="1"/>
    <col min="1800" max="1800" width="12.140625" style="125" bestFit="1" customWidth="1"/>
    <col min="1801" max="1801" width="10.57421875" style="125" bestFit="1" customWidth="1"/>
    <col min="1802" max="1802" width="9.57421875" style="125" bestFit="1" customWidth="1"/>
    <col min="1803" max="1803" width="11.00390625" style="125" bestFit="1" customWidth="1"/>
    <col min="1804" max="1807" width="9.57421875" style="125" bestFit="1" customWidth="1"/>
    <col min="1808" max="1808" width="10.57421875" style="125" bestFit="1" customWidth="1"/>
    <col min="1809" max="1811" width="9.57421875" style="125" bestFit="1" customWidth="1"/>
    <col min="1812" max="1812" width="9.7109375" style="125" bestFit="1" customWidth="1"/>
    <col min="1813" max="2048" width="11.421875" style="125" customWidth="1"/>
    <col min="2049" max="2049" width="38.7109375" style="125" customWidth="1"/>
    <col min="2050" max="2054" width="19.421875" style="125" customWidth="1"/>
    <col min="2055" max="2055" width="17.57421875" style="125" customWidth="1"/>
    <col min="2056" max="2056" width="12.140625" style="125" bestFit="1" customWidth="1"/>
    <col min="2057" max="2057" width="10.57421875" style="125" bestFit="1" customWidth="1"/>
    <col min="2058" max="2058" width="9.57421875" style="125" bestFit="1" customWidth="1"/>
    <col min="2059" max="2059" width="11.00390625" style="125" bestFit="1" customWidth="1"/>
    <col min="2060" max="2063" width="9.57421875" style="125" bestFit="1" customWidth="1"/>
    <col min="2064" max="2064" width="10.57421875" style="125" bestFit="1" customWidth="1"/>
    <col min="2065" max="2067" width="9.57421875" style="125" bestFit="1" customWidth="1"/>
    <col min="2068" max="2068" width="9.7109375" style="125" bestFit="1" customWidth="1"/>
    <col min="2069" max="2304" width="11.421875" style="125" customWidth="1"/>
    <col min="2305" max="2305" width="38.7109375" style="125" customWidth="1"/>
    <col min="2306" max="2310" width="19.421875" style="125" customWidth="1"/>
    <col min="2311" max="2311" width="17.57421875" style="125" customWidth="1"/>
    <col min="2312" max="2312" width="12.140625" style="125" bestFit="1" customWidth="1"/>
    <col min="2313" max="2313" width="10.57421875" style="125" bestFit="1" customWidth="1"/>
    <col min="2314" max="2314" width="9.57421875" style="125" bestFit="1" customWidth="1"/>
    <col min="2315" max="2315" width="11.00390625" style="125" bestFit="1" customWidth="1"/>
    <col min="2316" max="2319" width="9.57421875" style="125" bestFit="1" customWidth="1"/>
    <col min="2320" max="2320" width="10.57421875" style="125" bestFit="1" customWidth="1"/>
    <col min="2321" max="2323" width="9.57421875" style="125" bestFit="1" customWidth="1"/>
    <col min="2324" max="2324" width="9.7109375" style="125" bestFit="1" customWidth="1"/>
    <col min="2325" max="2560" width="11.421875" style="125" customWidth="1"/>
    <col min="2561" max="2561" width="38.7109375" style="125" customWidth="1"/>
    <col min="2562" max="2566" width="19.421875" style="125" customWidth="1"/>
    <col min="2567" max="2567" width="17.57421875" style="125" customWidth="1"/>
    <col min="2568" max="2568" width="12.140625" style="125" bestFit="1" customWidth="1"/>
    <col min="2569" max="2569" width="10.57421875" style="125" bestFit="1" customWidth="1"/>
    <col min="2570" max="2570" width="9.57421875" style="125" bestFit="1" customWidth="1"/>
    <col min="2571" max="2571" width="11.00390625" style="125" bestFit="1" customWidth="1"/>
    <col min="2572" max="2575" width="9.57421875" style="125" bestFit="1" customWidth="1"/>
    <col min="2576" max="2576" width="10.57421875" style="125" bestFit="1" customWidth="1"/>
    <col min="2577" max="2579" width="9.57421875" style="125" bestFit="1" customWidth="1"/>
    <col min="2580" max="2580" width="9.7109375" style="125" bestFit="1" customWidth="1"/>
    <col min="2581" max="2816" width="11.421875" style="125" customWidth="1"/>
    <col min="2817" max="2817" width="38.7109375" style="125" customWidth="1"/>
    <col min="2818" max="2822" width="19.421875" style="125" customWidth="1"/>
    <col min="2823" max="2823" width="17.57421875" style="125" customWidth="1"/>
    <col min="2824" max="2824" width="12.140625" style="125" bestFit="1" customWidth="1"/>
    <col min="2825" max="2825" width="10.57421875" style="125" bestFit="1" customWidth="1"/>
    <col min="2826" max="2826" width="9.57421875" style="125" bestFit="1" customWidth="1"/>
    <col min="2827" max="2827" width="11.00390625" style="125" bestFit="1" customWidth="1"/>
    <col min="2828" max="2831" width="9.57421875" style="125" bestFit="1" customWidth="1"/>
    <col min="2832" max="2832" width="10.57421875" style="125" bestFit="1" customWidth="1"/>
    <col min="2833" max="2835" width="9.57421875" style="125" bestFit="1" customWidth="1"/>
    <col min="2836" max="2836" width="9.7109375" style="125" bestFit="1" customWidth="1"/>
    <col min="2837" max="3072" width="11.421875" style="125" customWidth="1"/>
    <col min="3073" max="3073" width="38.7109375" style="125" customWidth="1"/>
    <col min="3074" max="3078" width="19.421875" style="125" customWidth="1"/>
    <col min="3079" max="3079" width="17.57421875" style="125" customWidth="1"/>
    <col min="3080" max="3080" width="12.140625" style="125" bestFit="1" customWidth="1"/>
    <col min="3081" max="3081" width="10.57421875" style="125" bestFit="1" customWidth="1"/>
    <col min="3082" max="3082" width="9.57421875" style="125" bestFit="1" customWidth="1"/>
    <col min="3083" max="3083" width="11.00390625" style="125" bestFit="1" customWidth="1"/>
    <col min="3084" max="3087" width="9.57421875" style="125" bestFit="1" customWidth="1"/>
    <col min="3088" max="3088" width="10.57421875" style="125" bestFit="1" customWidth="1"/>
    <col min="3089" max="3091" width="9.57421875" style="125" bestFit="1" customWidth="1"/>
    <col min="3092" max="3092" width="9.7109375" style="125" bestFit="1" customWidth="1"/>
    <col min="3093" max="3328" width="11.421875" style="125" customWidth="1"/>
    <col min="3329" max="3329" width="38.7109375" style="125" customWidth="1"/>
    <col min="3330" max="3334" width="19.421875" style="125" customWidth="1"/>
    <col min="3335" max="3335" width="17.57421875" style="125" customWidth="1"/>
    <col min="3336" max="3336" width="12.140625" style="125" bestFit="1" customWidth="1"/>
    <col min="3337" max="3337" width="10.57421875" style="125" bestFit="1" customWidth="1"/>
    <col min="3338" max="3338" width="9.57421875" style="125" bestFit="1" customWidth="1"/>
    <col min="3339" max="3339" width="11.00390625" style="125" bestFit="1" customWidth="1"/>
    <col min="3340" max="3343" width="9.57421875" style="125" bestFit="1" customWidth="1"/>
    <col min="3344" max="3344" width="10.57421875" style="125" bestFit="1" customWidth="1"/>
    <col min="3345" max="3347" width="9.57421875" style="125" bestFit="1" customWidth="1"/>
    <col min="3348" max="3348" width="9.7109375" style="125" bestFit="1" customWidth="1"/>
    <col min="3349" max="3584" width="11.421875" style="125" customWidth="1"/>
    <col min="3585" max="3585" width="38.7109375" style="125" customWidth="1"/>
    <col min="3586" max="3590" width="19.421875" style="125" customWidth="1"/>
    <col min="3591" max="3591" width="17.57421875" style="125" customWidth="1"/>
    <col min="3592" max="3592" width="12.140625" style="125" bestFit="1" customWidth="1"/>
    <col min="3593" max="3593" width="10.57421875" style="125" bestFit="1" customWidth="1"/>
    <col min="3594" max="3594" width="9.57421875" style="125" bestFit="1" customWidth="1"/>
    <col min="3595" max="3595" width="11.00390625" style="125" bestFit="1" customWidth="1"/>
    <col min="3596" max="3599" width="9.57421875" style="125" bestFit="1" customWidth="1"/>
    <col min="3600" max="3600" width="10.57421875" style="125" bestFit="1" customWidth="1"/>
    <col min="3601" max="3603" width="9.57421875" style="125" bestFit="1" customWidth="1"/>
    <col min="3604" max="3604" width="9.7109375" style="125" bestFit="1" customWidth="1"/>
    <col min="3605" max="3840" width="11.421875" style="125" customWidth="1"/>
    <col min="3841" max="3841" width="38.7109375" style="125" customWidth="1"/>
    <col min="3842" max="3846" width="19.421875" style="125" customWidth="1"/>
    <col min="3847" max="3847" width="17.57421875" style="125" customWidth="1"/>
    <col min="3848" max="3848" width="12.140625" style="125" bestFit="1" customWidth="1"/>
    <col min="3849" max="3849" width="10.57421875" style="125" bestFit="1" customWidth="1"/>
    <col min="3850" max="3850" width="9.57421875" style="125" bestFit="1" customWidth="1"/>
    <col min="3851" max="3851" width="11.00390625" style="125" bestFit="1" customWidth="1"/>
    <col min="3852" max="3855" width="9.57421875" style="125" bestFit="1" customWidth="1"/>
    <col min="3856" max="3856" width="10.57421875" style="125" bestFit="1" customWidth="1"/>
    <col min="3857" max="3859" width="9.57421875" style="125" bestFit="1" customWidth="1"/>
    <col min="3860" max="3860" width="9.7109375" style="125" bestFit="1" customWidth="1"/>
    <col min="3861" max="4096" width="11.421875" style="125" customWidth="1"/>
    <col min="4097" max="4097" width="38.7109375" style="125" customWidth="1"/>
    <col min="4098" max="4102" width="19.421875" style="125" customWidth="1"/>
    <col min="4103" max="4103" width="17.57421875" style="125" customWidth="1"/>
    <col min="4104" max="4104" width="12.140625" style="125" bestFit="1" customWidth="1"/>
    <col min="4105" max="4105" width="10.57421875" style="125" bestFit="1" customWidth="1"/>
    <col min="4106" max="4106" width="9.57421875" style="125" bestFit="1" customWidth="1"/>
    <col min="4107" max="4107" width="11.00390625" style="125" bestFit="1" customWidth="1"/>
    <col min="4108" max="4111" width="9.57421875" style="125" bestFit="1" customWidth="1"/>
    <col min="4112" max="4112" width="10.57421875" style="125" bestFit="1" customWidth="1"/>
    <col min="4113" max="4115" width="9.57421875" style="125" bestFit="1" customWidth="1"/>
    <col min="4116" max="4116" width="9.7109375" style="125" bestFit="1" customWidth="1"/>
    <col min="4117" max="4352" width="11.421875" style="125" customWidth="1"/>
    <col min="4353" max="4353" width="38.7109375" style="125" customWidth="1"/>
    <col min="4354" max="4358" width="19.421875" style="125" customWidth="1"/>
    <col min="4359" max="4359" width="17.57421875" style="125" customWidth="1"/>
    <col min="4360" max="4360" width="12.140625" style="125" bestFit="1" customWidth="1"/>
    <col min="4361" max="4361" width="10.57421875" style="125" bestFit="1" customWidth="1"/>
    <col min="4362" max="4362" width="9.57421875" style="125" bestFit="1" customWidth="1"/>
    <col min="4363" max="4363" width="11.00390625" style="125" bestFit="1" customWidth="1"/>
    <col min="4364" max="4367" width="9.57421875" style="125" bestFit="1" customWidth="1"/>
    <col min="4368" max="4368" width="10.57421875" style="125" bestFit="1" customWidth="1"/>
    <col min="4369" max="4371" width="9.57421875" style="125" bestFit="1" customWidth="1"/>
    <col min="4372" max="4372" width="9.7109375" style="125" bestFit="1" customWidth="1"/>
    <col min="4373" max="4608" width="11.421875" style="125" customWidth="1"/>
    <col min="4609" max="4609" width="38.7109375" style="125" customWidth="1"/>
    <col min="4610" max="4614" width="19.421875" style="125" customWidth="1"/>
    <col min="4615" max="4615" width="17.57421875" style="125" customWidth="1"/>
    <col min="4616" max="4616" width="12.140625" style="125" bestFit="1" customWidth="1"/>
    <col min="4617" max="4617" width="10.57421875" style="125" bestFit="1" customWidth="1"/>
    <col min="4618" max="4618" width="9.57421875" style="125" bestFit="1" customWidth="1"/>
    <col min="4619" max="4619" width="11.00390625" style="125" bestFit="1" customWidth="1"/>
    <col min="4620" max="4623" width="9.57421875" style="125" bestFit="1" customWidth="1"/>
    <col min="4624" max="4624" width="10.57421875" style="125" bestFit="1" customWidth="1"/>
    <col min="4625" max="4627" width="9.57421875" style="125" bestFit="1" customWidth="1"/>
    <col min="4628" max="4628" width="9.7109375" style="125" bestFit="1" customWidth="1"/>
    <col min="4629" max="4864" width="11.421875" style="125" customWidth="1"/>
    <col min="4865" max="4865" width="38.7109375" style="125" customWidth="1"/>
    <col min="4866" max="4870" width="19.421875" style="125" customWidth="1"/>
    <col min="4871" max="4871" width="17.57421875" style="125" customWidth="1"/>
    <col min="4872" max="4872" width="12.140625" style="125" bestFit="1" customWidth="1"/>
    <col min="4873" max="4873" width="10.57421875" style="125" bestFit="1" customWidth="1"/>
    <col min="4874" max="4874" width="9.57421875" style="125" bestFit="1" customWidth="1"/>
    <col min="4875" max="4875" width="11.00390625" style="125" bestFit="1" customWidth="1"/>
    <col min="4876" max="4879" width="9.57421875" style="125" bestFit="1" customWidth="1"/>
    <col min="4880" max="4880" width="10.57421875" style="125" bestFit="1" customWidth="1"/>
    <col min="4881" max="4883" width="9.57421875" style="125" bestFit="1" customWidth="1"/>
    <col min="4884" max="4884" width="9.7109375" style="125" bestFit="1" customWidth="1"/>
    <col min="4885" max="5120" width="11.421875" style="125" customWidth="1"/>
    <col min="5121" max="5121" width="38.7109375" style="125" customWidth="1"/>
    <col min="5122" max="5126" width="19.421875" style="125" customWidth="1"/>
    <col min="5127" max="5127" width="17.57421875" style="125" customWidth="1"/>
    <col min="5128" max="5128" width="12.140625" style="125" bestFit="1" customWidth="1"/>
    <col min="5129" max="5129" width="10.57421875" style="125" bestFit="1" customWidth="1"/>
    <col min="5130" max="5130" width="9.57421875" style="125" bestFit="1" customWidth="1"/>
    <col min="5131" max="5131" width="11.00390625" style="125" bestFit="1" customWidth="1"/>
    <col min="5132" max="5135" width="9.57421875" style="125" bestFit="1" customWidth="1"/>
    <col min="5136" max="5136" width="10.57421875" style="125" bestFit="1" customWidth="1"/>
    <col min="5137" max="5139" width="9.57421875" style="125" bestFit="1" customWidth="1"/>
    <col min="5140" max="5140" width="9.7109375" style="125" bestFit="1" customWidth="1"/>
    <col min="5141" max="5376" width="11.421875" style="125" customWidth="1"/>
    <col min="5377" max="5377" width="38.7109375" style="125" customWidth="1"/>
    <col min="5378" max="5382" width="19.421875" style="125" customWidth="1"/>
    <col min="5383" max="5383" width="17.57421875" style="125" customWidth="1"/>
    <col min="5384" max="5384" width="12.140625" style="125" bestFit="1" customWidth="1"/>
    <col min="5385" max="5385" width="10.57421875" style="125" bestFit="1" customWidth="1"/>
    <col min="5386" max="5386" width="9.57421875" style="125" bestFit="1" customWidth="1"/>
    <col min="5387" max="5387" width="11.00390625" style="125" bestFit="1" customWidth="1"/>
    <col min="5388" max="5391" width="9.57421875" style="125" bestFit="1" customWidth="1"/>
    <col min="5392" max="5392" width="10.57421875" style="125" bestFit="1" customWidth="1"/>
    <col min="5393" max="5395" width="9.57421875" style="125" bestFit="1" customWidth="1"/>
    <col min="5396" max="5396" width="9.7109375" style="125" bestFit="1" customWidth="1"/>
    <col min="5397" max="5632" width="11.421875" style="125" customWidth="1"/>
    <col min="5633" max="5633" width="38.7109375" style="125" customWidth="1"/>
    <col min="5634" max="5638" width="19.421875" style="125" customWidth="1"/>
    <col min="5639" max="5639" width="17.57421875" style="125" customWidth="1"/>
    <col min="5640" max="5640" width="12.140625" style="125" bestFit="1" customWidth="1"/>
    <col min="5641" max="5641" width="10.57421875" style="125" bestFit="1" customWidth="1"/>
    <col min="5642" max="5642" width="9.57421875" style="125" bestFit="1" customWidth="1"/>
    <col min="5643" max="5643" width="11.00390625" style="125" bestFit="1" customWidth="1"/>
    <col min="5644" max="5647" width="9.57421875" style="125" bestFit="1" customWidth="1"/>
    <col min="5648" max="5648" width="10.57421875" style="125" bestFit="1" customWidth="1"/>
    <col min="5649" max="5651" width="9.57421875" style="125" bestFit="1" customWidth="1"/>
    <col min="5652" max="5652" width="9.7109375" style="125" bestFit="1" customWidth="1"/>
    <col min="5653" max="5888" width="11.421875" style="125" customWidth="1"/>
    <col min="5889" max="5889" width="38.7109375" style="125" customWidth="1"/>
    <col min="5890" max="5894" width="19.421875" style="125" customWidth="1"/>
    <col min="5895" max="5895" width="17.57421875" style="125" customWidth="1"/>
    <col min="5896" max="5896" width="12.140625" style="125" bestFit="1" customWidth="1"/>
    <col min="5897" max="5897" width="10.57421875" style="125" bestFit="1" customWidth="1"/>
    <col min="5898" max="5898" width="9.57421875" style="125" bestFit="1" customWidth="1"/>
    <col min="5899" max="5899" width="11.00390625" style="125" bestFit="1" customWidth="1"/>
    <col min="5900" max="5903" width="9.57421875" style="125" bestFit="1" customWidth="1"/>
    <col min="5904" max="5904" width="10.57421875" style="125" bestFit="1" customWidth="1"/>
    <col min="5905" max="5907" width="9.57421875" style="125" bestFit="1" customWidth="1"/>
    <col min="5908" max="5908" width="9.7109375" style="125" bestFit="1" customWidth="1"/>
    <col min="5909" max="6144" width="11.421875" style="125" customWidth="1"/>
    <col min="6145" max="6145" width="38.7109375" style="125" customWidth="1"/>
    <col min="6146" max="6150" width="19.421875" style="125" customWidth="1"/>
    <col min="6151" max="6151" width="17.57421875" style="125" customWidth="1"/>
    <col min="6152" max="6152" width="12.140625" style="125" bestFit="1" customWidth="1"/>
    <col min="6153" max="6153" width="10.57421875" style="125" bestFit="1" customWidth="1"/>
    <col min="6154" max="6154" width="9.57421875" style="125" bestFit="1" customWidth="1"/>
    <col min="6155" max="6155" width="11.00390625" style="125" bestFit="1" customWidth="1"/>
    <col min="6156" max="6159" width="9.57421875" style="125" bestFit="1" customWidth="1"/>
    <col min="6160" max="6160" width="10.57421875" style="125" bestFit="1" customWidth="1"/>
    <col min="6161" max="6163" width="9.57421875" style="125" bestFit="1" customWidth="1"/>
    <col min="6164" max="6164" width="9.7109375" style="125" bestFit="1" customWidth="1"/>
    <col min="6165" max="6400" width="11.421875" style="125" customWidth="1"/>
    <col min="6401" max="6401" width="38.7109375" style="125" customWidth="1"/>
    <col min="6402" max="6406" width="19.421875" style="125" customWidth="1"/>
    <col min="6407" max="6407" width="17.57421875" style="125" customWidth="1"/>
    <col min="6408" max="6408" width="12.140625" style="125" bestFit="1" customWidth="1"/>
    <col min="6409" max="6409" width="10.57421875" style="125" bestFit="1" customWidth="1"/>
    <col min="6410" max="6410" width="9.57421875" style="125" bestFit="1" customWidth="1"/>
    <col min="6411" max="6411" width="11.00390625" style="125" bestFit="1" customWidth="1"/>
    <col min="6412" max="6415" width="9.57421875" style="125" bestFit="1" customWidth="1"/>
    <col min="6416" max="6416" width="10.57421875" style="125" bestFit="1" customWidth="1"/>
    <col min="6417" max="6419" width="9.57421875" style="125" bestFit="1" customWidth="1"/>
    <col min="6420" max="6420" width="9.7109375" style="125" bestFit="1" customWidth="1"/>
    <col min="6421" max="6656" width="11.421875" style="125" customWidth="1"/>
    <col min="6657" max="6657" width="38.7109375" style="125" customWidth="1"/>
    <col min="6658" max="6662" width="19.421875" style="125" customWidth="1"/>
    <col min="6663" max="6663" width="17.57421875" style="125" customWidth="1"/>
    <col min="6664" max="6664" width="12.140625" style="125" bestFit="1" customWidth="1"/>
    <col min="6665" max="6665" width="10.57421875" style="125" bestFit="1" customWidth="1"/>
    <col min="6666" max="6666" width="9.57421875" style="125" bestFit="1" customWidth="1"/>
    <col min="6667" max="6667" width="11.00390625" style="125" bestFit="1" customWidth="1"/>
    <col min="6668" max="6671" width="9.57421875" style="125" bestFit="1" customWidth="1"/>
    <col min="6672" max="6672" width="10.57421875" style="125" bestFit="1" customWidth="1"/>
    <col min="6673" max="6675" width="9.57421875" style="125" bestFit="1" customWidth="1"/>
    <col min="6676" max="6676" width="9.7109375" style="125" bestFit="1" customWidth="1"/>
    <col min="6677" max="6912" width="11.421875" style="125" customWidth="1"/>
    <col min="6913" max="6913" width="38.7109375" style="125" customWidth="1"/>
    <col min="6914" max="6918" width="19.421875" style="125" customWidth="1"/>
    <col min="6919" max="6919" width="17.57421875" style="125" customWidth="1"/>
    <col min="6920" max="6920" width="12.140625" style="125" bestFit="1" customWidth="1"/>
    <col min="6921" max="6921" width="10.57421875" style="125" bestFit="1" customWidth="1"/>
    <col min="6922" max="6922" width="9.57421875" style="125" bestFit="1" customWidth="1"/>
    <col min="6923" max="6923" width="11.00390625" style="125" bestFit="1" customWidth="1"/>
    <col min="6924" max="6927" width="9.57421875" style="125" bestFit="1" customWidth="1"/>
    <col min="6928" max="6928" width="10.57421875" style="125" bestFit="1" customWidth="1"/>
    <col min="6929" max="6931" width="9.57421875" style="125" bestFit="1" customWidth="1"/>
    <col min="6932" max="6932" width="9.7109375" style="125" bestFit="1" customWidth="1"/>
    <col min="6933" max="7168" width="11.421875" style="125" customWidth="1"/>
    <col min="7169" max="7169" width="38.7109375" style="125" customWidth="1"/>
    <col min="7170" max="7174" width="19.421875" style="125" customWidth="1"/>
    <col min="7175" max="7175" width="17.57421875" style="125" customWidth="1"/>
    <col min="7176" max="7176" width="12.140625" style="125" bestFit="1" customWidth="1"/>
    <col min="7177" max="7177" width="10.57421875" style="125" bestFit="1" customWidth="1"/>
    <col min="7178" max="7178" width="9.57421875" style="125" bestFit="1" customWidth="1"/>
    <col min="7179" max="7179" width="11.00390625" style="125" bestFit="1" customWidth="1"/>
    <col min="7180" max="7183" width="9.57421875" style="125" bestFit="1" customWidth="1"/>
    <col min="7184" max="7184" width="10.57421875" style="125" bestFit="1" customWidth="1"/>
    <col min="7185" max="7187" width="9.57421875" style="125" bestFit="1" customWidth="1"/>
    <col min="7188" max="7188" width="9.7109375" style="125" bestFit="1" customWidth="1"/>
    <col min="7189" max="7424" width="11.421875" style="125" customWidth="1"/>
    <col min="7425" max="7425" width="38.7109375" style="125" customWidth="1"/>
    <col min="7426" max="7430" width="19.421875" style="125" customWidth="1"/>
    <col min="7431" max="7431" width="17.57421875" style="125" customWidth="1"/>
    <col min="7432" max="7432" width="12.140625" style="125" bestFit="1" customWidth="1"/>
    <col min="7433" max="7433" width="10.57421875" style="125" bestFit="1" customWidth="1"/>
    <col min="7434" max="7434" width="9.57421875" style="125" bestFit="1" customWidth="1"/>
    <col min="7435" max="7435" width="11.00390625" style="125" bestFit="1" customWidth="1"/>
    <col min="7436" max="7439" width="9.57421875" style="125" bestFit="1" customWidth="1"/>
    <col min="7440" max="7440" width="10.57421875" style="125" bestFit="1" customWidth="1"/>
    <col min="7441" max="7443" width="9.57421875" style="125" bestFit="1" customWidth="1"/>
    <col min="7444" max="7444" width="9.7109375" style="125" bestFit="1" customWidth="1"/>
    <col min="7445" max="7680" width="11.421875" style="125" customWidth="1"/>
    <col min="7681" max="7681" width="38.7109375" style="125" customWidth="1"/>
    <col min="7682" max="7686" width="19.421875" style="125" customWidth="1"/>
    <col min="7687" max="7687" width="17.57421875" style="125" customWidth="1"/>
    <col min="7688" max="7688" width="12.140625" style="125" bestFit="1" customWidth="1"/>
    <col min="7689" max="7689" width="10.57421875" style="125" bestFit="1" customWidth="1"/>
    <col min="7690" max="7690" width="9.57421875" style="125" bestFit="1" customWidth="1"/>
    <col min="7691" max="7691" width="11.00390625" style="125" bestFit="1" customWidth="1"/>
    <col min="7692" max="7695" width="9.57421875" style="125" bestFit="1" customWidth="1"/>
    <col min="7696" max="7696" width="10.57421875" style="125" bestFit="1" customWidth="1"/>
    <col min="7697" max="7699" width="9.57421875" style="125" bestFit="1" customWidth="1"/>
    <col min="7700" max="7700" width="9.7109375" style="125" bestFit="1" customWidth="1"/>
    <col min="7701" max="7936" width="11.421875" style="125" customWidth="1"/>
    <col min="7937" max="7937" width="38.7109375" style="125" customWidth="1"/>
    <col min="7938" max="7942" width="19.421875" style="125" customWidth="1"/>
    <col min="7943" max="7943" width="17.57421875" style="125" customWidth="1"/>
    <col min="7944" max="7944" width="12.140625" style="125" bestFit="1" customWidth="1"/>
    <col min="7945" max="7945" width="10.57421875" style="125" bestFit="1" customWidth="1"/>
    <col min="7946" max="7946" width="9.57421875" style="125" bestFit="1" customWidth="1"/>
    <col min="7947" max="7947" width="11.00390625" style="125" bestFit="1" customWidth="1"/>
    <col min="7948" max="7951" width="9.57421875" style="125" bestFit="1" customWidth="1"/>
    <col min="7952" max="7952" width="10.57421875" style="125" bestFit="1" customWidth="1"/>
    <col min="7953" max="7955" width="9.57421875" style="125" bestFit="1" customWidth="1"/>
    <col min="7956" max="7956" width="9.7109375" style="125" bestFit="1" customWidth="1"/>
    <col min="7957" max="8192" width="11.421875" style="125" customWidth="1"/>
    <col min="8193" max="8193" width="38.7109375" style="125" customWidth="1"/>
    <col min="8194" max="8198" width="19.421875" style="125" customWidth="1"/>
    <col min="8199" max="8199" width="17.57421875" style="125" customWidth="1"/>
    <col min="8200" max="8200" width="12.140625" style="125" bestFit="1" customWidth="1"/>
    <col min="8201" max="8201" width="10.57421875" style="125" bestFit="1" customWidth="1"/>
    <col min="8202" max="8202" width="9.57421875" style="125" bestFit="1" customWidth="1"/>
    <col min="8203" max="8203" width="11.00390625" style="125" bestFit="1" customWidth="1"/>
    <col min="8204" max="8207" width="9.57421875" style="125" bestFit="1" customWidth="1"/>
    <col min="8208" max="8208" width="10.57421875" style="125" bestFit="1" customWidth="1"/>
    <col min="8209" max="8211" width="9.57421875" style="125" bestFit="1" customWidth="1"/>
    <col min="8212" max="8212" width="9.7109375" style="125" bestFit="1" customWidth="1"/>
    <col min="8213" max="8448" width="11.421875" style="125" customWidth="1"/>
    <col min="8449" max="8449" width="38.7109375" style="125" customWidth="1"/>
    <col min="8450" max="8454" width="19.421875" style="125" customWidth="1"/>
    <col min="8455" max="8455" width="17.57421875" style="125" customWidth="1"/>
    <col min="8456" max="8456" width="12.140625" style="125" bestFit="1" customWidth="1"/>
    <col min="8457" max="8457" width="10.57421875" style="125" bestFit="1" customWidth="1"/>
    <col min="8458" max="8458" width="9.57421875" style="125" bestFit="1" customWidth="1"/>
    <col min="8459" max="8459" width="11.00390625" style="125" bestFit="1" customWidth="1"/>
    <col min="8460" max="8463" width="9.57421875" style="125" bestFit="1" customWidth="1"/>
    <col min="8464" max="8464" width="10.57421875" style="125" bestFit="1" customWidth="1"/>
    <col min="8465" max="8467" width="9.57421875" style="125" bestFit="1" customWidth="1"/>
    <col min="8468" max="8468" width="9.7109375" style="125" bestFit="1" customWidth="1"/>
    <col min="8469" max="8704" width="11.421875" style="125" customWidth="1"/>
    <col min="8705" max="8705" width="38.7109375" style="125" customWidth="1"/>
    <col min="8706" max="8710" width="19.421875" style="125" customWidth="1"/>
    <col min="8711" max="8711" width="17.57421875" style="125" customWidth="1"/>
    <col min="8712" max="8712" width="12.140625" style="125" bestFit="1" customWidth="1"/>
    <col min="8713" max="8713" width="10.57421875" style="125" bestFit="1" customWidth="1"/>
    <col min="8714" max="8714" width="9.57421875" style="125" bestFit="1" customWidth="1"/>
    <col min="8715" max="8715" width="11.00390625" style="125" bestFit="1" customWidth="1"/>
    <col min="8716" max="8719" width="9.57421875" style="125" bestFit="1" customWidth="1"/>
    <col min="8720" max="8720" width="10.57421875" style="125" bestFit="1" customWidth="1"/>
    <col min="8721" max="8723" width="9.57421875" style="125" bestFit="1" customWidth="1"/>
    <col min="8724" max="8724" width="9.7109375" style="125" bestFit="1" customWidth="1"/>
    <col min="8725" max="8960" width="11.421875" style="125" customWidth="1"/>
    <col min="8961" max="8961" width="38.7109375" style="125" customWidth="1"/>
    <col min="8962" max="8966" width="19.421875" style="125" customWidth="1"/>
    <col min="8967" max="8967" width="17.57421875" style="125" customWidth="1"/>
    <col min="8968" max="8968" width="12.140625" style="125" bestFit="1" customWidth="1"/>
    <col min="8969" max="8969" width="10.57421875" style="125" bestFit="1" customWidth="1"/>
    <col min="8970" max="8970" width="9.57421875" style="125" bestFit="1" customWidth="1"/>
    <col min="8971" max="8971" width="11.00390625" style="125" bestFit="1" customWidth="1"/>
    <col min="8972" max="8975" width="9.57421875" style="125" bestFit="1" customWidth="1"/>
    <col min="8976" max="8976" width="10.57421875" style="125" bestFit="1" customWidth="1"/>
    <col min="8977" max="8979" width="9.57421875" style="125" bestFit="1" customWidth="1"/>
    <col min="8980" max="8980" width="9.7109375" style="125" bestFit="1" customWidth="1"/>
    <col min="8981" max="9216" width="11.421875" style="125" customWidth="1"/>
    <col min="9217" max="9217" width="38.7109375" style="125" customWidth="1"/>
    <col min="9218" max="9222" width="19.421875" style="125" customWidth="1"/>
    <col min="9223" max="9223" width="17.57421875" style="125" customWidth="1"/>
    <col min="9224" max="9224" width="12.140625" style="125" bestFit="1" customWidth="1"/>
    <col min="9225" max="9225" width="10.57421875" style="125" bestFit="1" customWidth="1"/>
    <col min="9226" max="9226" width="9.57421875" style="125" bestFit="1" customWidth="1"/>
    <col min="9227" max="9227" width="11.00390625" style="125" bestFit="1" customWidth="1"/>
    <col min="9228" max="9231" width="9.57421875" style="125" bestFit="1" customWidth="1"/>
    <col min="9232" max="9232" width="10.57421875" style="125" bestFit="1" customWidth="1"/>
    <col min="9233" max="9235" width="9.57421875" style="125" bestFit="1" customWidth="1"/>
    <col min="9236" max="9236" width="9.7109375" style="125" bestFit="1" customWidth="1"/>
    <col min="9237" max="9472" width="11.421875" style="125" customWidth="1"/>
    <col min="9473" max="9473" width="38.7109375" style="125" customWidth="1"/>
    <col min="9474" max="9478" width="19.421875" style="125" customWidth="1"/>
    <col min="9479" max="9479" width="17.57421875" style="125" customWidth="1"/>
    <col min="9480" max="9480" width="12.140625" style="125" bestFit="1" customWidth="1"/>
    <col min="9481" max="9481" width="10.57421875" style="125" bestFit="1" customWidth="1"/>
    <col min="9482" max="9482" width="9.57421875" style="125" bestFit="1" customWidth="1"/>
    <col min="9483" max="9483" width="11.00390625" style="125" bestFit="1" customWidth="1"/>
    <col min="9484" max="9487" width="9.57421875" style="125" bestFit="1" customWidth="1"/>
    <col min="9488" max="9488" width="10.57421875" style="125" bestFit="1" customWidth="1"/>
    <col min="9489" max="9491" width="9.57421875" style="125" bestFit="1" customWidth="1"/>
    <col min="9492" max="9492" width="9.7109375" style="125" bestFit="1" customWidth="1"/>
    <col min="9493" max="9728" width="11.421875" style="125" customWidth="1"/>
    <col min="9729" max="9729" width="38.7109375" style="125" customWidth="1"/>
    <col min="9730" max="9734" width="19.421875" style="125" customWidth="1"/>
    <col min="9735" max="9735" width="17.57421875" style="125" customWidth="1"/>
    <col min="9736" max="9736" width="12.140625" style="125" bestFit="1" customWidth="1"/>
    <col min="9737" max="9737" width="10.57421875" style="125" bestFit="1" customWidth="1"/>
    <col min="9738" max="9738" width="9.57421875" style="125" bestFit="1" customWidth="1"/>
    <col min="9739" max="9739" width="11.00390625" style="125" bestFit="1" customWidth="1"/>
    <col min="9740" max="9743" width="9.57421875" style="125" bestFit="1" customWidth="1"/>
    <col min="9744" max="9744" width="10.57421875" style="125" bestFit="1" customWidth="1"/>
    <col min="9745" max="9747" width="9.57421875" style="125" bestFit="1" customWidth="1"/>
    <col min="9748" max="9748" width="9.7109375" style="125" bestFit="1" customWidth="1"/>
    <col min="9749" max="9984" width="11.421875" style="125" customWidth="1"/>
    <col min="9985" max="9985" width="38.7109375" style="125" customWidth="1"/>
    <col min="9986" max="9990" width="19.421875" style="125" customWidth="1"/>
    <col min="9991" max="9991" width="17.57421875" style="125" customWidth="1"/>
    <col min="9992" max="9992" width="12.140625" style="125" bestFit="1" customWidth="1"/>
    <col min="9993" max="9993" width="10.57421875" style="125" bestFit="1" customWidth="1"/>
    <col min="9994" max="9994" width="9.57421875" style="125" bestFit="1" customWidth="1"/>
    <col min="9995" max="9995" width="11.00390625" style="125" bestFit="1" customWidth="1"/>
    <col min="9996" max="9999" width="9.57421875" style="125" bestFit="1" customWidth="1"/>
    <col min="10000" max="10000" width="10.57421875" style="125" bestFit="1" customWidth="1"/>
    <col min="10001" max="10003" width="9.57421875" style="125" bestFit="1" customWidth="1"/>
    <col min="10004" max="10004" width="9.7109375" style="125" bestFit="1" customWidth="1"/>
    <col min="10005" max="10240" width="11.421875" style="125" customWidth="1"/>
    <col min="10241" max="10241" width="38.7109375" style="125" customWidth="1"/>
    <col min="10242" max="10246" width="19.421875" style="125" customWidth="1"/>
    <col min="10247" max="10247" width="17.57421875" style="125" customWidth="1"/>
    <col min="10248" max="10248" width="12.140625" style="125" bestFit="1" customWidth="1"/>
    <col min="10249" max="10249" width="10.57421875" style="125" bestFit="1" customWidth="1"/>
    <col min="10250" max="10250" width="9.57421875" style="125" bestFit="1" customWidth="1"/>
    <col min="10251" max="10251" width="11.00390625" style="125" bestFit="1" customWidth="1"/>
    <col min="10252" max="10255" width="9.57421875" style="125" bestFit="1" customWidth="1"/>
    <col min="10256" max="10256" width="10.57421875" style="125" bestFit="1" customWidth="1"/>
    <col min="10257" max="10259" width="9.57421875" style="125" bestFit="1" customWidth="1"/>
    <col min="10260" max="10260" width="9.7109375" style="125" bestFit="1" customWidth="1"/>
    <col min="10261" max="10496" width="11.421875" style="125" customWidth="1"/>
    <col min="10497" max="10497" width="38.7109375" style="125" customWidth="1"/>
    <col min="10498" max="10502" width="19.421875" style="125" customWidth="1"/>
    <col min="10503" max="10503" width="17.57421875" style="125" customWidth="1"/>
    <col min="10504" max="10504" width="12.140625" style="125" bestFit="1" customWidth="1"/>
    <col min="10505" max="10505" width="10.57421875" style="125" bestFit="1" customWidth="1"/>
    <col min="10506" max="10506" width="9.57421875" style="125" bestFit="1" customWidth="1"/>
    <col min="10507" max="10507" width="11.00390625" style="125" bestFit="1" customWidth="1"/>
    <col min="10508" max="10511" width="9.57421875" style="125" bestFit="1" customWidth="1"/>
    <col min="10512" max="10512" width="10.57421875" style="125" bestFit="1" customWidth="1"/>
    <col min="10513" max="10515" width="9.57421875" style="125" bestFit="1" customWidth="1"/>
    <col min="10516" max="10516" width="9.7109375" style="125" bestFit="1" customWidth="1"/>
    <col min="10517" max="10752" width="11.421875" style="125" customWidth="1"/>
    <col min="10753" max="10753" width="38.7109375" style="125" customWidth="1"/>
    <col min="10754" max="10758" width="19.421875" style="125" customWidth="1"/>
    <col min="10759" max="10759" width="17.57421875" style="125" customWidth="1"/>
    <col min="10760" max="10760" width="12.140625" style="125" bestFit="1" customWidth="1"/>
    <col min="10761" max="10761" width="10.57421875" style="125" bestFit="1" customWidth="1"/>
    <col min="10762" max="10762" width="9.57421875" style="125" bestFit="1" customWidth="1"/>
    <col min="10763" max="10763" width="11.00390625" style="125" bestFit="1" customWidth="1"/>
    <col min="10764" max="10767" width="9.57421875" style="125" bestFit="1" customWidth="1"/>
    <col min="10768" max="10768" width="10.57421875" style="125" bestFit="1" customWidth="1"/>
    <col min="10769" max="10771" width="9.57421875" style="125" bestFit="1" customWidth="1"/>
    <col min="10772" max="10772" width="9.7109375" style="125" bestFit="1" customWidth="1"/>
    <col min="10773" max="11008" width="11.421875" style="125" customWidth="1"/>
    <col min="11009" max="11009" width="38.7109375" style="125" customWidth="1"/>
    <col min="11010" max="11014" width="19.421875" style="125" customWidth="1"/>
    <col min="11015" max="11015" width="17.57421875" style="125" customWidth="1"/>
    <col min="11016" max="11016" width="12.140625" style="125" bestFit="1" customWidth="1"/>
    <col min="11017" max="11017" width="10.57421875" style="125" bestFit="1" customWidth="1"/>
    <col min="11018" max="11018" width="9.57421875" style="125" bestFit="1" customWidth="1"/>
    <col min="11019" max="11019" width="11.00390625" style="125" bestFit="1" customWidth="1"/>
    <col min="11020" max="11023" width="9.57421875" style="125" bestFit="1" customWidth="1"/>
    <col min="11024" max="11024" width="10.57421875" style="125" bestFit="1" customWidth="1"/>
    <col min="11025" max="11027" width="9.57421875" style="125" bestFit="1" customWidth="1"/>
    <col min="11028" max="11028" width="9.7109375" style="125" bestFit="1" customWidth="1"/>
    <col min="11029" max="11264" width="11.421875" style="125" customWidth="1"/>
    <col min="11265" max="11265" width="38.7109375" style="125" customWidth="1"/>
    <col min="11266" max="11270" width="19.421875" style="125" customWidth="1"/>
    <col min="11271" max="11271" width="17.57421875" style="125" customWidth="1"/>
    <col min="11272" max="11272" width="12.140625" style="125" bestFit="1" customWidth="1"/>
    <col min="11273" max="11273" width="10.57421875" style="125" bestFit="1" customWidth="1"/>
    <col min="11274" max="11274" width="9.57421875" style="125" bestFit="1" customWidth="1"/>
    <col min="11275" max="11275" width="11.00390625" style="125" bestFit="1" customWidth="1"/>
    <col min="11276" max="11279" width="9.57421875" style="125" bestFit="1" customWidth="1"/>
    <col min="11280" max="11280" width="10.57421875" style="125" bestFit="1" customWidth="1"/>
    <col min="11281" max="11283" width="9.57421875" style="125" bestFit="1" customWidth="1"/>
    <col min="11284" max="11284" width="9.7109375" style="125" bestFit="1" customWidth="1"/>
    <col min="11285" max="11520" width="11.421875" style="125" customWidth="1"/>
    <col min="11521" max="11521" width="38.7109375" style="125" customWidth="1"/>
    <col min="11522" max="11526" width="19.421875" style="125" customWidth="1"/>
    <col min="11527" max="11527" width="17.57421875" style="125" customWidth="1"/>
    <col min="11528" max="11528" width="12.140625" style="125" bestFit="1" customWidth="1"/>
    <col min="11529" max="11529" width="10.57421875" style="125" bestFit="1" customWidth="1"/>
    <col min="11530" max="11530" width="9.57421875" style="125" bestFit="1" customWidth="1"/>
    <col min="11531" max="11531" width="11.00390625" style="125" bestFit="1" customWidth="1"/>
    <col min="11532" max="11535" width="9.57421875" style="125" bestFit="1" customWidth="1"/>
    <col min="11536" max="11536" width="10.57421875" style="125" bestFit="1" customWidth="1"/>
    <col min="11537" max="11539" width="9.57421875" style="125" bestFit="1" customWidth="1"/>
    <col min="11540" max="11540" width="9.7109375" style="125" bestFit="1" customWidth="1"/>
    <col min="11541" max="11776" width="11.421875" style="125" customWidth="1"/>
    <col min="11777" max="11777" width="38.7109375" style="125" customWidth="1"/>
    <col min="11778" max="11782" width="19.421875" style="125" customWidth="1"/>
    <col min="11783" max="11783" width="17.57421875" style="125" customWidth="1"/>
    <col min="11784" max="11784" width="12.140625" style="125" bestFit="1" customWidth="1"/>
    <col min="11785" max="11785" width="10.57421875" style="125" bestFit="1" customWidth="1"/>
    <col min="11786" max="11786" width="9.57421875" style="125" bestFit="1" customWidth="1"/>
    <col min="11787" max="11787" width="11.00390625" style="125" bestFit="1" customWidth="1"/>
    <col min="11788" max="11791" width="9.57421875" style="125" bestFit="1" customWidth="1"/>
    <col min="11792" max="11792" width="10.57421875" style="125" bestFit="1" customWidth="1"/>
    <col min="11793" max="11795" width="9.57421875" style="125" bestFit="1" customWidth="1"/>
    <col min="11796" max="11796" width="9.7109375" style="125" bestFit="1" customWidth="1"/>
    <col min="11797" max="12032" width="11.421875" style="125" customWidth="1"/>
    <col min="12033" max="12033" width="38.7109375" style="125" customWidth="1"/>
    <col min="12034" max="12038" width="19.421875" style="125" customWidth="1"/>
    <col min="12039" max="12039" width="17.57421875" style="125" customWidth="1"/>
    <col min="12040" max="12040" width="12.140625" style="125" bestFit="1" customWidth="1"/>
    <col min="12041" max="12041" width="10.57421875" style="125" bestFit="1" customWidth="1"/>
    <col min="12042" max="12042" width="9.57421875" style="125" bestFit="1" customWidth="1"/>
    <col min="12043" max="12043" width="11.00390625" style="125" bestFit="1" customWidth="1"/>
    <col min="12044" max="12047" width="9.57421875" style="125" bestFit="1" customWidth="1"/>
    <col min="12048" max="12048" width="10.57421875" style="125" bestFit="1" customWidth="1"/>
    <col min="12049" max="12051" width="9.57421875" style="125" bestFit="1" customWidth="1"/>
    <col min="12052" max="12052" width="9.7109375" style="125" bestFit="1" customWidth="1"/>
    <col min="12053" max="12288" width="11.421875" style="125" customWidth="1"/>
    <col min="12289" max="12289" width="38.7109375" style="125" customWidth="1"/>
    <col min="12290" max="12294" width="19.421875" style="125" customWidth="1"/>
    <col min="12295" max="12295" width="17.57421875" style="125" customWidth="1"/>
    <col min="12296" max="12296" width="12.140625" style="125" bestFit="1" customWidth="1"/>
    <col min="12297" max="12297" width="10.57421875" style="125" bestFit="1" customWidth="1"/>
    <col min="12298" max="12298" width="9.57421875" style="125" bestFit="1" customWidth="1"/>
    <col min="12299" max="12299" width="11.00390625" style="125" bestFit="1" customWidth="1"/>
    <col min="12300" max="12303" width="9.57421875" style="125" bestFit="1" customWidth="1"/>
    <col min="12304" max="12304" width="10.57421875" style="125" bestFit="1" customWidth="1"/>
    <col min="12305" max="12307" width="9.57421875" style="125" bestFit="1" customWidth="1"/>
    <col min="12308" max="12308" width="9.7109375" style="125" bestFit="1" customWidth="1"/>
    <col min="12309" max="12544" width="11.421875" style="125" customWidth="1"/>
    <col min="12545" max="12545" width="38.7109375" style="125" customWidth="1"/>
    <col min="12546" max="12550" width="19.421875" style="125" customWidth="1"/>
    <col min="12551" max="12551" width="17.57421875" style="125" customWidth="1"/>
    <col min="12552" max="12552" width="12.140625" style="125" bestFit="1" customWidth="1"/>
    <col min="12553" max="12553" width="10.57421875" style="125" bestFit="1" customWidth="1"/>
    <col min="12554" max="12554" width="9.57421875" style="125" bestFit="1" customWidth="1"/>
    <col min="12555" max="12555" width="11.00390625" style="125" bestFit="1" customWidth="1"/>
    <col min="12556" max="12559" width="9.57421875" style="125" bestFit="1" customWidth="1"/>
    <col min="12560" max="12560" width="10.57421875" style="125" bestFit="1" customWidth="1"/>
    <col min="12561" max="12563" width="9.57421875" style="125" bestFit="1" customWidth="1"/>
    <col min="12564" max="12564" width="9.7109375" style="125" bestFit="1" customWidth="1"/>
    <col min="12565" max="12800" width="11.421875" style="125" customWidth="1"/>
    <col min="12801" max="12801" width="38.7109375" style="125" customWidth="1"/>
    <col min="12802" max="12806" width="19.421875" style="125" customWidth="1"/>
    <col min="12807" max="12807" width="17.57421875" style="125" customWidth="1"/>
    <col min="12808" max="12808" width="12.140625" style="125" bestFit="1" customWidth="1"/>
    <col min="12809" max="12809" width="10.57421875" style="125" bestFit="1" customWidth="1"/>
    <col min="12810" max="12810" width="9.57421875" style="125" bestFit="1" customWidth="1"/>
    <col min="12811" max="12811" width="11.00390625" style="125" bestFit="1" customWidth="1"/>
    <col min="12812" max="12815" width="9.57421875" style="125" bestFit="1" customWidth="1"/>
    <col min="12816" max="12816" width="10.57421875" style="125" bestFit="1" customWidth="1"/>
    <col min="12817" max="12819" width="9.57421875" style="125" bestFit="1" customWidth="1"/>
    <col min="12820" max="12820" width="9.7109375" style="125" bestFit="1" customWidth="1"/>
    <col min="12821" max="13056" width="11.421875" style="125" customWidth="1"/>
    <col min="13057" max="13057" width="38.7109375" style="125" customWidth="1"/>
    <col min="13058" max="13062" width="19.421875" style="125" customWidth="1"/>
    <col min="13063" max="13063" width="17.57421875" style="125" customWidth="1"/>
    <col min="13064" max="13064" width="12.140625" style="125" bestFit="1" customWidth="1"/>
    <col min="13065" max="13065" width="10.57421875" style="125" bestFit="1" customWidth="1"/>
    <col min="13066" max="13066" width="9.57421875" style="125" bestFit="1" customWidth="1"/>
    <col min="13067" max="13067" width="11.00390625" style="125" bestFit="1" customWidth="1"/>
    <col min="13068" max="13071" width="9.57421875" style="125" bestFit="1" customWidth="1"/>
    <col min="13072" max="13072" width="10.57421875" style="125" bestFit="1" customWidth="1"/>
    <col min="13073" max="13075" width="9.57421875" style="125" bestFit="1" customWidth="1"/>
    <col min="13076" max="13076" width="9.7109375" style="125" bestFit="1" customWidth="1"/>
    <col min="13077" max="13312" width="11.421875" style="125" customWidth="1"/>
    <col min="13313" max="13313" width="38.7109375" style="125" customWidth="1"/>
    <col min="13314" max="13318" width="19.421875" style="125" customWidth="1"/>
    <col min="13319" max="13319" width="17.57421875" style="125" customWidth="1"/>
    <col min="13320" max="13320" width="12.140625" style="125" bestFit="1" customWidth="1"/>
    <col min="13321" max="13321" width="10.57421875" style="125" bestFit="1" customWidth="1"/>
    <col min="13322" max="13322" width="9.57421875" style="125" bestFit="1" customWidth="1"/>
    <col min="13323" max="13323" width="11.00390625" style="125" bestFit="1" customWidth="1"/>
    <col min="13324" max="13327" width="9.57421875" style="125" bestFit="1" customWidth="1"/>
    <col min="13328" max="13328" width="10.57421875" style="125" bestFit="1" customWidth="1"/>
    <col min="13329" max="13331" width="9.57421875" style="125" bestFit="1" customWidth="1"/>
    <col min="13332" max="13332" width="9.7109375" style="125" bestFit="1" customWidth="1"/>
    <col min="13333" max="13568" width="11.421875" style="125" customWidth="1"/>
    <col min="13569" max="13569" width="38.7109375" style="125" customWidth="1"/>
    <col min="13570" max="13574" width="19.421875" style="125" customWidth="1"/>
    <col min="13575" max="13575" width="17.57421875" style="125" customWidth="1"/>
    <col min="13576" max="13576" width="12.140625" style="125" bestFit="1" customWidth="1"/>
    <col min="13577" max="13577" width="10.57421875" style="125" bestFit="1" customWidth="1"/>
    <col min="13578" max="13578" width="9.57421875" style="125" bestFit="1" customWidth="1"/>
    <col min="13579" max="13579" width="11.00390625" style="125" bestFit="1" customWidth="1"/>
    <col min="13580" max="13583" width="9.57421875" style="125" bestFit="1" customWidth="1"/>
    <col min="13584" max="13584" width="10.57421875" style="125" bestFit="1" customWidth="1"/>
    <col min="13585" max="13587" width="9.57421875" style="125" bestFit="1" customWidth="1"/>
    <col min="13588" max="13588" width="9.7109375" style="125" bestFit="1" customWidth="1"/>
    <col min="13589" max="13824" width="11.421875" style="125" customWidth="1"/>
    <col min="13825" max="13825" width="38.7109375" style="125" customWidth="1"/>
    <col min="13826" max="13830" width="19.421875" style="125" customWidth="1"/>
    <col min="13831" max="13831" width="17.57421875" style="125" customWidth="1"/>
    <col min="13832" max="13832" width="12.140625" style="125" bestFit="1" customWidth="1"/>
    <col min="13833" max="13833" width="10.57421875" style="125" bestFit="1" customWidth="1"/>
    <col min="13834" max="13834" width="9.57421875" style="125" bestFit="1" customWidth="1"/>
    <col min="13835" max="13835" width="11.00390625" style="125" bestFit="1" customWidth="1"/>
    <col min="13836" max="13839" width="9.57421875" style="125" bestFit="1" customWidth="1"/>
    <col min="13840" max="13840" width="10.57421875" style="125" bestFit="1" customWidth="1"/>
    <col min="13841" max="13843" width="9.57421875" style="125" bestFit="1" customWidth="1"/>
    <col min="13844" max="13844" width="9.7109375" style="125" bestFit="1" customWidth="1"/>
    <col min="13845" max="14080" width="11.421875" style="125" customWidth="1"/>
    <col min="14081" max="14081" width="38.7109375" style="125" customWidth="1"/>
    <col min="14082" max="14086" width="19.421875" style="125" customWidth="1"/>
    <col min="14087" max="14087" width="17.57421875" style="125" customWidth="1"/>
    <col min="14088" max="14088" width="12.140625" style="125" bestFit="1" customWidth="1"/>
    <col min="14089" max="14089" width="10.57421875" style="125" bestFit="1" customWidth="1"/>
    <col min="14090" max="14090" width="9.57421875" style="125" bestFit="1" customWidth="1"/>
    <col min="14091" max="14091" width="11.00390625" style="125" bestFit="1" customWidth="1"/>
    <col min="14092" max="14095" width="9.57421875" style="125" bestFit="1" customWidth="1"/>
    <col min="14096" max="14096" width="10.57421875" style="125" bestFit="1" customWidth="1"/>
    <col min="14097" max="14099" width="9.57421875" style="125" bestFit="1" customWidth="1"/>
    <col min="14100" max="14100" width="9.7109375" style="125" bestFit="1" customWidth="1"/>
    <col min="14101" max="14336" width="11.421875" style="125" customWidth="1"/>
    <col min="14337" max="14337" width="38.7109375" style="125" customWidth="1"/>
    <col min="14338" max="14342" width="19.421875" style="125" customWidth="1"/>
    <col min="14343" max="14343" width="17.57421875" style="125" customWidth="1"/>
    <col min="14344" max="14344" width="12.140625" style="125" bestFit="1" customWidth="1"/>
    <col min="14345" max="14345" width="10.57421875" style="125" bestFit="1" customWidth="1"/>
    <col min="14346" max="14346" width="9.57421875" style="125" bestFit="1" customWidth="1"/>
    <col min="14347" max="14347" width="11.00390625" style="125" bestFit="1" customWidth="1"/>
    <col min="14348" max="14351" width="9.57421875" style="125" bestFit="1" customWidth="1"/>
    <col min="14352" max="14352" width="10.57421875" style="125" bestFit="1" customWidth="1"/>
    <col min="14353" max="14355" width="9.57421875" style="125" bestFit="1" customWidth="1"/>
    <col min="14356" max="14356" width="9.7109375" style="125" bestFit="1" customWidth="1"/>
    <col min="14357" max="14592" width="11.421875" style="125" customWidth="1"/>
    <col min="14593" max="14593" width="38.7109375" style="125" customWidth="1"/>
    <col min="14594" max="14598" width="19.421875" style="125" customWidth="1"/>
    <col min="14599" max="14599" width="17.57421875" style="125" customWidth="1"/>
    <col min="14600" max="14600" width="12.140625" style="125" bestFit="1" customWidth="1"/>
    <col min="14601" max="14601" width="10.57421875" style="125" bestFit="1" customWidth="1"/>
    <col min="14602" max="14602" width="9.57421875" style="125" bestFit="1" customWidth="1"/>
    <col min="14603" max="14603" width="11.00390625" style="125" bestFit="1" customWidth="1"/>
    <col min="14604" max="14607" width="9.57421875" style="125" bestFit="1" customWidth="1"/>
    <col min="14608" max="14608" width="10.57421875" style="125" bestFit="1" customWidth="1"/>
    <col min="14609" max="14611" width="9.57421875" style="125" bestFit="1" customWidth="1"/>
    <col min="14612" max="14612" width="9.7109375" style="125" bestFit="1" customWidth="1"/>
    <col min="14613" max="14848" width="11.421875" style="125" customWidth="1"/>
    <col min="14849" max="14849" width="38.7109375" style="125" customWidth="1"/>
    <col min="14850" max="14854" width="19.421875" style="125" customWidth="1"/>
    <col min="14855" max="14855" width="17.57421875" style="125" customWidth="1"/>
    <col min="14856" max="14856" width="12.140625" style="125" bestFit="1" customWidth="1"/>
    <col min="14857" max="14857" width="10.57421875" style="125" bestFit="1" customWidth="1"/>
    <col min="14858" max="14858" width="9.57421875" style="125" bestFit="1" customWidth="1"/>
    <col min="14859" max="14859" width="11.00390625" style="125" bestFit="1" customWidth="1"/>
    <col min="14860" max="14863" width="9.57421875" style="125" bestFit="1" customWidth="1"/>
    <col min="14864" max="14864" width="10.57421875" style="125" bestFit="1" customWidth="1"/>
    <col min="14865" max="14867" width="9.57421875" style="125" bestFit="1" customWidth="1"/>
    <col min="14868" max="14868" width="9.7109375" style="125" bestFit="1" customWidth="1"/>
    <col min="14869" max="15104" width="11.421875" style="125" customWidth="1"/>
    <col min="15105" max="15105" width="38.7109375" style="125" customWidth="1"/>
    <col min="15106" max="15110" width="19.421875" style="125" customWidth="1"/>
    <col min="15111" max="15111" width="17.57421875" style="125" customWidth="1"/>
    <col min="15112" max="15112" width="12.140625" style="125" bestFit="1" customWidth="1"/>
    <col min="15113" max="15113" width="10.57421875" style="125" bestFit="1" customWidth="1"/>
    <col min="15114" max="15114" width="9.57421875" style="125" bestFit="1" customWidth="1"/>
    <col min="15115" max="15115" width="11.00390625" style="125" bestFit="1" customWidth="1"/>
    <col min="15116" max="15119" width="9.57421875" style="125" bestFit="1" customWidth="1"/>
    <col min="15120" max="15120" width="10.57421875" style="125" bestFit="1" customWidth="1"/>
    <col min="15121" max="15123" width="9.57421875" style="125" bestFit="1" customWidth="1"/>
    <col min="15124" max="15124" width="9.7109375" style="125" bestFit="1" customWidth="1"/>
    <col min="15125" max="15360" width="11.421875" style="125" customWidth="1"/>
    <col min="15361" max="15361" width="38.7109375" style="125" customWidth="1"/>
    <col min="15362" max="15366" width="19.421875" style="125" customWidth="1"/>
    <col min="15367" max="15367" width="17.57421875" style="125" customWidth="1"/>
    <col min="15368" max="15368" width="12.140625" style="125" bestFit="1" customWidth="1"/>
    <col min="15369" max="15369" width="10.57421875" style="125" bestFit="1" customWidth="1"/>
    <col min="15370" max="15370" width="9.57421875" style="125" bestFit="1" customWidth="1"/>
    <col min="15371" max="15371" width="11.00390625" style="125" bestFit="1" customWidth="1"/>
    <col min="15372" max="15375" width="9.57421875" style="125" bestFit="1" customWidth="1"/>
    <col min="15376" max="15376" width="10.57421875" style="125" bestFit="1" customWidth="1"/>
    <col min="15377" max="15379" width="9.57421875" style="125" bestFit="1" customWidth="1"/>
    <col min="15380" max="15380" width="9.7109375" style="125" bestFit="1" customWidth="1"/>
    <col min="15381" max="15616" width="11.421875" style="125" customWidth="1"/>
    <col min="15617" max="15617" width="38.7109375" style="125" customWidth="1"/>
    <col min="15618" max="15622" width="19.421875" style="125" customWidth="1"/>
    <col min="15623" max="15623" width="17.57421875" style="125" customWidth="1"/>
    <col min="15624" max="15624" width="12.140625" style="125" bestFit="1" customWidth="1"/>
    <col min="15625" max="15625" width="10.57421875" style="125" bestFit="1" customWidth="1"/>
    <col min="15626" max="15626" width="9.57421875" style="125" bestFit="1" customWidth="1"/>
    <col min="15627" max="15627" width="11.00390625" style="125" bestFit="1" customWidth="1"/>
    <col min="15628" max="15631" width="9.57421875" style="125" bestFit="1" customWidth="1"/>
    <col min="15632" max="15632" width="10.57421875" style="125" bestFit="1" customWidth="1"/>
    <col min="15633" max="15635" width="9.57421875" style="125" bestFit="1" customWidth="1"/>
    <col min="15636" max="15636" width="9.7109375" style="125" bestFit="1" customWidth="1"/>
    <col min="15637" max="15872" width="11.421875" style="125" customWidth="1"/>
    <col min="15873" max="15873" width="38.7109375" style="125" customWidth="1"/>
    <col min="15874" max="15878" width="19.421875" style="125" customWidth="1"/>
    <col min="15879" max="15879" width="17.57421875" style="125" customWidth="1"/>
    <col min="15880" max="15880" width="12.140625" style="125" bestFit="1" customWidth="1"/>
    <col min="15881" max="15881" width="10.57421875" style="125" bestFit="1" customWidth="1"/>
    <col min="15882" max="15882" width="9.57421875" style="125" bestFit="1" customWidth="1"/>
    <col min="15883" max="15883" width="11.00390625" style="125" bestFit="1" customWidth="1"/>
    <col min="15884" max="15887" width="9.57421875" style="125" bestFit="1" customWidth="1"/>
    <col min="15888" max="15888" width="10.57421875" style="125" bestFit="1" customWidth="1"/>
    <col min="15889" max="15891" width="9.57421875" style="125" bestFit="1" customWidth="1"/>
    <col min="15892" max="15892" width="9.7109375" style="125" bestFit="1" customWidth="1"/>
    <col min="15893" max="16128" width="11.421875" style="125" customWidth="1"/>
    <col min="16129" max="16129" width="38.7109375" style="125" customWidth="1"/>
    <col min="16130" max="16134" width="19.421875" style="125" customWidth="1"/>
    <col min="16135" max="16135" width="17.57421875" style="125" customWidth="1"/>
    <col min="16136" max="16136" width="12.140625" style="125" bestFit="1" customWidth="1"/>
    <col min="16137" max="16137" width="10.57421875" style="125" bestFit="1" customWidth="1"/>
    <col min="16138" max="16138" width="9.57421875" style="125" bestFit="1" customWidth="1"/>
    <col min="16139" max="16139" width="11.00390625" style="125" bestFit="1" customWidth="1"/>
    <col min="16140" max="16143" width="9.57421875" style="125" bestFit="1" customWidth="1"/>
    <col min="16144" max="16144" width="10.57421875" style="125" bestFit="1" customWidth="1"/>
    <col min="16145" max="16147" width="9.57421875" style="125" bestFit="1" customWidth="1"/>
    <col min="16148" max="16148" width="9.7109375" style="125" bestFit="1" customWidth="1"/>
    <col min="16149" max="16384" width="11.421875" style="125" customWidth="1"/>
  </cols>
  <sheetData>
    <row r="1" spans="1:7" s="100" customFormat="1" ht="18" customHeight="1">
      <c r="A1" s="99"/>
      <c r="B1" s="99"/>
      <c r="C1" s="99"/>
      <c r="D1" s="99"/>
      <c r="E1" s="99"/>
      <c r="F1" s="99"/>
      <c r="G1" s="99"/>
    </row>
    <row r="2" spans="1:7" s="101" customFormat="1" ht="24" customHeight="1">
      <c r="A2" s="446" t="s">
        <v>161</v>
      </c>
      <c r="B2" s="446"/>
      <c r="C2" s="446"/>
      <c r="D2" s="446"/>
      <c r="E2" s="446"/>
      <c r="F2" s="446"/>
      <c r="G2" s="446"/>
    </row>
    <row r="3" spans="1:7" s="102" customFormat="1" ht="24" customHeight="1">
      <c r="A3" s="446" t="s">
        <v>162</v>
      </c>
      <c r="B3" s="446"/>
      <c r="C3" s="446"/>
      <c r="D3" s="446"/>
      <c r="E3" s="446"/>
      <c r="F3" s="446"/>
      <c r="G3" s="446"/>
    </row>
    <row r="4" spans="1:7" s="103" customFormat="1" ht="17.25" customHeight="1">
      <c r="A4" s="403">
        <v>44347</v>
      </c>
      <c r="B4" s="403"/>
      <c r="C4" s="403"/>
      <c r="D4" s="403"/>
      <c r="E4" s="403"/>
      <c r="F4" s="403"/>
      <c r="G4" s="403"/>
    </row>
    <row r="5" spans="1:7" s="104" customFormat="1" ht="15.95" customHeight="1">
      <c r="A5" s="404" t="s">
        <v>163</v>
      </c>
      <c r="B5" s="404"/>
      <c r="C5" s="404"/>
      <c r="D5" s="404"/>
      <c r="E5" s="404"/>
      <c r="F5" s="404"/>
      <c r="G5" s="404"/>
    </row>
    <row r="6" spans="1:7" s="106" customFormat="1" ht="9.75" customHeight="1" thickBot="1">
      <c r="A6" s="105"/>
      <c r="B6" s="105"/>
      <c r="C6" s="105"/>
      <c r="D6" s="105"/>
      <c r="E6" s="105"/>
      <c r="F6" s="105"/>
      <c r="G6" s="105"/>
    </row>
    <row r="7" spans="1:7" s="107" customFormat="1" ht="20.1" customHeight="1">
      <c r="A7" s="447" t="s">
        <v>164</v>
      </c>
      <c r="B7" s="449" t="s">
        <v>165</v>
      </c>
      <c r="C7" s="449" t="s">
        <v>166</v>
      </c>
      <c r="D7" s="449" t="s">
        <v>167</v>
      </c>
      <c r="E7" s="449" t="s">
        <v>168</v>
      </c>
      <c r="F7" s="449" t="s">
        <v>169</v>
      </c>
      <c r="G7" s="444" t="s">
        <v>170</v>
      </c>
    </row>
    <row r="8" spans="1:7" s="107" customFormat="1" ht="43.5" customHeight="1">
      <c r="A8" s="448"/>
      <c r="B8" s="450"/>
      <c r="C8" s="450"/>
      <c r="D8" s="445"/>
      <c r="E8" s="450"/>
      <c r="F8" s="450"/>
      <c r="G8" s="445"/>
    </row>
    <row r="9" spans="1:7" s="107" customFormat="1" ht="9" customHeight="1">
      <c r="A9" s="108"/>
      <c r="B9" s="109"/>
      <c r="C9" s="109"/>
      <c r="D9" s="109"/>
      <c r="E9" s="109"/>
      <c r="F9" s="109"/>
      <c r="G9" s="110"/>
    </row>
    <row r="10" spans="1:8" s="115" customFormat="1" ht="20.1" customHeight="1">
      <c r="A10" s="111" t="s">
        <v>171</v>
      </c>
      <c r="B10" s="112">
        <v>94.45</v>
      </c>
      <c r="C10" s="112">
        <v>0.93</v>
      </c>
      <c r="D10" s="112">
        <v>0.6</v>
      </c>
      <c r="E10" s="112">
        <v>2.13</v>
      </c>
      <c r="F10" s="112">
        <v>1.9</v>
      </c>
      <c r="G10" s="113">
        <v>8749324.718999999</v>
      </c>
      <c r="H10" s="114"/>
    </row>
    <row r="11" spans="1:8" s="115" customFormat="1" ht="20.1" customHeight="1" thickBot="1">
      <c r="A11" s="116" t="s">
        <v>3</v>
      </c>
      <c r="B11" s="117">
        <v>13.67</v>
      </c>
      <c r="C11" s="117">
        <v>0.33</v>
      </c>
      <c r="D11" s="117">
        <v>0.48</v>
      </c>
      <c r="E11" s="117">
        <v>1.36</v>
      </c>
      <c r="F11" s="117">
        <v>84.16</v>
      </c>
      <c r="G11" s="118">
        <v>803605.575</v>
      </c>
      <c r="H11" s="114"/>
    </row>
    <row r="12" spans="1:7" s="122" customFormat="1" ht="15.75" customHeight="1" thickTop="1">
      <c r="A12" s="119" t="s">
        <v>172</v>
      </c>
      <c r="B12" s="120"/>
      <c r="C12" s="121"/>
      <c r="D12" s="121"/>
      <c r="E12" s="121"/>
      <c r="F12" s="121"/>
      <c r="G12" s="121"/>
    </row>
    <row r="13" spans="1:7" s="122" customFormat="1" ht="12.75" customHeight="1">
      <c r="A13" s="119"/>
      <c r="B13" s="121"/>
      <c r="C13" s="121"/>
      <c r="D13" s="121"/>
      <c r="E13" s="121"/>
      <c r="F13" s="121"/>
      <c r="G13" s="121"/>
    </row>
    <row r="14" spans="1:7" s="106" customFormat="1" ht="15">
      <c r="A14" s="119"/>
      <c r="B14" s="112"/>
      <c r="C14" s="112"/>
      <c r="D14" s="112"/>
      <c r="E14" s="112"/>
      <c r="F14" s="112"/>
      <c r="G14" s="123"/>
    </row>
    <row r="15" s="106" customFormat="1" ht="15"/>
    <row r="16" s="106" customFormat="1" ht="15"/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9" spans="2:7" ht="15">
      <c r="B39" s="124"/>
      <c r="C39" s="124"/>
      <c r="D39" s="124"/>
      <c r="E39" s="124"/>
      <c r="F39" s="124"/>
      <c r="G39" s="124"/>
    </row>
    <row r="40" spans="2:7" ht="15">
      <c r="B40" s="124"/>
      <c r="C40" s="124"/>
      <c r="D40" s="124"/>
      <c r="E40" s="124"/>
      <c r="F40" s="124"/>
      <c r="G40" s="124"/>
    </row>
    <row r="41" spans="2:7" ht="15">
      <c r="B41" s="124"/>
      <c r="C41" s="124"/>
      <c r="D41" s="124"/>
      <c r="E41" s="124"/>
      <c r="F41" s="124"/>
      <c r="G41" s="124"/>
    </row>
    <row r="42" spans="2:7" ht="15">
      <c r="B42" s="124"/>
      <c r="C42" s="124"/>
      <c r="D42" s="124"/>
      <c r="E42" s="124"/>
      <c r="F42" s="124"/>
      <c r="G42" s="124"/>
    </row>
    <row r="43" spans="2:7" ht="15">
      <c r="B43" s="124"/>
      <c r="C43" s="124"/>
      <c r="D43" s="124"/>
      <c r="E43" s="124"/>
      <c r="F43" s="124"/>
      <c r="G43" s="124"/>
    </row>
    <row r="44" spans="2:7" ht="15">
      <c r="B44" s="124"/>
      <c r="C44" s="124"/>
      <c r="D44" s="124"/>
      <c r="E44" s="124"/>
      <c r="F44" s="124"/>
      <c r="G44" s="124"/>
    </row>
    <row r="45" spans="2:7" ht="15">
      <c r="B45" s="124"/>
      <c r="C45" s="124"/>
      <c r="D45" s="124"/>
      <c r="E45" s="124"/>
      <c r="F45" s="124"/>
      <c r="G45" s="124"/>
    </row>
    <row r="46" spans="2:7" ht="15">
      <c r="B46" s="124"/>
      <c r="C46" s="124"/>
      <c r="D46" s="124"/>
      <c r="E46" s="124"/>
      <c r="F46" s="124"/>
      <c r="G46" s="124"/>
    </row>
    <row r="47" spans="2:7" ht="15">
      <c r="B47" s="124"/>
      <c r="C47" s="124"/>
      <c r="D47" s="124"/>
      <c r="E47" s="124"/>
      <c r="F47" s="124"/>
      <c r="G47" s="124"/>
    </row>
    <row r="48" spans="2:7" ht="15">
      <c r="B48" s="124"/>
      <c r="C48" s="124"/>
      <c r="D48" s="124"/>
      <c r="E48" s="124"/>
      <c r="F48" s="124"/>
      <c r="G48" s="124"/>
    </row>
    <row r="49" spans="2:7" ht="15">
      <c r="B49" s="124"/>
      <c r="C49" s="124"/>
      <c r="D49" s="124"/>
      <c r="E49" s="124"/>
      <c r="F49" s="124"/>
      <c r="G49" s="124"/>
    </row>
    <row r="50" spans="2:7" ht="15">
      <c r="B50" s="124"/>
      <c r="C50" s="124"/>
      <c r="D50" s="124"/>
      <c r="E50" s="124"/>
      <c r="F50" s="124"/>
      <c r="G50" s="124"/>
    </row>
    <row r="51" spans="2:7" ht="15">
      <c r="B51" s="124"/>
      <c r="C51" s="124"/>
      <c r="D51" s="124"/>
      <c r="E51" s="124"/>
      <c r="F51" s="124"/>
      <c r="G51" s="124"/>
    </row>
    <row r="52" spans="2:7" ht="15">
      <c r="B52" s="124"/>
      <c r="C52" s="124"/>
      <c r="D52" s="124"/>
      <c r="E52" s="124"/>
      <c r="F52" s="124"/>
      <c r="G52" s="124"/>
    </row>
    <row r="53" spans="2:7" ht="15">
      <c r="B53" s="124"/>
      <c r="C53" s="124"/>
      <c r="D53" s="124"/>
      <c r="E53" s="124"/>
      <c r="F53" s="124"/>
      <c r="G53" s="124"/>
    </row>
    <row r="54" spans="2:7" ht="15">
      <c r="B54" s="124"/>
      <c r="C54" s="124"/>
      <c r="D54" s="124"/>
      <c r="E54" s="124"/>
      <c r="F54" s="124"/>
      <c r="G54" s="124"/>
    </row>
    <row r="55" spans="2:7" ht="15">
      <c r="B55" s="124"/>
      <c r="C55" s="124"/>
      <c r="D55" s="124"/>
      <c r="E55" s="124"/>
      <c r="F55" s="124"/>
      <c r="G55" s="124"/>
    </row>
    <row r="56" spans="2:7" ht="15">
      <c r="B56" s="124"/>
      <c r="C56" s="124"/>
      <c r="D56" s="124"/>
      <c r="E56" s="124"/>
      <c r="F56" s="124"/>
      <c r="G56" s="124"/>
    </row>
    <row r="57" spans="2:7" ht="15">
      <c r="B57" s="124"/>
      <c r="C57" s="124"/>
      <c r="D57" s="124"/>
      <c r="E57" s="124"/>
      <c r="F57" s="124"/>
      <c r="G57" s="124"/>
    </row>
    <row r="200" ht="15">
      <c r="C200" s="125" t="s">
        <v>153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286" customWidth="1"/>
    <col min="2" max="2" width="88.8515625" style="286" customWidth="1"/>
    <col min="3" max="3" width="12.421875" style="286" customWidth="1"/>
    <col min="4" max="16384" width="10.8515625" style="286" customWidth="1"/>
  </cols>
  <sheetData>
    <row r="1" ht="15">
      <c r="A1" s="288" t="s">
        <v>796</v>
      </c>
    </row>
    <row r="4" spans="1:3" ht="18.75">
      <c r="A4" s="363" t="s">
        <v>795</v>
      </c>
      <c r="B4" s="363"/>
      <c r="C4" s="363"/>
    </row>
    <row r="6" ht="15">
      <c r="B6" s="287" t="s">
        <v>1134</v>
      </c>
    </row>
    <row r="7" spans="2:3" ht="15">
      <c r="B7" s="287" t="s">
        <v>151</v>
      </c>
      <c r="C7" s="286">
        <v>1</v>
      </c>
    </row>
    <row r="8" spans="2:3" ht="15">
      <c r="B8" s="287" t="s">
        <v>154</v>
      </c>
      <c r="C8" s="286">
        <v>2</v>
      </c>
    </row>
    <row r="9" spans="2:3" ht="15">
      <c r="B9" s="287" t="s">
        <v>797</v>
      </c>
      <c r="C9" s="286">
        <v>3</v>
      </c>
    </row>
    <row r="10" spans="2:3" ht="15">
      <c r="B10" s="287" t="s">
        <v>798</v>
      </c>
      <c r="C10" s="286">
        <v>4</v>
      </c>
    </row>
    <row r="11" spans="2:3" ht="15">
      <c r="B11" s="287" t="s">
        <v>799</v>
      </c>
      <c r="C11" s="286">
        <v>5</v>
      </c>
    </row>
    <row r="12" spans="2:3" ht="15">
      <c r="B12" s="287" t="s">
        <v>800</v>
      </c>
      <c r="C12" s="286">
        <v>6</v>
      </c>
    </row>
    <row r="13" spans="2:3" ht="15">
      <c r="B13" s="287" t="s">
        <v>801</v>
      </c>
      <c r="C13" s="286">
        <v>7</v>
      </c>
    </row>
    <row r="14" spans="2:3" ht="15">
      <c r="B14" s="287" t="s">
        <v>802</v>
      </c>
      <c r="C14" s="286">
        <v>8</v>
      </c>
    </row>
    <row r="15" spans="2:3" ht="15">
      <c r="B15" s="287" t="s">
        <v>803</v>
      </c>
      <c r="C15" s="286">
        <v>9</v>
      </c>
    </row>
    <row r="16" spans="2:3" ht="15">
      <c r="B16" s="287" t="s">
        <v>804</v>
      </c>
      <c r="C16" s="286">
        <v>10</v>
      </c>
    </row>
    <row r="17" spans="2:3" ht="15">
      <c r="B17" s="287" t="s">
        <v>805</v>
      </c>
      <c r="C17" s="286">
        <v>11</v>
      </c>
    </row>
    <row r="18" spans="2:3" ht="15">
      <c r="B18" s="287" t="s">
        <v>806</v>
      </c>
      <c r="C18" s="286">
        <v>12</v>
      </c>
    </row>
    <row r="19" spans="2:3" ht="15">
      <c r="B19" s="287" t="s">
        <v>739</v>
      </c>
      <c r="C19" s="286">
        <v>13</v>
      </c>
    </row>
    <row r="20" spans="2:3" ht="15">
      <c r="B20" s="287" t="s">
        <v>173</v>
      </c>
      <c r="C20" s="286">
        <v>14</v>
      </c>
    </row>
    <row r="21" spans="2:3" ht="15">
      <c r="B21" s="287" t="s">
        <v>161</v>
      </c>
      <c r="C21" s="286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5" bestFit="1" customWidth="1"/>
    <col min="2" max="2" width="69.421875" style="305" bestFit="1" customWidth="1"/>
    <col min="3" max="3" width="99.7109375" style="305" customWidth="1"/>
    <col min="4" max="16384" width="12.7109375" style="305" customWidth="1"/>
  </cols>
  <sheetData>
    <row r="1" ht="15">
      <c r="B1" s="306" t="s">
        <v>808</v>
      </c>
    </row>
    <row r="2" ht="6.6" customHeight="1"/>
    <row r="3" spans="2:3" ht="12.75" customHeight="1">
      <c r="B3" s="364" t="s">
        <v>809</v>
      </c>
      <c r="C3" s="365"/>
    </row>
    <row r="4" spans="2:3" ht="15">
      <c r="B4" s="366"/>
      <c r="C4" s="367"/>
    </row>
    <row r="5" spans="2:3" ht="15">
      <c r="B5" s="366"/>
      <c r="C5" s="367"/>
    </row>
    <row r="6" spans="2:3" ht="30.75" customHeight="1">
      <c r="B6" s="368"/>
      <c r="C6" s="369"/>
    </row>
    <row r="7" spans="2:3" ht="15">
      <c r="B7" s="307"/>
      <c r="C7" s="307"/>
    </row>
    <row r="8" spans="1:3" ht="15">
      <c r="A8" s="308"/>
      <c r="B8" s="308"/>
      <c r="C8" s="308"/>
    </row>
    <row r="9" spans="1:3" ht="15">
      <c r="A9" s="309"/>
      <c r="B9" s="309" t="s">
        <v>810</v>
      </c>
      <c r="C9" s="309"/>
    </row>
    <row r="10" spans="1:3" ht="13.5" thickBot="1">
      <c r="A10" s="310"/>
      <c r="B10" s="310"/>
      <c r="C10" s="310"/>
    </row>
    <row r="11" spans="2:3" ht="24" customHeight="1">
      <c r="B11" s="243" t="s">
        <v>811</v>
      </c>
      <c r="C11" s="311"/>
    </row>
    <row r="12" spans="2:3" ht="11.45" customHeight="1">
      <c r="B12" s="243"/>
      <c r="C12" s="311"/>
    </row>
    <row r="13" spans="1:3" ht="15">
      <c r="A13" s="312" t="s">
        <v>812</v>
      </c>
      <c r="B13" s="243" t="s">
        <v>7</v>
      </c>
      <c r="C13" s="313" t="str">
        <f>A14&amp;"+"&amp;A15&amp;"+"&amp;A16&amp;"+"&amp;A17</f>
        <v>(A.1)+(A.2)+(A.3)+(A.4)</v>
      </c>
    </row>
    <row r="14" spans="1:3" ht="15">
      <c r="A14" s="314" t="s">
        <v>813</v>
      </c>
      <c r="B14" s="315" t="s">
        <v>814</v>
      </c>
      <c r="C14" s="316">
        <v>1101</v>
      </c>
    </row>
    <row r="15" spans="1:3" ht="15">
      <c r="A15" s="314" t="s">
        <v>815</v>
      </c>
      <c r="B15" s="315" t="s">
        <v>816</v>
      </c>
      <c r="C15" s="237" t="s">
        <v>817</v>
      </c>
    </row>
    <row r="16" spans="1:3" ht="15">
      <c r="A16" s="314" t="s">
        <v>818</v>
      </c>
      <c r="B16" s="315" t="s">
        <v>819</v>
      </c>
      <c r="C16" s="237" t="s">
        <v>820</v>
      </c>
    </row>
    <row r="17" spans="1:3" ht="15">
      <c r="A17" s="314" t="s">
        <v>821</v>
      </c>
      <c r="B17" s="315" t="s">
        <v>822</v>
      </c>
      <c r="C17" s="316">
        <v>1105</v>
      </c>
    </row>
    <row r="18" spans="1:3" ht="15">
      <c r="A18" s="312" t="s">
        <v>823</v>
      </c>
      <c r="B18" s="243" t="s">
        <v>12</v>
      </c>
      <c r="C18" s="317">
        <v>1201</v>
      </c>
    </row>
    <row r="19" spans="1:3" ht="18.75" customHeight="1">
      <c r="A19" s="312" t="s">
        <v>824</v>
      </c>
      <c r="B19" s="243" t="s">
        <v>825</v>
      </c>
      <c r="C19" s="313" t="str">
        <f>A20&amp;"+"&amp;A21&amp;"+"&amp;A22&amp;"+"&amp;A23&amp;"+"&amp;A24&amp;"+"&amp;A25</f>
        <v>(C.1)+(C.2)+(C.3)+(C.4)+(C.5)+(C.6)</v>
      </c>
    </row>
    <row r="20" spans="1:3" ht="15">
      <c r="A20" s="314" t="s">
        <v>826</v>
      </c>
      <c r="B20" s="315" t="s">
        <v>827</v>
      </c>
      <c r="C20" s="237" t="s">
        <v>828</v>
      </c>
    </row>
    <row r="21" spans="1:3" ht="15">
      <c r="A21" s="314" t="s">
        <v>829</v>
      </c>
      <c r="B21" s="315" t="s">
        <v>830</v>
      </c>
      <c r="C21" s="237" t="s">
        <v>831</v>
      </c>
    </row>
    <row r="22" spans="1:3" ht="15">
      <c r="A22" s="314" t="s">
        <v>832</v>
      </c>
      <c r="B22" s="315" t="s">
        <v>833</v>
      </c>
      <c r="C22" s="316">
        <v>1305</v>
      </c>
    </row>
    <row r="23" spans="1:3" ht="15">
      <c r="A23" s="314" t="s">
        <v>834</v>
      </c>
      <c r="B23" s="315" t="s">
        <v>835</v>
      </c>
      <c r="C23" s="316">
        <v>1306</v>
      </c>
    </row>
    <row r="24" spans="1:3" ht="15">
      <c r="A24" s="314" t="s">
        <v>836</v>
      </c>
      <c r="B24" s="315" t="s">
        <v>837</v>
      </c>
      <c r="C24" s="316" t="s">
        <v>838</v>
      </c>
    </row>
    <row r="25" spans="1:3" ht="15">
      <c r="A25" s="314" t="s">
        <v>839</v>
      </c>
      <c r="B25" s="315" t="s">
        <v>840</v>
      </c>
      <c r="C25" s="318" t="s">
        <v>841</v>
      </c>
    </row>
    <row r="26" spans="1:3" ht="19.15" customHeight="1">
      <c r="A26" s="312" t="s">
        <v>842</v>
      </c>
      <c r="B26" s="243" t="s">
        <v>843</v>
      </c>
      <c r="C26" s="313" t="str">
        <f>A27&amp;"+"&amp;A38&amp;"+"&amp;A39&amp;"+"&amp;A42&amp;"+"&amp;A43</f>
        <v>(D.1)+(D.12)+(D.13)+(D.16)+(D.17)</v>
      </c>
    </row>
    <row r="27" spans="1:3" ht="15">
      <c r="A27" s="314" t="s">
        <v>844</v>
      </c>
      <c r="B27" s="319" t="s">
        <v>185</v>
      </c>
      <c r="C27" s="313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4" t="s">
        <v>845</v>
      </c>
      <c r="B28" s="320" t="s">
        <v>846</v>
      </c>
      <c r="C28" s="321" t="s">
        <v>847</v>
      </c>
    </row>
    <row r="29" spans="1:3" ht="25.5">
      <c r="A29" s="314" t="s">
        <v>848</v>
      </c>
      <c r="B29" s="320" t="s">
        <v>849</v>
      </c>
      <c r="C29" s="322" t="s">
        <v>850</v>
      </c>
    </row>
    <row r="30" spans="1:3" ht="15">
      <c r="A30" s="314" t="s">
        <v>851</v>
      </c>
      <c r="B30" s="320" t="s">
        <v>852</v>
      </c>
      <c r="C30" s="323" t="s">
        <v>853</v>
      </c>
    </row>
    <row r="31" spans="1:3" ht="15">
      <c r="A31" s="314" t="s">
        <v>854</v>
      </c>
      <c r="B31" s="320" t="s">
        <v>855</v>
      </c>
      <c r="C31" s="323" t="s">
        <v>856</v>
      </c>
    </row>
    <row r="32" spans="1:3" ht="25.5">
      <c r="A32" s="314" t="s">
        <v>857</v>
      </c>
      <c r="B32" s="320" t="s">
        <v>858</v>
      </c>
      <c r="C32" s="322" t="s">
        <v>859</v>
      </c>
    </row>
    <row r="33" spans="1:3" ht="25.5">
      <c r="A33" s="314" t="s">
        <v>860</v>
      </c>
      <c r="B33" s="320" t="s">
        <v>861</v>
      </c>
      <c r="C33" s="322" t="s">
        <v>862</v>
      </c>
    </row>
    <row r="34" spans="1:3" ht="15">
      <c r="A34" s="314" t="s">
        <v>863</v>
      </c>
      <c r="B34" s="320" t="s">
        <v>181</v>
      </c>
      <c r="C34" s="324">
        <v>1401.04</v>
      </c>
    </row>
    <row r="35" spans="1:3" ht="15">
      <c r="A35" s="314" t="s">
        <v>864</v>
      </c>
      <c r="B35" s="320" t="s">
        <v>865</v>
      </c>
      <c r="C35" s="325" t="s">
        <v>866</v>
      </c>
    </row>
    <row r="36" spans="1:3" ht="15">
      <c r="A36" s="326" t="s">
        <v>867</v>
      </c>
      <c r="B36" s="320" t="s">
        <v>868</v>
      </c>
      <c r="C36" s="322" t="s">
        <v>869</v>
      </c>
    </row>
    <row r="37" spans="1:3" ht="63.75">
      <c r="A37" s="326" t="s">
        <v>870</v>
      </c>
      <c r="B37" s="320" t="s">
        <v>819</v>
      </c>
      <c r="C37" s="327" t="s">
        <v>871</v>
      </c>
    </row>
    <row r="38" spans="1:3" ht="15">
      <c r="A38" s="326" t="s">
        <v>872</v>
      </c>
      <c r="B38" s="319" t="s">
        <v>873</v>
      </c>
      <c r="C38" s="328" t="s">
        <v>874</v>
      </c>
    </row>
    <row r="39" spans="1:3" ht="15">
      <c r="A39" s="314" t="s">
        <v>875</v>
      </c>
      <c r="B39" s="319" t="s">
        <v>187</v>
      </c>
      <c r="C39" s="243" t="str">
        <f>A40&amp;"+"&amp;A41</f>
        <v>(D.14)+(D.15)</v>
      </c>
    </row>
    <row r="40" spans="1:3" ht="15">
      <c r="A40" s="314" t="s">
        <v>876</v>
      </c>
      <c r="B40" s="329" t="s">
        <v>721</v>
      </c>
      <c r="C40" s="318">
        <v>1405</v>
      </c>
    </row>
    <row r="41" spans="1:3" ht="15">
      <c r="A41" s="314" t="s">
        <v>877</v>
      </c>
      <c r="B41" s="329" t="s">
        <v>722</v>
      </c>
      <c r="C41" s="318">
        <v>1406</v>
      </c>
    </row>
    <row r="42" spans="1:3" ht="15">
      <c r="A42" s="314" t="s">
        <v>878</v>
      </c>
      <c r="B42" s="319" t="s">
        <v>840</v>
      </c>
      <c r="C42" s="330" t="s">
        <v>879</v>
      </c>
    </row>
    <row r="43" spans="1:3" ht="24" customHeight="1">
      <c r="A43" s="314" t="s">
        <v>880</v>
      </c>
      <c r="B43" s="319" t="s">
        <v>881</v>
      </c>
      <c r="C43" s="331" t="s">
        <v>882</v>
      </c>
    </row>
    <row r="44" spans="1:3" ht="19.5" customHeight="1">
      <c r="A44" s="312" t="s">
        <v>883</v>
      </c>
      <c r="B44" s="243" t="s">
        <v>36</v>
      </c>
      <c r="C44" s="331" t="s">
        <v>884</v>
      </c>
    </row>
    <row r="45" spans="1:3" ht="15">
      <c r="A45" s="312" t="s">
        <v>885</v>
      </c>
      <c r="B45" s="243" t="s">
        <v>886</v>
      </c>
      <c r="C45" s="243" t="str">
        <f>A46&amp;"+"&amp;A47&amp;"+"&amp;A48&amp;"+"&amp;A49&amp;"+"&amp;A50</f>
        <v>(F.1)+(F.2)+(F.3)+(F.4)+(F.5)</v>
      </c>
    </row>
    <row r="46" spans="1:3" ht="15">
      <c r="A46" s="314" t="s">
        <v>887</v>
      </c>
      <c r="B46" s="315" t="s">
        <v>38</v>
      </c>
      <c r="C46" s="316">
        <v>1108</v>
      </c>
    </row>
    <row r="47" spans="1:3" ht="15">
      <c r="A47" s="314" t="s">
        <v>888</v>
      </c>
      <c r="B47" s="315" t="s">
        <v>889</v>
      </c>
      <c r="C47" s="316">
        <v>1208</v>
      </c>
    </row>
    <row r="48" spans="1:3" ht="15">
      <c r="A48" s="314" t="s">
        <v>890</v>
      </c>
      <c r="B48" s="315" t="s">
        <v>891</v>
      </c>
      <c r="C48" s="316">
        <v>1308</v>
      </c>
    </row>
    <row r="49" spans="1:3" ht="15">
      <c r="A49" s="314" t="s">
        <v>892</v>
      </c>
      <c r="B49" s="315" t="s">
        <v>893</v>
      </c>
      <c r="C49" s="316">
        <v>1408</v>
      </c>
    </row>
    <row r="50" spans="1:3" ht="15">
      <c r="A50" s="314" t="s">
        <v>894</v>
      </c>
      <c r="B50" s="315" t="s">
        <v>895</v>
      </c>
      <c r="C50" s="316">
        <v>1508</v>
      </c>
    </row>
    <row r="51" spans="1:3" ht="18.75" customHeight="1">
      <c r="A51" s="312" t="s">
        <v>896</v>
      </c>
      <c r="B51" s="328" t="s">
        <v>43</v>
      </c>
      <c r="C51" s="332" t="s">
        <v>897</v>
      </c>
    </row>
    <row r="52" spans="1:3" ht="21" customHeight="1">
      <c r="A52" s="312" t="s">
        <v>898</v>
      </c>
      <c r="B52" s="243" t="s">
        <v>899</v>
      </c>
      <c r="C52" s="317">
        <v>18</v>
      </c>
    </row>
    <row r="53" spans="1:3" ht="42.75">
      <c r="A53" s="370" t="s">
        <v>900</v>
      </c>
      <c r="B53" s="371" t="s">
        <v>901</v>
      </c>
      <c r="C53" s="333" t="s">
        <v>902</v>
      </c>
    </row>
    <row r="54" spans="1:3" ht="42.75">
      <c r="A54" s="370"/>
      <c r="B54" s="371"/>
      <c r="C54" s="333" t="s">
        <v>903</v>
      </c>
    </row>
    <row r="55" spans="1:3" ht="18.6" customHeight="1">
      <c r="A55" s="312" t="s">
        <v>904</v>
      </c>
      <c r="B55" s="334" t="s">
        <v>905</v>
      </c>
      <c r="C55" s="313" t="str">
        <f>A13&amp;"+"&amp;A18&amp;"+"&amp;A19&amp;"+"&amp;A26&amp;"+"&amp;A44&amp;"+"&amp;A45&amp;"+"&amp;A51&amp;"+"&amp;A52&amp;"+"&amp;A53</f>
        <v>(A)+(B)+(C)+(D)+(E)+(F)+(G)+(H)+(I)</v>
      </c>
    </row>
    <row r="56" ht="15">
      <c r="B56" s="335"/>
    </row>
    <row r="57" ht="15">
      <c r="B57" s="335"/>
    </row>
    <row r="58" ht="15">
      <c r="B58" s="336" t="s">
        <v>906</v>
      </c>
    </row>
    <row r="59" ht="15">
      <c r="B59" s="336"/>
    </row>
    <row r="60" spans="1:3" ht="15">
      <c r="A60" s="312" t="s">
        <v>907</v>
      </c>
      <c r="B60" s="336" t="s">
        <v>49</v>
      </c>
      <c r="C60" s="313" t="str">
        <f>A61&amp;"+"&amp;A62&amp;"+"&amp;A63&amp;"+"&amp;A68&amp;"+"&amp;A69</f>
        <v>(K.1)+(K.2)+(K.3)+(K.8)+(K.9)</v>
      </c>
    </row>
    <row r="61" spans="1:3" ht="15">
      <c r="A61" s="314" t="s">
        <v>908</v>
      </c>
      <c r="B61" s="315" t="s">
        <v>197</v>
      </c>
      <c r="C61" s="337" t="s">
        <v>909</v>
      </c>
    </row>
    <row r="62" spans="1:3" ht="15">
      <c r="A62" s="314" t="s">
        <v>910</v>
      </c>
      <c r="B62" s="315" t="s">
        <v>911</v>
      </c>
      <c r="C62" s="316">
        <v>2102</v>
      </c>
    </row>
    <row r="63" spans="1:3" ht="15">
      <c r="A63" s="314" t="s">
        <v>912</v>
      </c>
      <c r="B63" s="315" t="s">
        <v>199</v>
      </c>
      <c r="C63" s="338" t="str">
        <f>A64&amp;"+"&amp;A65&amp;"+"&amp;A66&amp;"+"&amp;A67</f>
        <v>(K.4)+(K.5)+(K.6)+(K.7)</v>
      </c>
    </row>
    <row r="64" spans="1:3" ht="15">
      <c r="A64" s="314" t="s">
        <v>913</v>
      </c>
      <c r="B64" s="315" t="s">
        <v>914</v>
      </c>
      <c r="C64" s="339" t="s">
        <v>915</v>
      </c>
    </row>
    <row r="65" spans="1:3" ht="15">
      <c r="A65" s="314" t="s">
        <v>916</v>
      </c>
      <c r="B65" s="315" t="s">
        <v>917</v>
      </c>
      <c r="C65" s="339">
        <v>2103.03</v>
      </c>
    </row>
    <row r="66" spans="1:3" ht="15">
      <c r="A66" s="314" t="s">
        <v>918</v>
      </c>
      <c r="B66" s="315" t="s">
        <v>919</v>
      </c>
      <c r="C66" s="339">
        <v>2103.05</v>
      </c>
    </row>
    <row r="67" spans="1:3" ht="15">
      <c r="A67" s="314" t="s">
        <v>920</v>
      </c>
      <c r="B67" s="315" t="s">
        <v>921</v>
      </c>
      <c r="C67" s="237" t="s">
        <v>922</v>
      </c>
    </row>
    <row r="68" spans="1:3" ht="15">
      <c r="A68" s="314" t="s">
        <v>923</v>
      </c>
      <c r="B68" s="315" t="s">
        <v>924</v>
      </c>
      <c r="C68" s="339">
        <v>2107</v>
      </c>
    </row>
    <row r="69" spans="1:3" ht="15">
      <c r="A69" s="314" t="s">
        <v>925</v>
      </c>
      <c r="B69" s="315" t="s">
        <v>926</v>
      </c>
      <c r="C69" s="338" t="str">
        <f>A70&amp;"+"&amp;A71</f>
        <v>(K.10)+(K.11)</v>
      </c>
    </row>
    <row r="70" spans="1:3" ht="30">
      <c r="A70" s="326" t="s">
        <v>927</v>
      </c>
      <c r="B70" s="340" t="s">
        <v>928</v>
      </c>
      <c r="C70" s="325" t="s">
        <v>929</v>
      </c>
    </row>
    <row r="71" spans="1:3" ht="15">
      <c r="A71" s="326" t="s">
        <v>930</v>
      </c>
      <c r="B71" s="340" t="s">
        <v>931</v>
      </c>
      <c r="C71" s="339">
        <v>2105</v>
      </c>
    </row>
    <row r="72" spans="1:3" ht="15">
      <c r="A72" s="312" t="s">
        <v>932</v>
      </c>
      <c r="B72" s="336" t="s">
        <v>933</v>
      </c>
      <c r="C72" s="338" t="str">
        <f>A73&amp;"+"&amp;A74&amp;"+"&amp;A75</f>
        <v>(L.1)+(L.2)+(L.3)</v>
      </c>
    </row>
    <row r="73" spans="1:3" ht="15">
      <c r="A73" s="314" t="s">
        <v>934</v>
      </c>
      <c r="B73" s="315" t="s">
        <v>197</v>
      </c>
      <c r="C73" s="316">
        <v>2301</v>
      </c>
    </row>
    <row r="74" spans="1:3" ht="15">
      <c r="A74" s="314" t="s">
        <v>935</v>
      </c>
      <c r="B74" s="315" t="s">
        <v>911</v>
      </c>
      <c r="C74" s="316">
        <v>2302</v>
      </c>
    </row>
    <row r="75" spans="1:3" ht="15">
      <c r="A75" s="314" t="s">
        <v>936</v>
      </c>
      <c r="B75" s="315" t="s">
        <v>199</v>
      </c>
      <c r="C75" s="316">
        <v>2303</v>
      </c>
    </row>
    <row r="76" spans="1:3" ht="15">
      <c r="A76" s="312" t="s">
        <v>937</v>
      </c>
      <c r="B76" s="336" t="s">
        <v>12</v>
      </c>
      <c r="C76" s="237" t="s">
        <v>938</v>
      </c>
    </row>
    <row r="77" spans="1:3" ht="15">
      <c r="A77" s="312" t="s">
        <v>939</v>
      </c>
      <c r="B77" s="336" t="s">
        <v>940</v>
      </c>
      <c r="C77" s="338" t="str">
        <f>A78&amp;"+"&amp;A79</f>
        <v>(N.1)+(N.2)</v>
      </c>
    </row>
    <row r="78" spans="1:3" ht="15">
      <c r="A78" s="314" t="s">
        <v>941</v>
      </c>
      <c r="B78" s="316" t="s">
        <v>942</v>
      </c>
      <c r="C78" s="237" t="s">
        <v>943</v>
      </c>
    </row>
    <row r="79" spans="1:3" ht="15">
      <c r="A79" s="314" t="s">
        <v>944</v>
      </c>
      <c r="B79" s="316" t="s">
        <v>945</v>
      </c>
      <c r="C79" s="237" t="s">
        <v>946</v>
      </c>
    </row>
    <row r="80" spans="1:3" ht="15">
      <c r="A80" s="312" t="s">
        <v>947</v>
      </c>
      <c r="B80" s="336" t="s">
        <v>948</v>
      </c>
      <c r="C80" s="338" t="str">
        <f>A81&amp;"+"&amp;A82&amp;"+"&amp;A83</f>
        <v>(Ñ.1)+(Ñ.2)+(Ñ.3)</v>
      </c>
    </row>
    <row r="81" spans="1:3" ht="15">
      <c r="A81" s="314" t="s">
        <v>949</v>
      </c>
      <c r="B81" s="305" t="s">
        <v>950</v>
      </c>
      <c r="C81" s="316">
        <v>2804</v>
      </c>
    </row>
    <row r="82" spans="1:3" ht="12.75" customHeight="1">
      <c r="A82" s="314" t="s">
        <v>951</v>
      </c>
      <c r="B82" s="305" t="s">
        <v>952</v>
      </c>
      <c r="C82" s="316">
        <v>2805</v>
      </c>
    </row>
    <row r="83" spans="1:3" ht="15">
      <c r="A83" s="314" t="s">
        <v>953</v>
      </c>
      <c r="B83" s="316" t="s">
        <v>954</v>
      </c>
      <c r="C83" s="237" t="s">
        <v>955</v>
      </c>
    </row>
    <row r="84" spans="1:3" ht="15">
      <c r="A84" s="312" t="s">
        <v>956</v>
      </c>
      <c r="B84" s="336" t="s">
        <v>957</v>
      </c>
      <c r="C84" s="237" t="s">
        <v>958</v>
      </c>
    </row>
    <row r="85" spans="1:3" ht="15">
      <c r="A85" s="312" t="s">
        <v>959</v>
      </c>
      <c r="B85" s="336" t="s">
        <v>960</v>
      </c>
      <c r="C85" s="313" t="str">
        <f>A86&amp;"+"&amp;A87&amp;"+"&amp;A88&amp;"+"&amp;A89&amp;"+"&amp;A90&amp;"+"&amp;A91</f>
        <v>(P.1)+(P.2)+(P.3)+(P.4)+(P.5)+(P.6)</v>
      </c>
    </row>
    <row r="86" spans="1:3" ht="15">
      <c r="A86" s="314" t="s">
        <v>961</v>
      </c>
      <c r="B86" s="316" t="s">
        <v>962</v>
      </c>
      <c r="C86" s="237" t="s">
        <v>963</v>
      </c>
    </row>
    <row r="87" spans="1:3" ht="15">
      <c r="A87" s="314" t="s">
        <v>964</v>
      </c>
      <c r="B87" s="316" t="s">
        <v>965</v>
      </c>
      <c r="C87" s="316">
        <v>2308</v>
      </c>
    </row>
    <row r="88" spans="1:3" ht="15">
      <c r="A88" s="314" t="s">
        <v>966</v>
      </c>
      <c r="B88" s="316" t="s">
        <v>39</v>
      </c>
      <c r="C88" s="316">
        <v>2208</v>
      </c>
    </row>
    <row r="89" spans="1:3" ht="15">
      <c r="A89" s="314" t="s">
        <v>967</v>
      </c>
      <c r="B89" s="316" t="s">
        <v>968</v>
      </c>
      <c r="C89" s="237" t="s">
        <v>969</v>
      </c>
    </row>
    <row r="90" spans="1:3" ht="15">
      <c r="A90" s="314" t="s">
        <v>970</v>
      </c>
      <c r="B90" s="316" t="s">
        <v>971</v>
      </c>
      <c r="C90" s="237" t="s">
        <v>972</v>
      </c>
    </row>
    <row r="91" spans="1:3" ht="15">
      <c r="A91" s="314" t="s">
        <v>973</v>
      </c>
      <c r="B91" s="316" t="s">
        <v>974</v>
      </c>
      <c r="C91" s="316">
        <v>2508</v>
      </c>
    </row>
    <row r="92" spans="1:3" ht="75">
      <c r="A92" s="370" t="s">
        <v>975</v>
      </c>
      <c r="B92" s="371" t="s">
        <v>80</v>
      </c>
      <c r="C92" s="341" t="s">
        <v>976</v>
      </c>
    </row>
    <row r="93" spans="1:3" ht="45">
      <c r="A93" s="370"/>
      <c r="B93" s="371"/>
      <c r="C93" s="341" t="s">
        <v>977</v>
      </c>
    </row>
    <row r="94" spans="1:3" ht="8.45" customHeight="1">
      <c r="A94" s="312"/>
      <c r="B94" s="336"/>
      <c r="C94" s="341"/>
    </row>
    <row r="95" spans="1:3" ht="15">
      <c r="A95" s="312" t="s">
        <v>978</v>
      </c>
      <c r="B95" s="336" t="s">
        <v>979</v>
      </c>
      <c r="C95" s="338" t="str">
        <f>A96&amp;"+"&amp;A97</f>
        <v>(R.1)+(R.2)</v>
      </c>
    </row>
    <row r="96" spans="1:3" ht="15">
      <c r="A96" s="314" t="s">
        <v>980</v>
      </c>
      <c r="B96" s="315" t="s">
        <v>981</v>
      </c>
      <c r="C96" s="316">
        <v>2701</v>
      </c>
    </row>
    <row r="97" spans="1:3" ht="15">
      <c r="A97" s="314" t="s">
        <v>982</v>
      </c>
      <c r="B97" s="315" t="s">
        <v>983</v>
      </c>
      <c r="C97" s="339" t="s">
        <v>984</v>
      </c>
    </row>
    <row r="98" spans="1:3" ht="15">
      <c r="A98" s="312" t="s">
        <v>985</v>
      </c>
      <c r="B98" s="342" t="s">
        <v>986</v>
      </c>
      <c r="C98" s="343" t="s">
        <v>987</v>
      </c>
    </row>
    <row r="99" spans="1:3" ht="6.6" customHeight="1">
      <c r="A99" s="312"/>
      <c r="B99" s="342"/>
      <c r="C99" s="343"/>
    </row>
    <row r="100" spans="1:3" ht="15">
      <c r="A100" s="312" t="s">
        <v>988</v>
      </c>
      <c r="B100" s="342" t="s">
        <v>85</v>
      </c>
      <c r="C100" s="334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12"/>
      <c r="B101" s="342"/>
      <c r="C101" s="334"/>
    </row>
    <row r="102" spans="1:3" ht="15">
      <c r="A102" s="312" t="s">
        <v>989</v>
      </c>
      <c r="B102" s="342" t="s">
        <v>86</v>
      </c>
      <c r="C102" s="344" t="str">
        <f>A103&amp;"+"&amp;A104&amp;"+"&amp;A105&amp;"+"&amp;A106&amp;"+"&amp;A107&amp;"+"&amp;A108</f>
        <v>(U.1)+(U.2)+(U.3)+(U.4)+(U.5)+(U.6)</v>
      </c>
    </row>
    <row r="103" spans="1:3" ht="15">
      <c r="A103" s="314" t="s">
        <v>990</v>
      </c>
      <c r="B103" s="345" t="s">
        <v>991</v>
      </c>
      <c r="C103" s="343" t="s">
        <v>992</v>
      </c>
    </row>
    <row r="104" spans="1:3" ht="15">
      <c r="A104" s="314" t="s">
        <v>993</v>
      </c>
      <c r="B104" s="345" t="s">
        <v>994</v>
      </c>
      <c r="C104" s="346" t="s">
        <v>995</v>
      </c>
    </row>
    <row r="105" spans="1:3" ht="15">
      <c r="A105" s="314" t="s">
        <v>996</v>
      </c>
      <c r="B105" s="345" t="s">
        <v>997</v>
      </c>
      <c r="C105" s="343" t="s">
        <v>998</v>
      </c>
    </row>
    <row r="106" spans="1:3" ht="15">
      <c r="A106" s="314" t="s">
        <v>999</v>
      </c>
      <c r="B106" s="345" t="s">
        <v>1000</v>
      </c>
      <c r="C106" s="343" t="s">
        <v>1001</v>
      </c>
    </row>
    <row r="107" spans="1:3" ht="15">
      <c r="A107" s="314" t="s">
        <v>1002</v>
      </c>
      <c r="B107" s="345" t="s">
        <v>1003</v>
      </c>
      <c r="C107" s="343" t="s">
        <v>1004</v>
      </c>
    </row>
    <row r="108" spans="1:3" ht="15">
      <c r="A108" s="314" t="s">
        <v>1005</v>
      </c>
      <c r="B108" s="345" t="s">
        <v>1006</v>
      </c>
      <c r="C108" s="343" t="s">
        <v>1007</v>
      </c>
    </row>
    <row r="109" spans="1:3" ht="15">
      <c r="A109" s="312" t="s">
        <v>1008</v>
      </c>
      <c r="B109" s="342" t="s">
        <v>93</v>
      </c>
      <c r="C109" s="334" t="str">
        <f>A100&amp;"+"&amp;A102</f>
        <v>(T)+(U)</v>
      </c>
    </row>
    <row r="110" spans="1:3" ht="9.6" customHeight="1">
      <c r="A110" s="312"/>
      <c r="B110" s="342"/>
      <c r="C110" s="334"/>
    </row>
    <row r="111" spans="1:3" ht="15">
      <c r="A111" s="312" t="s">
        <v>1009</v>
      </c>
      <c r="B111" s="336" t="s">
        <v>1010</v>
      </c>
      <c r="C111" s="338" t="str">
        <f>A112&amp;"+"&amp;A113&amp;"+"&amp;A114&amp;"+"&amp;A115</f>
        <v>(W.1)+(W.2)+(W.3)+(W.4)</v>
      </c>
    </row>
    <row r="112" spans="1:3" ht="15">
      <c r="A112" s="314" t="s">
        <v>1011</v>
      </c>
      <c r="B112" s="315" t="s">
        <v>981</v>
      </c>
      <c r="C112" s="237" t="s">
        <v>1012</v>
      </c>
    </row>
    <row r="113" spans="1:3" ht="15">
      <c r="A113" s="314" t="s">
        <v>1013</v>
      </c>
      <c r="B113" s="315" t="s">
        <v>1014</v>
      </c>
      <c r="C113" s="316">
        <v>7205</v>
      </c>
    </row>
    <row r="114" spans="1:3" ht="15">
      <c r="A114" s="314" t="s">
        <v>1015</v>
      </c>
      <c r="B114" s="315" t="s">
        <v>1016</v>
      </c>
      <c r="C114" s="316">
        <v>7206</v>
      </c>
    </row>
    <row r="115" spans="1:3" ht="15">
      <c r="A115" s="314" t="s">
        <v>1017</v>
      </c>
      <c r="B115" s="315" t="s">
        <v>1018</v>
      </c>
      <c r="C115" s="339" t="s">
        <v>1019</v>
      </c>
    </row>
    <row r="116" spans="2:3" ht="15">
      <c r="B116" s="315"/>
      <c r="C116" s="339"/>
    </row>
    <row r="118" spans="1:4" ht="15">
      <c r="A118" s="308"/>
      <c r="B118" s="308"/>
      <c r="C118" s="308"/>
      <c r="D118" s="308"/>
    </row>
    <row r="119" spans="1:4" ht="15">
      <c r="A119" s="347"/>
      <c r="B119" s="372" t="s">
        <v>1020</v>
      </c>
      <c r="C119" s="372"/>
      <c r="D119" s="348"/>
    </row>
    <row r="120" spans="1:4" ht="13.5" thickBot="1">
      <c r="A120" s="310"/>
      <c r="B120" s="310"/>
      <c r="C120" s="310"/>
      <c r="D120" s="310"/>
    </row>
    <row r="121" spans="2:4" ht="15">
      <c r="B121" s="349"/>
      <c r="C121" s="350"/>
      <c r="D121" s="351"/>
    </row>
    <row r="122" spans="1:3" ht="15">
      <c r="A122" s="312" t="s">
        <v>812</v>
      </c>
      <c r="B122" s="336" t="s">
        <v>1021</v>
      </c>
      <c r="C122" s="317" t="s">
        <v>1022</v>
      </c>
    </row>
    <row r="123" spans="1:3" ht="15">
      <c r="A123" s="314" t="s">
        <v>813</v>
      </c>
      <c r="B123" s="315" t="s">
        <v>38</v>
      </c>
      <c r="C123" s="316">
        <v>5101</v>
      </c>
    </row>
    <row r="124" spans="1:3" ht="15">
      <c r="A124" s="314" t="s">
        <v>815</v>
      </c>
      <c r="B124" s="315" t="s">
        <v>889</v>
      </c>
      <c r="C124" s="316">
        <v>5102</v>
      </c>
    </row>
    <row r="125" spans="1:3" ht="15">
      <c r="A125" s="314" t="s">
        <v>818</v>
      </c>
      <c r="B125" s="315" t="s">
        <v>891</v>
      </c>
      <c r="C125" s="316">
        <v>5103</v>
      </c>
    </row>
    <row r="126" spans="1:3" ht="15">
      <c r="A126" s="314" t="s">
        <v>821</v>
      </c>
      <c r="B126" s="315" t="s">
        <v>1023</v>
      </c>
      <c r="C126" s="316" t="s">
        <v>1024</v>
      </c>
    </row>
    <row r="127" spans="1:3" ht="15">
      <c r="A127" s="314" t="s">
        <v>1025</v>
      </c>
      <c r="B127" s="315" t="s">
        <v>1026</v>
      </c>
      <c r="C127" s="316" t="s">
        <v>1027</v>
      </c>
    </row>
    <row r="128" spans="1:3" ht="15">
      <c r="A128" s="314" t="s">
        <v>1028</v>
      </c>
      <c r="B128" s="315" t="s">
        <v>1029</v>
      </c>
      <c r="C128" s="316" t="s">
        <v>1030</v>
      </c>
    </row>
    <row r="129" spans="1:3" ht="15">
      <c r="A129" s="314" t="s">
        <v>1031</v>
      </c>
      <c r="B129" s="315" t="s">
        <v>1032</v>
      </c>
      <c r="C129" s="316" t="s">
        <v>1033</v>
      </c>
    </row>
    <row r="130" spans="1:3" ht="15">
      <c r="A130" s="314" t="s">
        <v>1034</v>
      </c>
      <c r="B130" s="315" t="s">
        <v>1035</v>
      </c>
      <c r="C130" s="316" t="s">
        <v>1036</v>
      </c>
    </row>
    <row r="131" spans="1:3" ht="15">
      <c r="A131" s="314" t="s">
        <v>1037</v>
      </c>
      <c r="B131" s="315" t="s">
        <v>819</v>
      </c>
      <c r="C131" s="316" t="s">
        <v>1038</v>
      </c>
    </row>
    <row r="132" spans="1:3" ht="9" customHeight="1">
      <c r="A132" s="352"/>
      <c r="B132" s="353"/>
      <c r="C132" s="316"/>
    </row>
    <row r="133" spans="1:3" ht="15">
      <c r="A133" s="312" t="s">
        <v>823</v>
      </c>
      <c r="B133" s="336" t="s">
        <v>1039</v>
      </c>
      <c r="C133" s="317" t="s">
        <v>1040</v>
      </c>
    </row>
    <row r="134" spans="1:3" ht="15">
      <c r="A134" s="314" t="s">
        <v>1041</v>
      </c>
      <c r="B134" s="315" t="s">
        <v>1042</v>
      </c>
      <c r="C134" s="316">
        <v>4101</v>
      </c>
    </row>
    <row r="135" spans="1:3" ht="15">
      <c r="A135" s="314" t="s">
        <v>1043</v>
      </c>
      <c r="B135" s="315" t="s">
        <v>889</v>
      </c>
      <c r="C135" s="316">
        <v>4102</v>
      </c>
    </row>
    <row r="136" spans="1:3" ht="15">
      <c r="A136" s="314" t="s">
        <v>1044</v>
      </c>
      <c r="B136" s="315" t="s">
        <v>1045</v>
      </c>
      <c r="C136" s="316">
        <v>4103</v>
      </c>
    </row>
    <row r="137" spans="1:3" ht="15">
      <c r="A137" s="314" t="s">
        <v>1046</v>
      </c>
      <c r="B137" s="315" t="s">
        <v>1047</v>
      </c>
      <c r="C137" s="316" t="s">
        <v>1048</v>
      </c>
    </row>
    <row r="138" spans="1:3" ht="15">
      <c r="A138" s="314" t="s">
        <v>1049</v>
      </c>
      <c r="B138" s="315" t="s">
        <v>1050</v>
      </c>
      <c r="C138" s="316" t="s">
        <v>1051</v>
      </c>
    </row>
    <row r="139" spans="1:3" ht="15">
      <c r="A139" s="314" t="s">
        <v>1052</v>
      </c>
      <c r="B139" s="315" t="s">
        <v>1053</v>
      </c>
      <c r="C139" s="316" t="s">
        <v>1054</v>
      </c>
    </row>
    <row r="140" spans="1:3" ht="15">
      <c r="A140" s="314" t="s">
        <v>1055</v>
      </c>
      <c r="B140" s="315" t="s">
        <v>1056</v>
      </c>
      <c r="C140" s="316" t="s">
        <v>1057</v>
      </c>
    </row>
    <row r="141" spans="1:3" ht="15">
      <c r="A141" s="314" t="s">
        <v>1058</v>
      </c>
      <c r="B141" s="315" t="s">
        <v>1059</v>
      </c>
      <c r="C141" s="316" t="s">
        <v>1060</v>
      </c>
    </row>
    <row r="142" spans="1:3" ht="15">
      <c r="A142" s="314" t="s">
        <v>1061</v>
      </c>
      <c r="B142" s="315" t="s">
        <v>1062</v>
      </c>
      <c r="C142" s="316">
        <v>4109.05</v>
      </c>
    </row>
    <row r="143" spans="1:3" ht="15">
      <c r="A143" s="326" t="s">
        <v>1063</v>
      </c>
      <c r="B143" s="315" t="s">
        <v>1064</v>
      </c>
      <c r="C143" s="316" t="s">
        <v>1065</v>
      </c>
    </row>
    <row r="144" spans="1:3" ht="15">
      <c r="A144" s="326" t="s">
        <v>1066</v>
      </c>
      <c r="B144" s="315" t="s">
        <v>1067</v>
      </c>
      <c r="C144" s="316" t="s">
        <v>1068</v>
      </c>
    </row>
    <row r="145" spans="1:3" ht="15">
      <c r="A145" s="326" t="s">
        <v>1069</v>
      </c>
      <c r="B145" s="315" t="s">
        <v>819</v>
      </c>
      <c r="C145" s="316" t="s">
        <v>1070</v>
      </c>
    </row>
    <row r="146" spans="1:3" ht="9" customHeight="1">
      <c r="A146" s="352"/>
      <c r="B146" s="349"/>
      <c r="C146" s="316"/>
    </row>
    <row r="147" spans="1:3" ht="15">
      <c r="A147" s="354" t="s">
        <v>824</v>
      </c>
      <c r="B147" s="336" t="s">
        <v>120</v>
      </c>
      <c r="C147" s="317" t="s">
        <v>1071</v>
      </c>
    </row>
    <row r="148" spans="1:3" ht="15">
      <c r="A148" s="312" t="s">
        <v>842</v>
      </c>
      <c r="B148" s="315" t="s">
        <v>1072</v>
      </c>
      <c r="C148" s="316" t="s">
        <v>1073</v>
      </c>
    </row>
    <row r="149" spans="1:3" ht="9" customHeight="1">
      <c r="A149" s="314"/>
      <c r="B149" s="315"/>
      <c r="C149" s="316"/>
    </row>
    <row r="150" spans="1:3" ht="15">
      <c r="A150" s="354" t="s">
        <v>883</v>
      </c>
      <c r="B150" s="336" t="s">
        <v>122</v>
      </c>
      <c r="C150" s="317" t="s">
        <v>1074</v>
      </c>
    </row>
    <row r="151" spans="1:3" ht="9" customHeight="1">
      <c r="A151" s="355"/>
      <c r="B151" s="336"/>
      <c r="C151" s="316"/>
    </row>
    <row r="152" spans="1:3" ht="15">
      <c r="A152" s="312" t="s">
        <v>885</v>
      </c>
      <c r="B152" s="336" t="s">
        <v>123</v>
      </c>
      <c r="C152" s="317" t="s">
        <v>1075</v>
      </c>
    </row>
    <row r="153" spans="1:3" ht="15">
      <c r="A153" s="314" t="s">
        <v>887</v>
      </c>
      <c r="B153" s="315" t="s">
        <v>1076</v>
      </c>
      <c r="C153" s="316">
        <v>5105</v>
      </c>
    </row>
    <row r="154" spans="1:3" ht="15">
      <c r="A154" s="314" t="s">
        <v>888</v>
      </c>
      <c r="B154" s="315" t="s">
        <v>981</v>
      </c>
      <c r="C154" s="316">
        <v>5201</v>
      </c>
    </row>
    <row r="155" spans="1:3" ht="15">
      <c r="A155" s="314" t="s">
        <v>890</v>
      </c>
      <c r="B155" s="315" t="s">
        <v>1077</v>
      </c>
      <c r="C155" s="316" t="s">
        <v>1078</v>
      </c>
    </row>
    <row r="156" spans="1:3" ht="15">
      <c r="A156" s="314" t="s">
        <v>892</v>
      </c>
      <c r="B156" s="315" t="s">
        <v>1079</v>
      </c>
      <c r="C156" s="316" t="s">
        <v>1080</v>
      </c>
    </row>
    <row r="157" spans="1:3" ht="9" customHeight="1">
      <c r="A157" s="314"/>
      <c r="B157" s="315"/>
      <c r="C157" s="316"/>
    </row>
    <row r="158" spans="1:3" ht="15">
      <c r="A158" s="312" t="s">
        <v>896</v>
      </c>
      <c r="B158" s="336" t="s">
        <v>128</v>
      </c>
      <c r="C158" s="317" t="s">
        <v>1081</v>
      </c>
    </row>
    <row r="159" spans="1:3" ht="15">
      <c r="A159" s="314" t="s">
        <v>1082</v>
      </c>
      <c r="B159" s="315" t="s">
        <v>1083</v>
      </c>
      <c r="C159" s="316">
        <v>4105</v>
      </c>
    </row>
    <row r="160" spans="1:3" ht="15">
      <c r="A160" s="314" t="s">
        <v>1084</v>
      </c>
      <c r="B160" s="315" t="s">
        <v>1085</v>
      </c>
      <c r="C160" s="316" t="s">
        <v>1086</v>
      </c>
    </row>
    <row r="161" spans="1:3" ht="15">
      <c r="A161" s="314" t="s">
        <v>1087</v>
      </c>
      <c r="B161" s="315" t="s">
        <v>1077</v>
      </c>
      <c r="C161" s="316" t="s">
        <v>1088</v>
      </c>
    </row>
    <row r="162" spans="1:3" ht="15">
      <c r="A162" s="314" t="s">
        <v>1089</v>
      </c>
      <c r="B162" s="315" t="s">
        <v>1090</v>
      </c>
      <c r="C162" s="316" t="s">
        <v>1091</v>
      </c>
    </row>
    <row r="163" spans="1:3" ht="9" customHeight="1">
      <c r="A163" s="314"/>
      <c r="B163" s="315"/>
      <c r="C163" s="316"/>
    </row>
    <row r="164" spans="1:3" ht="15">
      <c r="A164" s="312" t="s">
        <v>900</v>
      </c>
      <c r="B164" s="336" t="s">
        <v>1092</v>
      </c>
      <c r="C164" s="316" t="s">
        <v>1093</v>
      </c>
    </row>
    <row r="165" spans="1:3" ht="9" customHeight="1">
      <c r="A165" s="312"/>
      <c r="B165" s="336"/>
      <c r="C165" s="316"/>
    </row>
    <row r="166" spans="1:3" ht="15">
      <c r="A166" s="312" t="s">
        <v>904</v>
      </c>
      <c r="B166" s="336" t="s">
        <v>132</v>
      </c>
      <c r="C166" s="317" t="s">
        <v>1094</v>
      </c>
    </row>
    <row r="167" spans="1:3" ht="9" customHeight="1">
      <c r="A167" s="312"/>
      <c r="B167" s="336"/>
      <c r="C167" s="316"/>
    </row>
    <row r="168" spans="1:3" ht="15">
      <c r="A168" s="312" t="s">
        <v>907</v>
      </c>
      <c r="B168" s="336" t="s">
        <v>1095</v>
      </c>
      <c r="C168" s="317" t="s">
        <v>1096</v>
      </c>
    </row>
    <row r="169" spans="1:3" ht="15">
      <c r="A169" s="314" t="s">
        <v>908</v>
      </c>
      <c r="B169" s="315" t="s">
        <v>1097</v>
      </c>
      <c r="C169" s="316">
        <v>4501</v>
      </c>
    </row>
    <row r="170" spans="1:3" ht="15">
      <c r="A170" s="314" t="s">
        <v>910</v>
      </c>
      <c r="B170" s="315" t="s">
        <v>1098</v>
      </c>
      <c r="C170" s="316">
        <v>4502</v>
      </c>
    </row>
    <row r="171" spans="1:3" ht="15">
      <c r="A171" s="314" t="s">
        <v>912</v>
      </c>
      <c r="B171" s="315" t="s">
        <v>1099</v>
      </c>
      <c r="C171" s="316">
        <v>4503</v>
      </c>
    </row>
    <row r="172" spans="1:3" ht="15">
      <c r="A172" s="314" t="s">
        <v>913</v>
      </c>
      <c r="B172" s="315" t="s">
        <v>1100</v>
      </c>
      <c r="C172" s="316">
        <v>4504</v>
      </c>
    </row>
    <row r="173" spans="1:3" ht="9" customHeight="1">
      <c r="A173" s="314"/>
      <c r="B173" s="315"/>
      <c r="C173" s="316"/>
    </row>
    <row r="174" spans="1:3" ht="15">
      <c r="A174" s="312" t="s">
        <v>932</v>
      </c>
      <c r="B174" s="336" t="s">
        <v>138</v>
      </c>
      <c r="C174" s="317" t="s">
        <v>1101</v>
      </c>
    </row>
    <row r="175" spans="1:3" ht="9" customHeight="1">
      <c r="A175" s="312"/>
      <c r="B175" s="336"/>
      <c r="C175" s="316"/>
    </row>
    <row r="176" spans="1:3" ht="15">
      <c r="A176" s="312" t="s">
        <v>937</v>
      </c>
      <c r="B176" s="336" t="s">
        <v>1102</v>
      </c>
      <c r="C176" s="317" t="s">
        <v>1103</v>
      </c>
    </row>
    <row r="177" spans="1:3" ht="15">
      <c r="A177" s="314" t="s">
        <v>1104</v>
      </c>
      <c r="B177" s="315" t="s">
        <v>1105</v>
      </c>
      <c r="C177" s="316" t="s">
        <v>1106</v>
      </c>
    </row>
    <row r="178" spans="1:3" ht="15">
      <c r="A178" s="314" t="s">
        <v>1107</v>
      </c>
      <c r="B178" s="315" t="s">
        <v>1108</v>
      </c>
      <c r="C178" s="316" t="s">
        <v>1109</v>
      </c>
    </row>
    <row r="179" spans="1:3" ht="15">
      <c r="A179" s="314" t="s">
        <v>1110</v>
      </c>
      <c r="B179" s="315" t="s">
        <v>1111</v>
      </c>
      <c r="C179" s="316" t="s">
        <v>1112</v>
      </c>
    </row>
    <row r="180" spans="1:3" ht="15">
      <c r="A180" s="314" t="s">
        <v>1113</v>
      </c>
      <c r="B180" s="315" t="s">
        <v>1114</v>
      </c>
      <c r="C180" s="316" t="s">
        <v>1115</v>
      </c>
    </row>
    <row r="181" spans="1:3" ht="15">
      <c r="A181" s="314" t="s">
        <v>1116</v>
      </c>
      <c r="B181" s="315" t="s">
        <v>983</v>
      </c>
      <c r="C181" s="316" t="s">
        <v>1117</v>
      </c>
    </row>
    <row r="182" spans="1:3" ht="15">
      <c r="A182" s="314" t="s">
        <v>1118</v>
      </c>
      <c r="B182" s="315" t="s">
        <v>1119</v>
      </c>
      <c r="C182" s="316" t="s">
        <v>1120</v>
      </c>
    </row>
    <row r="183" spans="1:3" ht="15">
      <c r="A183" s="314" t="s">
        <v>1121</v>
      </c>
      <c r="B183" s="315" t="s">
        <v>1122</v>
      </c>
      <c r="C183" s="316" t="s">
        <v>1123</v>
      </c>
    </row>
    <row r="184" spans="1:3" ht="9" customHeight="1">
      <c r="A184" s="314"/>
      <c r="B184" s="315"/>
      <c r="C184" s="316"/>
    </row>
    <row r="185" spans="1:3" ht="15">
      <c r="A185" s="312" t="s">
        <v>939</v>
      </c>
      <c r="B185" s="336" t="s">
        <v>1124</v>
      </c>
      <c r="C185" s="317" t="s">
        <v>1125</v>
      </c>
    </row>
    <row r="186" spans="1:3" ht="9" customHeight="1">
      <c r="A186" s="312"/>
      <c r="B186" s="336"/>
      <c r="C186" s="316"/>
    </row>
    <row r="187" spans="1:3" ht="15">
      <c r="A187" s="312" t="s">
        <v>956</v>
      </c>
      <c r="B187" s="336" t="s">
        <v>1126</v>
      </c>
      <c r="C187" s="317" t="s">
        <v>1127</v>
      </c>
    </row>
    <row r="188" spans="1:3" ht="9" customHeight="1">
      <c r="A188" s="312"/>
      <c r="B188" s="336"/>
      <c r="C188" s="316"/>
    </row>
    <row r="189" spans="1:3" ht="15">
      <c r="A189" s="354" t="s">
        <v>959</v>
      </c>
      <c r="B189" s="336" t="s">
        <v>149</v>
      </c>
      <c r="C189" s="317">
        <v>6801</v>
      </c>
    </row>
    <row r="190" spans="1:3" ht="9" customHeight="1">
      <c r="A190" s="354"/>
      <c r="B190" s="336"/>
      <c r="C190" s="316"/>
    </row>
    <row r="191" spans="1:3" ht="15">
      <c r="A191" s="356" t="s">
        <v>975</v>
      </c>
      <c r="B191" s="336" t="s">
        <v>150</v>
      </c>
      <c r="C191" s="317" t="s">
        <v>1128</v>
      </c>
    </row>
    <row r="192" spans="1:4" ht="15">
      <c r="A192" s="352"/>
      <c r="B192" s="349"/>
      <c r="C192" s="349"/>
      <c r="D192" s="349"/>
    </row>
    <row r="193" spans="1:4" ht="15">
      <c r="A193" s="352" t="s">
        <v>1129</v>
      </c>
      <c r="B193" s="349"/>
      <c r="C193" s="349"/>
      <c r="D193" s="349"/>
    </row>
    <row r="194" spans="1:4" ht="15">
      <c r="A194" s="352"/>
      <c r="B194" s="349" t="s">
        <v>1130</v>
      </c>
      <c r="C194" s="349"/>
      <c r="D194" s="349"/>
    </row>
    <row r="195" spans="1:4" ht="15">
      <c r="A195" s="352"/>
      <c r="B195" s="349" t="s">
        <v>1131</v>
      </c>
      <c r="D195" s="349"/>
    </row>
    <row r="196" spans="2:4" ht="15">
      <c r="B196" s="349" t="s">
        <v>1132</v>
      </c>
      <c r="D196" s="349"/>
    </row>
    <row r="197" spans="2:3" ht="15">
      <c r="B197" s="349" t="s">
        <v>1133</v>
      </c>
      <c r="C197" s="357"/>
    </row>
    <row r="198" spans="2:3" ht="15">
      <c r="B198" s="358"/>
      <c r="C198" s="357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82" t="s">
        <v>796</v>
      </c>
      <c r="B1" s="382"/>
      <c r="C1" s="382"/>
      <c r="D1" s="382"/>
    </row>
    <row r="2" spans="1:4" s="4" customFormat="1" ht="24" customHeight="1">
      <c r="A2" s="374" t="s">
        <v>151</v>
      </c>
      <c r="B2" s="374"/>
      <c r="C2" s="374"/>
      <c r="D2" s="374"/>
    </row>
    <row r="3" spans="1:4" s="6" customFormat="1" ht="18" customHeight="1">
      <c r="A3" s="375">
        <v>44347</v>
      </c>
      <c r="B3" s="375"/>
      <c r="C3" s="375"/>
      <c r="D3" s="375"/>
    </row>
    <row r="4" spans="1:4" s="8" customFormat="1" ht="15" customHeight="1">
      <c r="A4" s="377" t="s">
        <v>1</v>
      </c>
      <c r="B4" s="378"/>
      <c r="C4" s="378"/>
      <c r="D4" s="378"/>
    </row>
    <row r="5" spans="1:4" ht="3.95" customHeight="1" thickBot="1">
      <c r="A5" s="9"/>
      <c r="B5" s="9"/>
      <c r="C5" s="9"/>
      <c r="D5" s="9"/>
    </row>
    <row r="6" spans="1:4" ht="18" customHeight="1">
      <c r="A6" s="379" t="s">
        <v>2</v>
      </c>
      <c r="B6" s="381" t="s">
        <v>152</v>
      </c>
      <c r="C6" s="381"/>
      <c r="D6" s="381"/>
    </row>
    <row r="7" spans="1:4" ht="14.1" customHeight="1">
      <c r="A7" s="380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19613012.029</v>
      </c>
      <c r="C9" s="14">
        <v>2951768.696</v>
      </c>
      <c r="D9" s="14">
        <v>22564780.726</v>
      </c>
    </row>
    <row r="10" spans="1:7" s="17" customFormat="1" ht="9.75" customHeight="1">
      <c r="A10" s="18" t="s">
        <v>8</v>
      </c>
      <c r="B10" s="19">
        <v>1905009.412</v>
      </c>
      <c r="C10" s="19">
        <v>85150.025</v>
      </c>
      <c r="D10" s="19">
        <v>1990159.437</v>
      </c>
      <c r="G10" s="16"/>
    </row>
    <row r="11" spans="1:4" s="17" customFormat="1" ht="9.75" customHeight="1">
      <c r="A11" s="18" t="s">
        <v>9</v>
      </c>
      <c r="B11" s="19">
        <v>17692195.293</v>
      </c>
      <c r="C11" s="19">
        <v>2865871.381</v>
      </c>
      <c r="D11" s="19">
        <v>20558066.674</v>
      </c>
    </row>
    <row r="12" spans="1:4" s="17" customFormat="1" ht="9.75" customHeight="1">
      <c r="A12" s="18" t="s">
        <v>10</v>
      </c>
      <c r="B12" s="19">
        <v>15207.984</v>
      </c>
      <c r="C12" s="19">
        <v>502.673</v>
      </c>
      <c r="D12" s="19">
        <v>15710.658</v>
      </c>
    </row>
    <row r="13" spans="1:4" s="17" customFormat="1" ht="9.75" customHeight="1">
      <c r="A13" s="18" t="s">
        <v>11</v>
      </c>
      <c r="B13" s="19">
        <v>599.339</v>
      </c>
      <c r="C13" s="19">
        <v>244.616</v>
      </c>
      <c r="D13" s="19">
        <v>843.955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10801372.558</v>
      </c>
      <c r="C17" s="14">
        <v>218238.483</v>
      </c>
      <c r="D17" s="14">
        <v>11019611.041</v>
      </c>
    </row>
    <row r="18" spans="1:4" s="17" customFormat="1" ht="9.75" customHeight="1">
      <c r="A18" s="23" t="s">
        <v>14</v>
      </c>
      <c r="B18" s="19">
        <v>0</v>
      </c>
      <c r="C18" s="19">
        <v>0</v>
      </c>
      <c r="D18" s="19">
        <v>0</v>
      </c>
    </row>
    <row r="19" spans="1:4" s="17" customFormat="1" ht="9.75" customHeight="1">
      <c r="A19" s="23" t="s">
        <v>15</v>
      </c>
      <c r="B19" s="19">
        <v>8405556.259</v>
      </c>
      <c r="C19" s="19">
        <v>218238.483</v>
      </c>
      <c r="D19" s="19">
        <v>8623794.743</v>
      </c>
    </row>
    <row r="20" spans="1:7" s="17" customFormat="1" ht="9.75" customHeight="1">
      <c r="A20" s="23" t="s">
        <v>16</v>
      </c>
      <c r="B20" s="19">
        <v>2395816.298</v>
      </c>
      <c r="C20" s="19">
        <v>0</v>
      </c>
      <c r="D20" s="19">
        <v>2395816.298</v>
      </c>
      <c r="G20" s="87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88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7196295.482</v>
      </c>
      <c r="C24" s="14">
        <v>0</v>
      </c>
      <c r="D24" s="14">
        <v>7196295.482</v>
      </c>
      <c r="E24" s="89"/>
    </row>
    <row r="25" spans="1:5" s="17" customFormat="1" ht="9.75" customHeight="1">
      <c r="A25" s="24" t="s">
        <v>20</v>
      </c>
      <c r="B25" s="21">
        <v>7428367.136</v>
      </c>
      <c r="C25" s="21">
        <v>0</v>
      </c>
      <c r="D25" s="21">
        <v>7428367.136</v>
      </c>
      <c r="E25" s="16"/>
    </row>
    <row r="26" spans="1:5" s="17" customFormat="1" ht="9.75" customHeight="1">
      <c r="A26" s="18" t="s">
        <v>21</v>
      </c>
      <c r="B26" s="19">
        <v>13.32</v>
      </c>
      <c r="C26" s="19">
        <v>0</v>
      </c>
      <c r="D26" s="19">
        <v>13.32</v>
      </c>
      <c r="E26" s="16"/>
    </row>
    <row r="27" spans="1:4" s="17" customFormat="1" ht="9.75" customHeight="1">
      <c r="A27" s="18" t="s">
        <v>22</v>
      </c>
      <c r="B27" s="19">
        <v>477192.856</v>
      </c>
      <c r="C27" s="19">
        <v>0</v>
      </c>
      <c r="D27" s="19">
        <v>477192.856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4956049.045</v>
      </c>
      <c r="C30" s="19">
        <v>0</v>
      </c>
      <c r="D30" s="19">
        <v>4956049.045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335830.107</v>
      </c>
      <c r="C32" s="19">
        <v>0</v>
      </c>
      <c r="D32" s="19">
        <v>335830.107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1659281.805</v>
      </c>
      <c r="C34" s="19">
        <v>0</v>
      </c>
      <c r="D34" s="19">
        <v>1659281.805</v>
      </c>
    </row>
    <row r="35" spans="1:4" s="17" customFormat="1" ht="9.75" customHeight="1">
      <c r="A35" s="24" t="s">
        <v>30</v>
      </c>
      <c r="B35" s="21">
        <v>17118.673</v>
      </c>
      <c r="C35" s="21">
        <v>0</v>
      </c>
      <c r="D35" s="21">
        <v>17118.673</v>
      </c>
    </row>
    <row r="36" spans="1:4" s="17" customFormat="1" ht="9.75" customHeight="1">
      <c r="A36" s="24" t="s">
        <v>31</v>
      </c>
      <c r="B36" s="21">
        <v>173329.024</v>
      </c>
      <c r="C36" s="21">
        <v>2654.479</v>
      </c>
      <c r="D36" s="21">
        <v>175983.504</v>
      </c>
    </row>
    <row r="37" spans="1:4" s="17" customFormat="1" ht="9.75" customHeight="1">
      <c r="A37" s="18" t="s">
        <v>32</v>
      </c>
      <c r="B37" s="19">
        <v>149523.467</v>
      </c>
      <c r="C37" s="19">
        <v>663.728</v>
      </c>
      <c r="D37" s="19">
        <v>150187.196</v>
      </c>
    </row>
    <row r="38" spans="1:4" s="17" customFormat="1" ht="9.75" customHeight="1">
      <c r="A38" s="18" t="s">
        <v>33</v>
      </c>
      <c r="B38" s="19">
        <v>23805.556</v>
      </c>
      <c r="C38" s="19">
        <v>1990.751</v>
      </c>
      <c r="D38" s="19">
        <v>25796.307</v>
      </c>
    </row>
    <row r="39" spans="1:4" s="17" customFormat="1" ht="9.75" customHeight="1">
      <c r="A39" s="20" t="s">
        <v>34</v>
      </c>
      <c r="B39" s="21">
        <v>-416271.686</v>
      </c>
      <c r="C39" s="21">
        <v>-2654.479</v>
      </c>
      <c r="D39" s="21">
        <v>-418926.165</v>
      </c>
    </row>
    <row r="40" spans="1:4" s="17" customFormat="1" ht="9.75" customHeight="1">
      <c r="A40" s="20" t="s">
        <v>35</v>
      </c>
      <c r="B40" s="21">
        <v>-6247.664</v>
      </c>
      <c r="C40" s="21">
        <v>0</v>
      </c>
      <c r="D40" s="21">
        <v>-6247.664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335972.493</v>
      </c>
      <c r="C42" s="21">
        <v>1251.588</v>
      </c>
      <c r="D42" s="21">
        <v>337224.082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132582.41</v>
      </c>
      <c r="C44" s="14">
        <v>428.831</v>
      </c>
      <c r="D44" s="14">
        <v>133011.242</v>
      </c>
    </row>
    <row r="45" spans="1:4" s="17" customFormat="1" ht="9.75" customHeight="1">
      <c r="A45" s="26" t="s">
        <v>38</v>
      </c>
      <c r="B45" s="19">
        <v>83038.74</v>
      </c>
      <c r="C45" s="19">
        <v>2.594</v>
      </c>
      <c r="D45" s="19">
        <v>83041.334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426.237</v>
      </c>
      <c r="D47" s="19">
        <v>426.237</v>
      </c>
    </row>
    <row r="48" spans="1:4" s="17" customFormat="1" ht="9.75" customHeight="1">
      <c r="A48" s="18" t="s">
        <v>41</v>
      </c>
      <c r="B48" s="19">
        <v>49543.669</v>
      </c>
      <c r="C48" s="19">
        <v>0</v>
      </c>
      <c r="D48" s="19">
        <v>49543.669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595164.301</v>
      </c>
      <c r="C53" s="21">
        <v>0</v>
      </c>
      <c r="D53" s="21">
        <v>595164.301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633341.004</v>
      </c>
      <c r="C55" s="21">
        <v>14568.585</v>
      </c>
      <c r="D55" s="21">
        <v>647909.589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39307740.281</v>
      </c>
      <c r="C57" s="14">
        <v>3186256.185</v>
      </c>
      <c r="D57" s="14">
        <v>42493996.467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73"/>
      <c r="B62" s="373"/>
      <c r="C62" s="373"/>
      <c r="D62" s="373"/>
    </row>
    <row r="63" spans="1:4" s="4" customFormat="1" ht="24" customHeight="1">
      <c r="A63" s="374" t="s">
        <v>151</v>
      </c>
      <c r="B63" s="374"/>
      <c r="C63" s="374"/>
      <c r="D63" s="374"/>
    </row>
    <row r="64" spans="1:4" s="6" customFormat="1" ht="17.1" customHeight="1">
      <c r="A64" s="375">
        <v>44347</v>
      </c>
      <c r="B64" s="376"/>
      <c r="C64" s="376"/>
      <c r="D64" s="376"/>
    </row>
    <row r="65" spans="1:4" s="40" customFormat="1" ht="15" customHeight="1">
      <c r="A65" s="377" t="s">
        <v>1</v>
      </c>
      <c r="B65" s="378"/>
      <c r="C65" s="378"/>
      <c r="D65" s="378"/>
    </row>
    <row r="66" spans="1:4" ht="3.95" customHeight="1" thickBot="1">
      <c r="A66" s="41"/>
      <c r="B66" s="41"/>
      <c r="C66" s="41"/>
      <c r="D66" s="41"/>
    </row>
    <row r="67" spans="1:4" ht="14.1" customHeight="1">
      <c r="A67" s="379" t="s">
        <v>48</v>
      </c>
      <c r="B67" s="381" t="s">
        <v>152</v>
      </c>
      <c r="C67" s="381"/>
      <c r="D67" s="381"/>
    </row>
    <row r="68" spans="1:4" ht="14.1" customHeight="1">
      <c r="A68" s="380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34140595.061</v>
      </c>
      <c r="C70" s="14">
        <v>3145625.057</v>
      </c>
      <c r="D70" s="14">
        <v>37286220.119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16141849.307</v>
      </c>
      <c r="C72" s="21">
        <v>1486673.573</v>
      </c>
      <c r="D72" s="21">
        <v>17628522.881</v>
      </c>
    </row>
    <row r="73" spans="1:4" s="17" customFormat="1" ht="9.95" customHeight="1">
      <c r="A73" s="44" t="s">
        <v>51</v>
      </c>
      <c r="B73" s="21">
        <v>14982201.216</v>
      </c>
      <c r="C73" s="21">
        <v>159982.523</v>
      </c>
      <c r="D73" s="21">
        <v>15142183.739</v>
      </c>
    </row>
    <row r="74" spans="1:4" s="17" customFormat="1" ht="9.95" customHeight="1">
      <c r="A74" s="44" t="s">
        <v>52</v>
      </c>
      <c r="B74" s="21">
        <v>227321.346</v>
      </c>
      <c r="C74" s="21">
        <v>83710.211</v>
      </c>
      <c r="D74" s="21">
        <v>311031.557</v>
      </c>
    </row>
    <row r="75" spans="1:4" s="17" customFormat="1" ht="9.95" customHeight="1">
      <c r="A75" s="45" t="s">
        <v>53</v>
      </c>
      <c r="B75" s="19">
        <v>0</v>
      </c>
      <c r="C75" s="19">
        <v>5291.39</v>
      </c>
      <c r="D75" s="19">
        <v>5291.39</v>
      </c>
    </row>
    <row r="76" spans="1:4" s="17" customFormat="1" ht="9.95" customHeight="1">
      <c r="A76" s="45" t="s">
        <v>54</v>
      </c>
      <c r="B76" s="19">
        <v>151282.833</v>
      </c>
      <c r="C76" s="19">
        <v>57622.203</v>
      </c>
      <c r="D76" s="19">
        <v>208905.036</v>
      </c>
    </row>
    <row r="77" spans="1:4" s="17" customFormat="1" ht="9.95" customHeight="1">
      <c r="A77" s="45" t="s">
        <v>55</v>
      </c>
      <c r="B77" s="19">
        <v>76038.513</v>
      </c>
      <c r="C77" s="19">
        <v>20796.617</v>
      </c>
      <c r="D77" s="19">
        <v>96835.131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2461049.342</v>
      </c>
      <c r="C79" s="21">
        <v>1403144.5</v>
      </c>
      <c r="D79" s="21">
        <v>3864193.843</v>
      </c>
    </row>
    <row r="80" spans="1:4" s="17" customFormat="1" ht="9.95" customHeight="1">
      <c r="A80" s="44" t="s">
        <v>58</v>
      </c>
      <c r="B80" s="21">
        <v>328173.848</v>
      </c>
      <c r="C80" s="21">
        <v>12114.249</v>
      </c>
      <c r="D80" s="21">
        <v>340288.097</v>
      </c>
    </row>
    <row r="81" spans="1:4" s="17" customFormat="1" ht="9.95" customHeight="1">
      <c r="A81" s="45" t="s">
        <v>59</v>
      </c>
      <c r="B81" s="19">
        <v>328173.848</v>
      </c>
      <c r="C81" s="19">
        <v>12114.249</v>
      </c>
      <c r="D81" s="19">
        <v>340288.097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595029.408</v>
      </c>
      <c r="C84" s="14">
        <v>7924.35</v>
      </c>
      <c r="D84" s="14">
        <v>602953.758</v>
      </c>
    </row>
    <row r="85" spans="1:4" s="17" customFormat="1" ht="9.95" customHeight="1">
      <c r="A85" s="45" t="s">
        <v>62</v>
      </c>
      <c r="B85" s="19">
        <v>582623.997</v>
      </c>
      <c r="C85" s="19">
        <v>7924.35</v>
      </c>
      <c r="D85" s="19">
        <v>590548.348</v>
      </c>
    </row>
    <row r="86" spans="1:4" s="17" customFormat="1" ht="9.95" customHeight="1">
      <c r="A86" s="45" t="s">
        <v>63</v>
      </c>
      <c r="B86" s="19">
        <v>12405.41</v>
      </c>
      <c r="C86" s="19">
        <v>0</v>
      </c>
      <c r="D86" s="19">
        <v>12405.41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427568.754</v>
      </c>
      <c r="C100" s="21">
        <v>1022.122</v>
      </c>
      <c r="D100" s="21">
        <v>428590.876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89186.284</v>
      </c>
      <c r="C102" s="14">
        <v>11247.629</v>
      </c>
      <c r="D102" s="14">
        <v>100433.914</v>
      </c>
    </row>
    <row r="103" spans="1:4" s="17" customFormat="1" ht="9.95" customHeight="1">
      <c r="A103" s="45" t="s">
        <v>74</v>
      </c>
      <c r="B103" s="19">
        <v>89186.284</v>
      </c>
      <c r="C103" s="19">
        <v>11087.083</v>
      </c>
      <c r="D103" s="19">
        <v>100273.367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0</v>
      </c>
      <c r="C108" s="19">
        <v>160.546</v>
      </c>
      <c r="D108" s="19">
        <v>160.546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1746374.445</v>
      </c>
      <c r="C110" s="14">
        <v>77941.016</v>
      </c>
      <c r="D110" s="14">
        <v>1824315.461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98319.04</v>
      </c>
      <c r="C112" s="14">
        <v>28174.268</v>
      </c>
      <c r="D112" s="14">
        <v>126493.309</v>
      </c>
    </row>
    <row r="113" spans="1:4" s="17" customFormat="1" ht="9.95" customHeight="1">
      <c r="A113" s="23" t="s">
        <v>82</v>
      </c>
      <c r="B113" s="21">
        <v>8311.396</v>
      </c>
      <c r="C113" s="21">
        <v>14504.376</v>
      </c>
      <c r="D113" s="21">
        <v>22815.773</v>
      </c>
    </row>
    <row r="114" spans="1:4" s="17" customFormat="1" ht="9.95" customHeight="1">
      <c r="A114" s="23" t="s">
        <v>83</v>
      </c>
      <c r="B114" s="21">
        <v>90007.644</v>
      </c>
      <c r="C114" s="21">
        <v>13669.892</v>
      </c>
      <c r="D114" s="21">
        <v>103677.536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249973.154</v>
      </c>
      <c r="C116" s="48">
        <v>0</v>
      </c>
      <c r="D116" s="48">
        <v>249973.154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37347046.148</v>
      </c>
      <c r="C118" s="14">
        <v>3271934.445</v>
      </c>
      <c r="D118" s="14">
        <v>40618980.594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1875015.872</v>
      </c>
      <c r="C120" s="14">
        <v>0</v>
      </c>
      <c r="D120" s="14">
        <v>1875015.872</v>
      </c>
    </row>
    <row r="121" spans="1:4" s="17" customFormat="1" ht="9.95" customHeight="1">
      <c r="A121" s="45" t="s">
        <v>87</v>
      </c>
      <c r="B121" s="19">
        <v>1200000</v>
      </c>
      <c r="C121" s="19">
        <v>0</v>
      </c>
      <c r="D121" s="19">
        <v>1200000</v>
      </c>
    </row>
    <row r="122" spans="1:4" s="17" customFormat="1" ht="9.95" customHeight="1">
      <c r="A122" s="45" t="s">
        <v>88</v>
      </c>
      <c r="B122" s="19">
        <v>1897.336</v>
      </c>
      <c r="C122" s="19">
        <v>0</v>
      </c>
      <c r="D122" s="19">
        <v>1897.336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-240991.699</v>
      </c>
      <c r="C124" s="19">
        <v>0</v>
      </c>
      <c r="D124" s="19">
        <v>-240991.699</v>
      </c>
    </row>
    <row r="125" spans="1:4" s="17" customFormat="1" ht="9.95" customHeight="1">
      <c r="A125" s="45" t="s">
        <v>91</v>
      </c>
      <c r="B125" s="19">
        <v>329599.983</v>
      </c>
      <c r="C125" s="19">
        <v>0</v>
      </c>
      <c r="D125" s="19">
        <v>329599.983</v>
      </c>
    </row>
    <row r="126" spans="1:4" s="17" customFormat="1" ht="9.95" customHeight="1">
      <c r="A126" s="45" t="s">
        <v>92</v>
      </c>
      <c r="B126" s="19">
        <v>164510.253</v>
      </c>
      <c r="C126" s="19">
        <v>0</v>
      </c>
      <c r="D126" s="19">
        <v>164510.253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39222062.021</v>
      </c>
      <c r="C128" s="14">
        <v>3271934.445</v>
      </c>
      <c r="D128" s="14">
        <v>42493996.467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3529076.509</v>
      </c>
      <c r="C130" s="14">
        <v>1349184.689</v>
      </c>
      <c r="D130" s="14">
        <v>4878261.199</v>
      </c>
    </row>
    <row r="131" spans="1:4" s="17" customFormat="1" ht="9.95" customHeight="1">
      <c r="A131" s="23" t="s">
        <v>95</v>
      </c>
      <c r="B131" s="19">
        <v>31406.682</v>
      </c>
      <c r="C131" s="19">
        <v>1102693.116</v>
      </c>
      <c r="D131" s="19">
        <v>1134099.798</v>
      </c>
    </row>
    <row r="132" spans="1:4" s="17" customFormat="1" ht="9.95" customHeight="1">
      <c r="A132" s="45" t="s">
        <v>96</v>
      </c>
      <c r="B132" s="19">
        <v>3497669.827</v>
      </c>
      <c r="C132" s="19">
        <v>246491.573</v>
      </c>
      <c r="D132" s="19">
        <v>3744161.401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5" t="s">
        <v>47</v>
      </c>
      <c r="B136" s="54"/>
      <c r="C136" s="54"/>
      <c r="D136" s="54"/>
    </row>
    <row r="137" spans="1:4" s="36" customFormat="1" ht="15">
      <c r="A137" s="55" t="s">
        <v>99</v>
      </c>
      <c r="B137" s="54"/>
      <c r="C137" s="54"/>
      <c r="D137" s="54"/>
    </row>
    <row r="139" spans="2:4" ht="15">
      <c r="B139" s="57"/>
      <c r="D139" s="57">
        <v>0</v>
      </c>
    </row>
    <row r="200" ht="15">
      <c r="B200" s="56" t="s">
        <v>153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3" t="s">
        <v>796</v>
      </c>
      <c r="B1" s="383"/>
      <c r="C1" s="383"/>
      <c r="D1" s="383"/>
    </row>
    <row r="2" spans="1:4" s="59" customFormat="1" ht="24" customHeight="1">
      <c r="A2" s="384" t="s">
        <v>154</v>
      </c>
      <c r="B2" s="384"/>
      <c r="C2" s="384"/>
      <c r="D2" s="384"/>
    </row>
    <row r="3" spans="1:4" s="60" customFormat="1" ht="15.95" customHeight="1">
      <c r="A3" s="385">
        <v>44347</v>
      </c>
      <c r="B3" s="385"/>
      <c r="C3" s="385"/>
      <c r="D3" s="385"/>
    </row>
    <row r="4" spans="1:4" s="61" customFormat="1" ht="15" customHeight="1">
      <c r="A4" s="377" t="s">
        <v>1</v>
      </c>
      <c r="B4" s="386"/>
      <c r="C4" s="386"/>
      <c r="D4" s="386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7" t="s">
        <v>152</v>
      </c>
      <c r="C6" s="387"/>
      <c r="D6" s="387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530854.03646</v>
      </c>
      <c r="C9" s="71">
        <v>24485.44115</v>
      </c>
      <c r="D9" s="71">
        <v>555339.4776100001</v>
      </c>
      <c r="E9" s="72"/>
    </row>
    <row r="10" spans="1:4" s="50" customFormat="1" ht="8.45" customHeight="1">
      <c r="A10" s="73" t="s">
        <v>102</v>
      </c>
      <c r="B10" s="74">
        <v>45549.45236</v>
      </c>
      <c r="C10" s="74">
        <v>737.84253</v>
      </c>
      <c r="D10" s="74">
        <v>46287.29489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113765.12890000001</v>
      </c>
      <c r="C12" s="74">
        <v>1362.70073</v>
      </c>
      <c r="D12" s="74">
        <v>115127.82963</v>
      </c>
    </row>
    <row r="13" spans="1:4" s="50" customFormat="1" ht="8.45" customHeight="1">
      <c r="A13" s="18" t="s">
        <v>105</v>
      </c>
      <c r="B13" s="74">
        <v>367191.58531</v>
      </c>
      <c r="C13" s="74">
        <v>0</v>
      </c>
      <c r="D13" s="74">
        <v>367191.58531</v>
      </c>
    </row>
    <row r="14" spans="1:4" s="50" customFormat="1" ht="8.45" customHeight="1">
      <c r="A14" s="23" t="s">
        <v>106</v>
      </c>
      <c r="B14" s="74">
        <v>4347.86989</v>
      </c>
      <c r="C14" s="74">
        <v>8273.2912</v>
      </c>
      <c r="D14" s="74">
        <v>12621.16109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14111.606689999999</v>
      </c>
      <c r="D16" s="74">
        <v>14111.606689999999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25662.5599</v>
      </c>
      <c r="C20" s="71">
        <v>720.47795</v>
      </c>
      <c r="D20" s="71">
        <v>26383.03785</v>
      </c>
    </row>
    <row r="21" spans="1:4" s="50" customFormat="1" ht="8.45" customHeight="1">
      <c r="A21" s="18" t="s">
        <v>111</v>
      </c>
      <c r="B21" s="74">
        <v>17346.43454</v>
      </c>
      <c r="C21" s="74">
        <v>720.47795</v>
      </c>
      <c r="D21" s="74">
        <v>18066.91249</v>
      </c>
    </row>
    <row r="22" spans="1:4" s="50" customFormat="1" ht="8.45" customHeight="1">
      <c r="A22" s="18" t="s">
        <v>112</v>
      </c>
      <c r="B22" s="74">
        <v>0.34044</v>
      </c>
      <c r="C22" s="74">
        <v>0</v>
      </c>
      <c r="D22" s="74">
        <v>0.34044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20</v>
      </c>
      <c r="C24" s="74">
        <v>0</v>
      </c>
      <c r="D24" s="74">
        <v>20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8295.78492</v>
      </c>
      <c r="C26" s="74">
        <v>0</v>
      </c>
      <c r="D26" s="74">
        <v>8295.78492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505191.47656</v>
      </c>
      <c r="C34" s="71">
        <v>23764.9632</v>
      </c>
      <c r="D34" s="71">
        <v>528956.43976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12056.45676</v>
      </c>
      <c r="C36" s="71">
        <v>0</v>
      </c>
      <c r="D36" s="71">
        <v>12056.45676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493135.0198</v>
      </c>
      <c r="C38" s="71">
        <v>23764.9632</v>
      </c>
      <c r="D38" s="71">
        <v>516899.983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279568.53742</v>
      </c>
      <c r="C40" s="71">
        <v>5339.3577000000005</v>
      </c>
      <c r="D40" s="71">
        <v>284907.89512</v>
      </c>
    </row>
    <row r="41" spans="1:4" s="50" customFormat="1" ht="8.45" customHeight="1">
      <c r="A41" s="18" t="s">
        <v>124</v>
      </c>
      <c r="B41" s="74">
        <v>0</v>
      </c>
      <c r="C41" s="74">
        <v>112.62219</v>
      </c>
      <c r="D41" s="74">
        <v>112.62219</v>
      </c>
    </row>
    <row r="42" spans="1:4" s="50" customFormat="1" ht="8.45" customHeight="1">
      <c r="A42" s="18" t="s">
        <v>125</v>
      </c>
      <c r="B42" s="74">
        <v>42.94672</v>
      </c>
      <c r="C42" s="74">
        <v>1363.41327</v>
      </c>
      <c r="D42" s="74">
        <v>1406.35999</v>
      </c>
    </row>
    <row r="43" spans="1:4" s="50" customFormat="1" ht="8.45" customHeight="1">
      <c r="A43" s="18" t="s">
        <v>126</v>
      </c>
      <c r="B43" s="74">
        <v>2675.10464</v>
      </c>
      <c r="C43" s="74">
        <v>854.51226</v>
      </c>
      <c r="D43" s="74">
        <v>3529.6169</v>
      </c>
    </row>
    <row r="44" spans="1:4" s="50" customFormat="1" ht="8.45" customHeight="1">
      <c r="A44" s="18" t="s">
        <v>127</v>
      </c>
      <c r="B44" s="74">
        <v>276850.48606</v>
      </c>
      <c r="C44" s="74">
        <v>3008.80998</v>
      </c>
      <c r="D44" s="74">
        <v>279859.29604000004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103438.88017</v>
      </c>
      <c r="C46" s="71">
        <v>22830.07445</v>
      </c>
      <c r="D46" s="71">
        <v>126268.95462</v>
      </c>
    </row>
    <row r="47" spans="1:4" s="50" customFormat="1" ht="8.45" customHeight="1">
      <c r="A47" s="18" t="s">
        <v>129</v>
      </c>
      <c r="B47" s="74">
        <v>0.09687</v>
      </c>
      <c r="C47" s="74">
        <v>0</v>
      </c>
      <c r="D47" s="74">
        <v>0.09687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231.2597</v>
      </c>
      <c r="C49" s="74">
        <v>68.67280000000001</v>
      </c>
      <c r="D49" s="74">
        <v>299.9325</v>
      </c>
    </row>
    <row r="50" spans="1:4" s="50" customFormat="1" ht="8.45" customHeight="1">
      <c r="A50" s="18" t="s">
        <v>130</v>
      </c>
      <c r="B50" s="74">
        <v>103207.5236</v>
      </c>
      <c r="C50" s="74">
        <v>22761.40165</v>
      </c>
      <c r="D50" s="74">
        <v>125968.92525</v>
      </c>
    </row>
    <row r="51" spans="1:4" s="50" customFormat="1" ht="5.25" customHeight="1">
      <c r="A51" s="18"/>
      <c r="B51" s="75"/>
      <c r="C51" s="75"/>
      <c r="D51" s="75"/>
    </row>
    <row r="52" spans="1:4" s="50" customFormat="1" ht="8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8.25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669264.6770499999</v>
      </c>
      <c r="C54" s="71">
        <v>6274.246450000001</v>
      </c>
      <c r="D54" s="71">
        <v>675538.9235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409643.84614</v>
      </c>
      <c r="C56" s="71">
        <v>0</v>
      </c>
      <c r="D56" s="71">
        <v>409643.84614</v>
      </c>
    </row>
    <row r="57" spans="1:4" s="50" customFormat="1" ht="8.45" customHeight="1">
      <c r="A57" s="18" t="s">
        <v>134</v>
      </c>
      <c r="B57" s="74">
        <v>240973.27115000002</v>
      </c>
      <c r="C57" s="74">
        <v>0</v>
      </c>
      <c r="D57" s="74">
        <v>240973.27115000002</v>
      </c>
    </row>
    <row r="58" spans="1:4" s="50" customFormat="1" ht="8.45" customHeight="1">
      <c r="A58" s="18" t="s">
        <v>135</v>
      </c>
      <c r="B58" s="74">
        <v>170</v>
      </c>
      <c r="C58" s="74">
        <v>0</v>
      </c>
      <c r="D58" s="74">
        <v>170</v>
      </c>
    </row>
    <row r="59" spans="1:4" s="50" customFormat="1" ht="8.45" customHeight="1">
      <c r="A59" s="18" t="s">
        <v>136</v>
      </c>
      <c r="B59" s="74">
        <v>123270.77387</v>
      </c>
      <c r="C59" s="74">
        <v>0</v>
      </c>
      <c r="D59" s="74">
        <v>123270.77387</v>
      </c>
    </row>
    <row r="60" spans="1:4" s="50" customFormat="1" ht="8.45" customHeight="1">
      <c r="A60" s="18" t="s">
        <v>137</v>
      </c>
      <c r="B60" s="74">
        <v>45229.80112</v>
      </c>
      <c r="C60" s="74">
        <v>0</v>
      </c>
      <c r="D60" s="74">
        <v>45229.80112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259620.83091</v>
      </c>
      <c r="C62" s="71">
        <v>6274.246450000001</v>
      </c>
      <c r="D62" s="71">
        <v>265895.07736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50099.937210000004</v>
      </c>
      <c r="C64" s="71">
        <v>3725.0602200000003</v>
      </c>
      <c r="D64" s="71">
        <v>53824.99743</v>
      </c>
    </row>
    <row r="65" spans="1:4" s="50" customFormat="1" ht="8.45" customHeight="1">
      <c r="A65" s="18" t="s">
        <v>140</v>
      </c>
      <c r="B65" s="74">
        <v>408.69461</v>
      </c>
      <c r="C65" s="74">
        <v>3614.0425699999996</v>
      </c>
      <c r="D65" s="74">
        <v>4022.73718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4228.50518</v>
      </c>
      <c r="C67" s="74">
        <v>0</v>
      </c>
      <c r="D67" s="74">
        <v>4228.50518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18247.71572</v>
      </c>
      <c r="C69" s="74">
        <v>111.01764999999999</v>
      </c>
      <c r="D69" s="74">
        <v>18358.73337</v>
      </c>
    </row>
    <row r="70" spans="1:4" s="50" customFormat="1" ht="8.45" customHeight="1">
      <c r="A70" s="18" t="s">
        <v>145</v>
      </c>
      <c r="B70" s="74">
        <v>20499.77538</v>
      </c>
      <c r="C70" s="74">
        <v>0</v>
      </c>
      <c r="D70" s="74">
        <v>20499.77538</v>
      </c>
    </row>
    <row r="71" spans="1:4" s="50" customFormat="1" ht="8.45" customHeight="1">
      <c r="A71" s="18" t="s">
        <v>146</v>
      </c>
      <c r="B71" s="74">
        <v>6715.24632</v>
      </c>
      <c r="C71" s="74">
        <v>0</v>
      </c>
      <c r="D71" s="74">
        <v>6715.24632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2661.10995</v>
      </c>
      <c r="C73" s="71">
        <v>159.51697000000001</v>
      </c>
      <c r="D73" s="71">
        <v>2820.6269199999997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212182.00365</v>
      </c>
      <c r="C75" s="71">
        <v>2708.7032000000004</v>
      </c>
      <c r="D75" s="71">
        <v>214890.70685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50390.59754</v>
      </c>
      <c r="C77" s="74">
        <v>0</v>
      </c>
      <c r="D77" s="74">
        <v>50390.59754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161791.40611</v>
      </c>
      <c r="C79" s="75">
        <v>2708.7032000000004</v>
      </c>
      <c r="D79" s="75">
        <v>164500.10931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2"/>
      <c r="C83" s="82"/>
      <c r="D83" s="82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28125" style="2" bestFit="1" customWidth="1"/>
    <col min="9" max="16384" width="11.421875" style="2" customWidth="1"/>
  </cols>
  <sheetData>
    <row r="1" spans="1:4" ht="17.1" customHeight="1">
      <c r="A1" s="382" t="s">
        <v>796</v>
      </c>
      <c r="B1" s="382"/>
      <c r="C1" s="382"/>
      <c r="D1" s="382"/>
    </row>
    <row r="2" spans="1:5" s="4" customFormat="1" ht="24" customHeight="1">
      <c r="A2" s="374" t="s">
        <v>155</v>
      </c>
      <c r="B2" s="374"/>
      <c r="C2" s="374"/>
      <c r="D2" s="374"/>
      <c r="E2" s="3"/>
    </row>
    <row r="3" spans="1:5" s="6" customFormat="1" ht="18" customHeight="1">
      <c r="A3" s="375">
        <v>44347</v>
      </c>
      <c r="B3" s="375"/>
      <c r="C3" s="375"/>
      <c r="D3" s="375"/>
      <c r="E3" s="5"/>
    </row>
    <row r="4" spans="1:5" s="8" customFormat="1" ht="15" customHeight="1">
      <c r="A4" s="377" t="s">
        <v>1</v>
      </c>
      <c r="B4" s="378"/>
      <c r="C4" s="378"/>
      <c r="D4" s="378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9" t="s">
        <v>2</v>
      </c>
      <c r="B6" s="381" t="s">
        <v>156</v>
      </c>
      <c r="C6" s="381"/>
      <c r="D6" s="381"/>
    </row>
    <row r="7" spans="1:4" ht="14.1" customHeight="1">
      <c r="A7" s="380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66199.499</v>
      </c>
      <c r="C9" s="14">
        <v>2232320.223</v>
      </c>
      <c r="D9" s="14">
        <v>2298519.722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66182.971</v>
      </c>
      <c r="C11" s="19">
        <v>664270.743</v>
      </c>
      <c r="D11" s="19">
        <v>730453.714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16.527</v>
      </c>
      <c r="C13" s="19">
        <v>1568049.479</v>
      </c>
      <c r="D13" s="19">
        <v>1568066.007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2923637.76</v>
      </c>
      <c r="C17" s="14">
        <v>1873194.933</v>
      </c>
      <c r="D17" s="14">
        <v>4796832.693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2926637.76</v>
      </c>
      <c r="C19" s="19">
        <v>1880952.428</v>
      </c>
      <c r="D19" s="19">
        <v>4807590.189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-7757.495</v>
      </c>
      <c r="D22" s="19">
        <v>-10757.495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3309763.65</v>
      </c>
      <c r="C24" s="14">
        <v>1775509.811</v>
      </c>
      <c r="D24" s="14">
        <v>5085273.461</v>
      </c>
      <c r="E24" s="89"/>
      <c r="F24" s="89"/>
      <c r="G24" s="89"/>
      <c r="H24" s="16"/>
    </row>
    <row r="25" spans="1:6" s="17" customFormat="1" ht="9.75" customHeight="1">
      <c r="A25" s="24" t="s">
        <v>20</v>
      </c>
      <c r="B25" s="21">
        <v>3244656.972</v>
      </c>
      <c r="C25" s="21">
        <v>1678409.082</v>
      </c>
      <c r="D25" s="21">
        <v>4923066.055</v>
      </c>
      <c r="E25" s="90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90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90"/>
      <c r="F29" s="16"/>
    </row>
    <row r="30" spans="1:6" s="17" customFormat="1" ht="9.75" customHeight="1">
      <c r="A30" s="18" t="s">
        <v>25</v>
      </c>
      <c r="B30" s="19">
        <v>3240160.407</v>
      </c>
      <c r="C30" s="19">
        <v>1678409.082</v>
      </c>
      <c r="D30" s="19">
        <v>4918569.49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4496.564</v>
      </c>
      <c r="C32" s="19">
        <v>0</v>
      </c>
      <c r="D32" s="19">
        <v>4496.564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486780.758</v>
      </c>
      <c r="C35" s="21">
        <v>54564.25</v>
      </c>
      <c r="D35" s="21">
        <v>541345.009</v>
      </c>
      <c r="E35" s="25"/>
      <c r="F35" s="16"/>
    </row>
    <row r="36" spans="1:6" s="17" customFormat="1" ht="9.75" customHeight="1">
      <c r="A36" s="24" t="s">
        <v>31</v>
      </c>
      <c r="B36" s="21">
        <v>51262.343</v>
      </c>
      <c r="C36" s="21">
        <v>662832.585</v>
      </c>
      <c r="D36" s="21">
        <v>714094.928</v>
      </c>
      <c r="E36" s="15"/>
      <c r="F36" s="16"/>
    </row>
    <row r="37" spans="1:6" s="17" customFormat="1" ht="9.75" customHeight="1">
      <c r="A37" s="18" t="s">
        <v>32</v>
      </c>
      <c r="B37" s="19">
        <v>50765.09</v>
      </c>
      <c r="C37" s="19">
        <v>662832.585</v>
      </c>
      <c r="D37" s="19">
        <v>713597.675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-472874.478</v>
      </c>
      <c r="C39" s="21">
        <v>-620064.656</v>
      </c>
      <c r="D39" s="21">
        <v>-1092939.134</v>
      </c>
      <c r="E39" s="15"/>
      <c r="F39" s="16"/>
    </row>
    <row r="40" spans="1:6" s="17" customFormat="1" ht="9.75" customHeight="1">
      <c r="A40" s="20" t="s">
        <v>35</v>
      </c>
      <c r="B40" s="21">
        <v>-61.946</v>
      </c>
      <c r="C40" s="21">
        <v>-231.451</v>
      </c>
      <c r="D40" s="21">
        <v>-293.397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62169.565</v>
      </c>
      <c r="C42" s="21">
        <v>2303.268</v>
      </c>
      <c r="D42" s="21">
        <v>64472.834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13432.377</v>
      </c>
      <c r="C44" s="14">
        <v>43020.28</v>
      </c>
      <c r="D44" s="14">
        <v>56452.657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24733.303</v>
      </c>
      <c r="D45" s="19">
        <v>24733.303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13432.377</v>
      </c>
      <c r="C48" s="19">
        <v>18286.976</v>
      </c>
      <c r="D48" s="19">
        <v>31719.353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4133.798</v>
      </c>
      <c r="C53" s="21">
        <v>0</v>
      </c>
      <c r="D53" s="21">
        <v>4133.798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22308.135</v>
      </c>
      <c r="C55" s="21">
        <v>15521.922</v>
      </c>
      <c r="D55" s="21">
        <v>37830.058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6401644.787</v>
      </c>
      <c r="C57" s="14">
        <v>5941870.439</v>
      </c>
      <c r="D57" s="14">
        <v>12343515.227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1"/>
      <c r="C60" s="91"/>
      <c r="D60" s="91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3"/>
      <c r="B62" s="373"/>
      <c r="C62" s="373"/>
      <c r="D62" s="373"/>
      <c r="F62" s="16"/>
    </row>
    <row r="63" spans="1:6" s="4" customFormat="1" ht="24" customHeight="1">
      <c r="A63" s="374" t="s">
        <v>155</v>
      </c>
      <c r="B63" s="374"/>
      <c r="C63" s="374"/>
      <c r="D63" s="374"/>
      <c r="E63" s="3"/>
      <c r="F63" s="16"/>
    </row>
    <row r="64" spans="1:6" s="6" customFormat="1" ht="17.1" customHeight="1">
      <c r="A64" s="375">
        <v>44347</v>
      </c>
      <c r="B64" s="376"/>
      <c r="C64" s="376"/>
      <c r="D64" s="376"/>
      <c r="E64" s="5"/>
      <c r="F64" s="16"/>
    </row>
    <row r="65" spans="1:6" s="40" customFormat="1" ht="15" customHeight="1">
      <c r="A65" s="377" t="s">
        <v>1</v>
      </c>
      <c r="B65" s="378"/>
      <c r="C65" s="378"/>
      <c r="D65" s="378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9" t="s">
        <v>48</v>
      </c>
      <c r="B67" s="381" t="s">
        <v>156</v>
      </c>
      <c r="C67" s="381"/>
      <c r="D67" s="381"/>
      <c r="F67" s="16"/>
    </row>
    <row r="68" spans="1:6" ht="14.1" customHeight="1">
      <c r="A68" s="380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33523.546</v>
      </c>
      <c r="C70" s="14">
        <v>0</v>
      </c>
      <c r="D70" s="14">
        <v>33523.546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33523.546</v>
      </c>
      <c r="C79" s="21">
        <v>0</v>
      </c>
      <c r="D79" s="21">
        <v>33523.546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1484702.353</v>
      </c>
      <c r="C91" s="14">
        <v>909280.747</v>
      </c>
      <c r="D91" s="14">
        <v>2393983.1</v>
      </c>
      <c r="E91" s="15"/>
      <c r="F91" s="16"/>
    </row>
    <row r="92" spans="1:6" s="17" customFormat="1" ht="9.95" customHeight="1">
      <c r="A92" s="45" t="s">
        <v>66</v>
      </c>
      <c r="B92" s="19">
        <v>1484702.353</v>
      </c>
      <c r="C92" s="19">
        <v>0</v>
      </c>
      <c r="D92" s="19">
        <v>1484702.353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909280.747</v>
      </c>
      <c r="D93" s="19">
        <v>909280.747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1452270.742</v>
      </c>
      <c r="C95" s="14">
        <v>3724356.541</v>
      </c>
      <c r="D95" s="14">
        <v>5176627.283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1452270.742</v>
      </c>
      <c r="C98" s="19">
        <v>3724356.541</v>
      </c>
      <c r="D98" s="19">
        <v>5176627.283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1181981.2</v>
      </c>
      <c r="C100" s="21">
        <v>2397.957</v>
      </c>
      <c r="D100" s="21">
        <v>1184379.157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44576.721</v>
      </c>
      <c r="C102" s="14">
        <v>49914.316</v>
      </c>
      <c r="D102" s="14">
        <v>94491.038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10063.069</v>
      </c>
      <c r="C106" s="19">
        <v>6218.779</v>
      </c>
      <c r="D106" s="19">
        <v>16281.849</v>
      </c>
      <c r="E106" s="15"/>
      <c r="F106" s="16"/>
    </row>
    <row r="107" spans="1:6" s="17" customFormat="1" ht="9.95" customHeight="1">
      <c r="A107" s="45" t="s">
        <v>78</v>
      </c>
      <c r="B107" s="19">
        <v>26950.537</v>
      </c>
      <c r="C107" s="19">
        <v>43695.537</v>
      </c>
      <c r="D107" s="19">
        <v>70646.075</v>
      </c>
      <c r="E107" s="15"/>
      <c r="F107" s="16"/>
    </row>
    <row r="108" spans="1:6" s="17" customFormat="1" ht="9.95" customHeight="1">
      <c r="A108" s="45" t="s">
        <v>79</v>
      </c>
      <c r="B108" s="19">
        <v>7562.66</v>
      </c>
      <c r="C108" s="19">
        <v>0</v>
      </c>
      <c r="D108" s="19">
        <v>7562.66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187486.682</v>
      </c>
      <c r="C110" s="14">
        <v>29281.344</v>
      </c>
      <c r="D110" s="14">
        <v>216768.026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7319.914</v>
      </c>
      <c r="C112" s="14">
        <v>33375.916</v>
      </c>
      <c r="D112" s="14">
        <v>40695.831</v>
      </c>
      <c r="E112" s="15"/>
      <c r="F112" s="16"/>
    </row>
    <row r="113" spans="1:6" s="17" customFormat="1" ht="9.95" customHeight="1">
      <c r="A113" s="23" t="s">
        <v>82</v>
      </c>
      <c r="B113" s="19">
        <v>637.155</v>
      </c>
      <c r="C113" s="19">
        <v>32318.33</v>
      </c>
      <c r="D113" s="19">
        <v>32955.485</v>
      </c>
      <c r="E113" s="15"/>
      <c r="F113" s="16"/>
    </row>
    <row r="114" spans="1:6" s="17" customFormat="1" ht="9.95" customHeight="1">
      <c r="A114" s="23" t="s">
        <v>83</v>
      </c>
      <c r="B114" s="19">
        <v>6682.759</v>
      </c>
      <c r="C114" s="19">
        <v>1057.586</v>
      </c>
      <c r="D114" s="19">
        <v>7740.345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1163879.095</v>
      </c>
      <c r="D116" s="48">
        <v>1163879.095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4391861.161</v>
      </c>
      <c r="C118" s="14">
        <v>5912485.919</v>
      </c>
      <c r="D118" s="14">
        <v>10304347.081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1936702.664</v>
      </c>
      <c r="C120" s="14">
        <v>102465.481</v>
      </c>
      <c r="D120" s="14">
        <v>2039168.146</v>
      </c>
      <c r="E120" s="89"/>
      <c r="F120" s="89"/>
      <c r="G120" s="89"/>
      <c r="H120" s="89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38377.006</v>
      </c>
      <c r="C122" s="19">
        <v>0</v>
      </c>
      <c r="D122" s="19">
        <v>38377.006</v>
      </c>
      <c r="E122" s="15"/>
      <c r="F122" s="16"/>
    </row>
    <row r="123" spans="1:6" s="17" customFormat="1" ht="9.95" customHeight="1">
      <c r="A123" s="45" t="s">
        <v>89</v>
      </c>
      <c r="B123" s="19">
        <v>6835.145</v>
      </c>
      <c r="C123" s="19">
        <v>0</v>
      </c>
      <c r="D123" s="19">
        <v>6835.145</v>
      </c>
      <c r="E123" s="15"/>
      <c r="F123" s="16"/>
    </row>
    <row r="124" spans="1:6" s="17" customFormat="1" ht="9.95" customHeight="1">
      <c r="A124" s="45" t="s">
        <v>90</v>
      </c>
      <c r="B124" s="19">
        <v>-23450.83</v>
      </c>
      <c r="C124" s="19">
        <v>102465.481</v>
      </c>
      <c r="D124" s="19">
        <v>79014.65</v>
      </c>
      <c r="E124" s="15"/>
      <c r="F124" s="16"/>
    </row>
    <row r="125" spans="1:6" s="17" customFormat="1" ht="9.95" customHeight="1">
      <c r="A125" s="45" t="s">
        <v>91</v>
      </c>
      <c r="B125" s="19">
        <v>-1288.627</v>
      </c>
      <c r="C125" s="19">
        <v>0</v>
      </c>
      <c r="D125" s="19">
        <v>-1288.627</v>
      </c>
      <c r="E125" s="15"/>
      <c r="F125" s="16"/>
    </row>
    <row r="126" spans="1:6" s="17" customFormat="1" ht="9.95" customHeight="1">
      <c r="A126" s="45" t="s">
        <v>92</v>
      </c>
      <c r="B126" s="19">
        <v>19942.781</v>
      </c>
      <c r="C126" s="19">
        <v>0</v>
      </c>
      <c r="D126" s="19">
        <v>19942.781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6328563.826</v>
      </c>
      <c r="C128" s="14">
        <v>6014951.4</v>
      </c>
      <c r="D128" s="14">
        <v>12343515.227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91022.159</v>
      </c>
      <c r="C130" s="14">
        <v>474322.443</v>
      </c>
      <c r="D130" s="14">
        <v>565344.602</v>
      </c>
      <c r="E130" s="15"/>
      <c r="F130" s="16"/>
    </row>
    <row r="131" spans="1:6" s="17" customFormat="1" ht="9.95" customHeight="1">
      <c r="A131" s="23" t="s">
        <v>95</v>
      </c>
      <c r="B131" s="19">
        <v>91022.159</v>
      </c>
      <c r="C131" s="19">
        <v>74110.862</v>
      </c>
      <c r="D131" s="19">
        <v>165133.021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76360</v>
      </c>
      <c r="D132" s="19">
        <v>76360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57367.07</v>
      </c>
      <c r="D133" s="19">
        <v>57367.07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266484.511</v>
      </c>
      <c r="D134" s="19">
        <v>266484.511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2"/>
      <c r="C136" s="92"/>
      <c r="D136" s="92"/>
      <c r="E136" s="35"/>
    </row>
    <row r="137" spans="1:5" s="36" customFormat="1" ht="15">
      <c r="A137" s="55" t="s">
        <v>99</v>
      </c>
      <c r="B137" s="92"/>
      <c r="C137" s="92"/>
      <c r="D137" s="93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3" t="s">
        <v>796</v>
      </c>
      <c r="B1" s="383"/>
      <c r="C1" s="383"/>
      <c r="D1" s="383"/>
    </row>
    <row r="2" spans="1:4" s="59" customFormat="1" ht="24" customHeight="1">
      <c r="A2" s="384" t="s">
        <v>157</v>
      </c>
      <c r="B2" s="384"/>
      <c r="C2" s="384"/>
      <c r="D2" s="384"/>
    </row>
    <row r="3" spans="1:4" s="60" customFormat="1" ht="15.95" customHeight="1">
      <c r="A3" s="385">
        <v>44347</v>
      </c>
      <c r="B3" s="385"/>
      <c r="C3" s="385"/>
      <c r="D3" s="385"/>
    </row>
    <row r="4" spans="1:4" s="61" customFormat="1" ht="15" customHeight="1">
      <c r="A4" s="377" t="s">
        <v>1</v>
      </c>
      <c r="B4" s="386"/>
      <c r="C4" s="386"/>
      <c r="D4" s="386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7" t="s">
        <v>156</v>
      </c>
      <c r="C6" s="387"/>
      <c r="D6" s="387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83626.48344</v>
      </c>
      <c r="C9" s="71">
        <v>202511.98771000002</v>
      </c>
      <c r="D9" s="71">
        <v>286138.47115</v>
      </c>
      <c r="E9" s="72"/>
    </row>
    <row r="10" spans="1:4" s="50" customFormat="1" ht="8.45" customHeight="1">
      <c r="A10" s="73" t="s">
        <v>102</v>
      </c>
      <c r="B10" s="74">
        <v>45.9946</v>
      </c>
      <c r="C10" s="74">
        <v>5987.83987</v>
      </c>
      <c r="D10" s="74">
        <v>6033.83447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17879.31964</v>
      </c>
      <c r="C12" s="74">
        <v>35995.76978</v>
      </c>
      <c r="D12" s="74">
        <v>53875.089420000004</v>
      </c>
    </row>
    <row r="13" spans="1:4" s="50" customFormat="1" ht="8.45" customHeight="1">
      <c r="A13" s="18" t="s">
        <v>105</v>
      </c>
      <c r="B13" s="74">
        <v>64708.38771</v>
      </c>
      <c r="C13" s="74">
        <v>39531.49038</v>
      </c>
      <c r="D13" s="74">
        <v>104239.87809</v>
      </c>
    </row>
    <row r="14" spans="1:4" s="50" customFormat="1" ht="8.45" customHeight="1">
      <c r="A14" s="23" t="s">
        <v>106</v>
      </c>
      <c r="B14" s="74">
        <v>753.69822</v>
      </c>
      <c r="C14" s="74">
        <v>119609.21117</v>
      </c>
      <c r="D14" s="74">
        <v>120362.90939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109</v>
      </c>
      <c r="B17" s="74">
        <v>0</v>
      </c>
      <c r="C17" s="74">
        <v>1387.67651</v>
      </c>
      <c r="D17" s="74">
        <v>1387.67651</v>
      </c>
    </row>
    <row r="18" spans="1:4" s="50" customFormat="1" ht="8.45" customHeight="1">
      <c r="A18" s="18" t="s">
        <v>29</v>
      </c>
      <c r="B18" s="74">
        <v>239.08327</v>
      </c>
      <c r="C18" s="74">
        <v>0</v>
      </c>
      <c r="D18" s="74">
        <v>239.08327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48825.10895</v>
      </c>
      <c r="C20" s="71">
        <v>226743.47600999998</v>
      </c>
      <c r="D20" s="71">
        <v>275568.58496</v>
      </c>
    </row>
    <row r="21" spans="1:4" s="50" customFormat="1" ht="8.45" customHeight="1">
      <c r="A21" s="18" t="s">
        <v>111</v>
      </c>
      <c r="B21" s="74">
        <v>21.03505</v>
      </c>
      <c r="C21" s="74">
        <v>0</v>
      </c>
      <c r="D21" s="74">
        <v>21.03505</v>
      </c>
    </row>
    <row r="22" spans="1:4" s="50" customFormat="1" ht="8.45" customHeight="1">
      <c r="A22" s="18" t="s">
        <v>112</v>
      </c>
      <c r="B22" s="74">
        <v>914.20533</v>
      </c>
      <c r="C22" s="74">
        <v>0</v>
      </c>
      <c r="D22" s="74">
        <v>914.20533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13495.37751</v>
      </c>
      <c r="C24" s="74">
        <v>12261.44915</v>
      </c>
      <c r="D24" s="74">
        <v>25756.82666</v>
      </c>
    </row>
    <row r="25" spans="1:4" s="50" customFormat="1" ht="8.45" customHeight="1">
      <c r="A25" s="18" t="s">
        <v>114</v>
      </c>
      <c r="B25" s="74">
        <v>32714.819789999998</v>
      </c>
      <c r="C25" s="74">
        <v>70799.16223999999</v>
      </c>
      <c r="D25" s="74">
        <v>103513.98203</v>
      </c>
    </row>
    <row r="26" spans="1:4" s="50" customFormat="1" ht="8.45" customHeight="1">
      <c r="A26" s="18" t="s">
        <v>115</v>
      </c>
      <c r="B26" s="74">
        <v>0</v>
      </c>
      <c r="C26" s="74">
        <v>24252.3599</v>
      </c>
      <c r="D26" s="74">
        <v>24252.3599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118373.75561</v>
      </c>
      <c r="D30" s="74">
        <v>118373.75561</v>
      </c>
    </row>
    <row r="31" spans="1:4" s="50" customFormat="1" ht="8.45" customHeight="1">
      <c r="A31" s="18" t="s">
        <v>119</v>
      </c>
      <c r="B31" s="74">
        <v>0</v>
      </c>
      <c r="C31" s="74">
        <v>1056.7491100000002</v>
      </c>
      <c r="D31" s="74">
        <v>1056.7491100000002</v>
      </c>
    </row>
    <row r="32" spans="1:4" s="50" customFormat="1" ht="8.45" customHeight="1">
      <c r="A32" s="18" t="s">
        <v>29</v>
      </c>
      <c r="B32" s="74">
        <v>1679.67127</v>
      </c>
      <c r="C32" s="74">
        <v>0</v>
      </c>
      <c r="D32" s="74">
        <v>1679.67127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34801.37449</v>
      </c>
      <c r="C34" s="71">
        <v>-24231.4883</v>
      </c>
      <c r="D34" s="71">
        <v>10569.88619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1736.9726799999999</v>
      </c>
      <c r="C36" s="71">
        <v>-8335.85825</v>
      </c>
      <c r="D36" s="71">
        <v>-6598.88557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33064.401809999996</v>
      </c>
      <c r="C38" s="71">
        <v>-15895.630050000002</v>
      </c>
      <c r="D38" s="71">
        <v>17168.771760000003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38118.70707</v>
      </c>
      <c r="C40" s="71">
        <v>2143.02973</v>
      </c>
      <c r="D40" s="71">
        <v>40261.7368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224.5772</v>
      </c>
      <c r="C42" s="74">
        <v>414.83278</v>
      </c>
      <c r="D42" s="74">
        <v>639.40998</v>
      </c>
    </row>
    <row r="43" spans="1:4" s="50" customFormat="1" ht="8.45" customHeight="1">
      <c r="A43" s="18" t="s">
        <v>126</v>
      </c>
      <c r="B43" s="74">
        <v>37857.82477000001</v>
      </c>
      <c r="C43" s="74">
        <v>1728.19695</v>
      </c>
      <c r="D43" s="74">
        <v>39586.02172</v>
      </c>
    </row>
    <row r="44" spans="1:4" s="50" customFormat="1" ht="8.45" customHeight="1">
      <c r="A44" s="18" t="s">
        <v>127</v>
      </c>
      <c r="B44" s="74">
        <v>36.305099999999996</v>
      </c>
      <c r="C44" s="74">
        <v>0</v>
      </c>
      <c r="D44" s="74">
        <v>36.305099999999996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9939.67802</v>
      </c>
      <c r="C46" s="71">
        <v>1283.89325</v>
      </c>
      <c r="D46" s="71">
        <v>11223.57127</v>
      </c>
    </row>
    <row r="47" spans="1:4" s="50" customFormat="1" ht="8.45" customHeight="1">
      <c r="A47" s="18" t="s">
        <v>129</v>
      </c>
      <c r="B47" s="74">
        <v>3414.13092</v>
      </c>
      <c r="C47" s="74">
        <v>0</v>
      </c>
      <c r="D47" s="74">
        <v>3414.13092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6525.5471</v>
      </c>
      <c r="C50" s="74">
        <v>1283.89325</v>
      </c>
      <c r="D50" s="74">
        <v>7809.44035</v>
      </c>
    </row>
    <row r="51" spans="1:4" s="50" customFormat="1" ht="3.75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3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61243.43086</v>
      </c>
      <c r="C54" s="71">
        <v>-15036.49357</v>
      </c>
      <c r="D54" s="71">
        <v>46206.93729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23014.05174</v>
      </c>
      <c r="C56" s="71">
        <v>3013.11636</v>
      </c>
      <c r="D56" s="71">
        <v>26027.168100000003</v>
      </c>
    </row>
    <row r="57" spans="1:4" s="50" customFormat="1" ht="8.45" customHeight="1">
      <c r="A57" s="18" t="s">
        <v>134</v>
      </c>
      <c r="B57" s="74">
        <v>13656.96508</v>
      </c>
      <c r="C57" s="74">
        <v>209.57420000000002</v>
      </c>
      <c r="D57" s="74">
        <v>13866.539279999999</v>
      </c>
    </row>
    <row r="58" spans="1:4" s="50" customFormat="1" ht="8.45" customHeight="1">
      <c r="A58" s="18" t="s">
        <v>135</v>
      </c>
      <c r="B58" s="74">
        <v>424.09531</v>
      </c>
      <c r="C58" s="74">
        <v>0</v>
      </c>
      <c r="D58" s="74">
        <v>424.09531</v>
      </c>
    </row>
    <row r="59" spans="1:4" s="50" customFormat="1" ht="8.45" customHeight="1">
      <c r="A59" s="18" t="s">
        <v>136</v>
      </c>
      <c r="B59" s="74">
        <v>7057.06996</v>
      </c>
      <c r="C59" s="74">
        <v>2803.2663199999997</v>
      </c>
      <c r="D59" s="74">
        <v>9860.33628</v>
      </c>
    </row>
    <row r="60" spans="1:4" s="50" customFormat="1" ht="8.45" customHeight="1">
      <c r="A60" s="18" t="s">
        <v>137</v>
      </c>
      <c r="B60" s="74">
        <v>1875.92139</v>
      </c>
      <c r="C60" s="74">
        <v>0.27584</v>
      </c>
      <c r="D60" s="74">
        <v>1876.19723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38229.37912</v>
      </c>
      <c r="C62" s="71">
        <v>-18049.60993</v>
      </c>
      <c r="D62" s="71">
        <v>20179.769190000003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2053.173</v>
      </c>
      <c r="C64" s="71">
        <v>-601.86405</v>
      </c>
      <c r="D64" s="71">
        <v>1451.3089499999999</v>
      </c>
    </row>
    <row r="65" spans="1:4" s="50" customFormat="1" ht="8.45" customHeight="1">
      <c r="A65" s="18" t="s">
        <v>140</v>
      </c>
      <c r="B65" s="74">
        <v>0</v>
      </c>
      <c r="C65" s="74">
        <v>-1629.45</v>
      </c>
      <c r="D65" s="74">
        <v>-1629.45</v>
      </c>
    </row>
    <row r="66" spans="1:4" s="50" customFormat="1" ht="8.45" customHeight="1">
      <c r="A66" s="18" t="s">
        <v>141</v>
      </c>
      <c r="B66" s="74">
        <v>0</v>
      </c>
      <c r="C66" s="74">
        <v>867.8595300000001</v>
      </c>
      <c r="D66" s="74">
        <v>867.8595300000001</v>
      </c>
    </row>
    <row r="67" spans="1:4" s="50" customFormat="1" ht="8.45" customHeight="1">
      <c r="A67" s="18" t="s">
        <v>142</v>
      </c>
      <c r="B67" s="74">
        <v>-132.36598</v>
      </c>
      <c r="C67" s="74">
        <v>159.31535</v>
      </c>
      <c r="D67" s="74">
        <v>26.94937</v>
      </c>
    </row>
    <row r="68" spans="1:4" s="50" customFormat="1" ht="8.45" customHeight="1">
      <c r="A68" s="18" t="s">
        <v>143</v>
      </c>
      <c r="B68" s="74">
        <v>-78.03902000000001</v>
      </c>
      <c r="C68" s="74">
        <v>0</v>
      </c>
      <c r="D68" s="74">
        <v>-78.03902000000001</v>
      </c>
    </row>
    <row r="69" spans="1:4" s="50" customFormat="1" ht="8.45" customHeight="1">
      <c r="A69" s="18" t="s">
        <v>144</v>
      </c>
      <c r="B69" s="74">
        <v>1055.3891299999998</v>
      </c>
      <c r="C69" s="74">
        <v>0.41107</v>
      </c>
      <c r="D69" s="74">
        <v>1055.8002</v>
      </c>
    </row>
    <row r="70" spans="1:4" s="50" customFormat="1" ht="8.45" customHeight="1">
      <c r="A70" s="18" t="s">
        <v>145</v>
      </c>
      <c r="B70" s="74">
        <v>429.64656</v>
      </c>
      <c r="C70" s="74">
        <v>0</v>
      </c>
      <c r="D70" s="74">
        <v>429.64656</v>
      </c>
    </row>
    <row r="71" spans="1:4" s="50" customFormat="1" ht="8.45" customHeight="1">
      <c r="A71" s="18" t="s">
        <v>146</v>
      </c>
      <c r="B71" s="74">
        <v>778.54231</v>
      </c>
      <c r="C71" s="74">
        <v>0</v>
      </c>
      <c r="D71" s="74">
        <v>778.54231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2439.67417</v>
      </c>
      <c r="C73" s="71">
        <v>1579.03846</v>
      </c>
      <c r="D73" s="71">
        <v>4018.71263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38615.88029</v>
      </c>
      <c r="C75" s="71">
        <v>-15868.70742</v>
      </c>
      <c r="D75" s="71">
        <v>22747.172870000002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2804.3916600000002</v>
      </c>
      <c r="C77" s="74">
        <v>0</v>
      </c>
      <c r="D77" s="74">
        <v>2804.3916600000002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35811.48863</v>
      </c>
      <c r="C79" s="75">
        <v>-15868.70742</v>
      </c>
      <c r="D79" s="75">
        <v>19942.78121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1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82" t="s">
        <v>796</v>
      </c>
      <c r="B1" s="382"/>
      <c r="C1" s="382"/>
      <c r="D1" s="382"/>
    </row>
    <row r="2" spans="1:5" s="4" customFormat="1" ht="24" customHeight="1">
      <c r="A2" s="374" t="s">
        <v>0</v>
      </c>
      <c r="B2" s="374"/>
      <c r="C2" s="374"/>
      <c r="D2" s="374"/>
      <c r="E2" s="3"/>
    </row>
    <row r="3" spans="1:5" s="6" customFormat="1" ht="18" customHeight="1">
      <c r="A3" s="375">
        <v>44347</v>
      </c>
      <c r="B3" s="375"/>
      <c r="C3" s="375"/>
      <c r="D3" s="375"/>
      <c r="E3" s="5"/>
    </row>
    <row r="4" spans="1:5" s="8" customFormat="1" ht="15" customHeight="1">
      <c r="A4" s="377" t="s">
        <v>1</v>
      </c>
      <c r="B4" s="378"/>
      <c r="C4" s="378"/>
      <c r="D4" s="378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9" t="s">
        <v>2</v>
      </c>
      <c r="B6" s="381" t="s">
        <v>3</v>
      </c>
      <c r="C6" s="381"/>
      <c r="D6" s="381"/>
    </row>
    <row r="7" spans="1:4" ht="14.1" customHeight="1">
      <c r="A7" s="380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84526.575</v>
      </c>
      <c r="C9" s="14">
        <v>4264.945</v>
      </c>
      <c r="D9" s="14">
        <v>88791.521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84286.952</v>
      </c>
      <c r="C11" s="19">
        <v>1926.208</v>
      </c>
      <c r="D11" s="19">
        <v>86213.161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239.622</v>
      </c>
      <c r="C13" s="19">
        <v>2338.736</v>
      </c>
      <c r="D13" s="19">
        <v>2578.359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125857.128</v>
      </c>
      <c r="C24" s="14">
        <v>39047.427</v>
      </c>
      <c r="D24" s="14">
        <v>164904.555</v>
      </c>
      <c r="E24" s="15"/>
      <c r="F24" s="16"/>
    </row>
    <row r="25" spans="1:6" s="17" customFormat="1" ht="9.75" customHeight="1">
      <c r="A25" s="24" t="s">
        <v>20</v>
      </c>
      <c r="B25" s="21">
        <v>113583.881</v>
      </c>
      <c r="C25" s="21">
        <v>1146.406</v>
      </c>
      <c r="D25" s="21">
        <v>114730.287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112525.759</v>
      </c>
      <c r="C30" s="19">
        <v>1146.406</v>
      </c>
      <c r="D30" s="19">
        <v>113672.165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1058.122</v>
      </c>
      <c r="C34" s="19">
        <v>0</v>
      </c>
      <c r="D34" s="19">
        <v>1058.122</v>
      </c>
      <c r="E34" s="15"/>
      <c r="F34" s="16"/>
    </row>
    <row r="35" spans="1:6" s="17" customFormat="1" ht="9.75" customHeight="1">
      <c r="A35" s="24" t="s">
        <v>30</v>
      </c>
      <c r="B35" s="21">
        <v>4363.691</v>
      </c>
      <c r="C35" s="21">
        <v>66.485</v>
      </c>
      <c r="D35" s="21">
        <v>4430.176</v>
      </c>
      <c r="E35" s="25"/>
      <c r="F35" s="16"/>
    </row>
    <row r="36" spans="1:6" s="17" customFormat="1" ht="9.75" customHeight="1">
      <c r="A36" s="24" t="s">
        <v>31</v>
      </c>
      <c r="B36" s="21">
        <v>320216.753</v>
      </c>
      <c r="C36" s="21">
        <v>400778.516</v>
      </c>
      <c r="D36" s="21">
        <v>720995.269</v>
      </c>
      <c r="E36" s="15"/>
      <c r="F36" s="16"/>
    </row>
    <row r="37" spans="1:6" s="17" customFormat="1" ht="9.75" customHeight="1">
      <c r="A37" s="18" t="s">
        <v>32</v>
      </c>
      <c r="B37" s="19">
        <v>135079.315</v>
      </c>
      <c r="C37" s="19">
        <v>89325.45</v>
      </c>
      <c r="D37" s="19">
        <v>224404.765</v>
      </c>
      <c r="E37" s="15"/>
      <c r="F37" s="16"/>
    </row>
    <row r="38" spans="1:6" s="17" customFormat="1" ht="9.75" customHeight="1">
      <c r="A38" s="18" t="s">
        <v>33</v>
      </c>
      <c r="B38" s="19">
        <v>185137.438</v>
      </c>
      <c r="C38" s="19">
        <v>311453.066</v>
      </c>
      <c r="D38" s="19">
        <v>496590.504</v>
      </c>
      <c r="E38" s="15"/>
      <c r="F38" s="16"/>
    </row>
    <row r="39" spans="1:6" s="17" customFormat="1" ht="9.75" customHeight="1">
      <c r="A39" s="20" t="s">
        <v>34</v>
      </c>
      <c r="B39" s="21">
        <v>-295791.234</v>
      </c>
      <c r="C39" s="21">
        <v>-342909.786</v>
      </c>
      <c r="D39" s="21">
        <v>-638701.021</v>
      </c>
      <c r="E39" s="15"/>
      <c r="F39" s="16"/>
    </row>
    <row r="40" spans="1:6" s="17" customFormat="1" ht="9.75" customHeight="1">
      <c r="A40" s="20" t="s">
        <v>35</v>
      </c>
      <c r="B40" s="21">
        <v>-16515.963</v>
      </c>
      <c r="C40" s="21">
        <v>-20034.195</v>
      </c>
      <c r="D40" s="21">
        <v>-36550.158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1550.442</v>
      </c>
      <c r="C42" s="21">
        <v>298.542</v>
      </c>
      <c r="D42" s="21">
        <v>1848.984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9101.373</v>
      </c>
      <c r="C44" s="14">
        <v>0.331</v>
      </c>
      <c r="D44" s="14">
        <v>9101.705</v>
      </c>
      <c r="E44" s="15"/>
      <c r="F44" s="16"/>
    </row>
    <row r="45" spans="1:6" s="17" customFormat="1" ht="9.75" customHeight="1">
      <c r="A45" s="26" t="s">
        <v>38</v>
      </c>
      <c r="B45" s="19">
        <v>262.813</v>
      </c>
      <c r="C45" s="19">
        <v>0.331</v>
      </c>
      <c r="D45" s="19">
        <v>263.145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8838.56</v>
      </c>
      <c r="C48" s="19">
        <v>0</v>
      </c>
      <c r="D48" s="19">
        <v>8838.56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112.404</v>
      </c>
      <c r="C51" s="21">
        <v>0</v>
      </c>
      <c r="D51" s="21">
        <v>112.404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5245.554</v>
      </c>
      <c r="C53" s="21">
        <v>0</v>
      </c>
      <c r="D53" s="21">
        <v>5245.554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22995.676</v>
      </c>
      <c r="C55" s="21">
        <v>732.928</v>
      </c>
      <c r="D55" s="21">
        <v>23728.605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249389.155</v>
      </c>
      <c r="C57" s="14">
        <v>44344.175</v>
      </c>
      <c r="D57" s="14">
        <v>293733.331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3"/>
      <c r="B62" s="373"/>
      <c r="C62" s="373"/>
      <c r="D62" s="373"/>
      <c r="F62" s="16"/>
    </row>
    <row r="63" spans="1:6" s="4" customFormat="1" ht="24" customHeight="1">
      <c r="A63" s="374" t="s">
        <v>0</v>
      </c>
      <c r="B63" s="374"/>
      <c r="C63" s="374"/>
      <c r="D63" s="374"/>
      <c r="E63" s="3"/>
      <c r="F63" s="16"/>
    </row>
    <row r="64" spans="1:6" s="6" customFormat="1" ht="17.1" customHeight="1">
      <c r="A64" s="375">
        <v>44347</v>
      </c>
      <c r="B64" s="376"/>
      <c r="C64" s="376"/>
      <c r="D64" s="376"/>
      <c r="E64" s="5"/>
      <c r="F64" s="16"/>
    </row>
    <row r="65" spans="1:6" s="40" customFormat="1" ht="15" customHeight="1">
      <c r="A65" s="377" t="s">
        <v>1</v>
      </c>
      <c r="B65" s="378"/>
      <c r="C65" s="378"/>
      <c r="D65" s="378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9" t="s">
        <v>48</v>
      </c>
      <c r="B67" s="381" t="s">
        <v>3</v>
      </c>
      <c r="C67" s="381"/>
      <c r="D67" s="381"/>
      <c r="F67" s="16"/>
    </row>
    <row r="68" spans="1:6" ht="14.1" customHeight="1">
      <c r="A68" s="380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78857.142</v>
      </c>
      <c r="C91" s="14">
        <v>30468.905</v>
      </c>
      <c r="D91" s="14">
        <v>109326.048</v>
      </c>
      <c r="E91" s="15"/>
      <c r="F91" s="16"/>
    </row>
    <row r="92" spans="1:6" s="17" customFormat="1" ht="9.95" customHeight="1">
      <c r="A92" s="45" t="s">
        <v>66</v>
      </c>
      <c r="B92" s="19">
        <v>78857.142</v>
      </c>
      <c r="C92" s="19">
        <v>30468.905</v>
      </c>
      <c r="D92" s="19">
        <v>109326.048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16603.802</v>
      </c>
      <c r="C100" s="21">
        <v>280.544</v>
      </c>
      <c r="D100" s="21">
        <v>16884.347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1131.002</v>
      </c>
      <c r="C102" s="14">
        <v>2338.736</v>
      </c>
      <c r="D102" s="14">
        <v>3469.739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1085.141</v>
      </c>
      <c r="C106" s="19">
        <v>0</v>
      </c>
      <c r="D106" s="19">
        <v>1085.141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45.861</v>
      </c>
      <c r="C108" s="19">
        <v>2338.736</v>
      </c>
      <c r="D108" s="19">
        <v>2384.597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904.643</v>
      </c>
      <c r="C110" s="14">
        <v>1057.05</v>
      </c>
      <c r="D110" s="14">
        <v>1961.694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8520.349</v>
      </c>
      <c r="C112" s="14">
        <v>771.92</v>
      </c>
      <c r="D112" s="14">
        <v>9292.269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8520.349</v>
      </c>
      <c r="C114" s="21">
        <v>771.92</v>
      </c>
      <c r="D114" s="21">
        <v>9292.269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106016.942</v>
      </c>
      <c r="C118" s="14">
        <v>34917.157</v>
      </c>
      <c r="D118" s="14">
        <v>140934.099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152799.231</v>
      </c>
      <c r="C120" s="14">
        <v>0</v>
      </c>
      <c r="D120" s="14">
        <v>152799.231</v>
      </c>
      <c r="E120" s="15"/>
      <c r="F120" s="16"/>
    </row>
    <row r="121" spans="1:6" s="17" customFormat="1" ht="9.95" customHeight="1">
      <c r="A121" s="45" t="s">
        <v>87</v>
      </c>
      <c r="B121" s="19">
        <v>895505.31</v>
      </c>
      <c r="C121" s="19">
        <v>0</v>
      </c>
      <c r="D121" s="19">
        <v>895505.31</v>
      </c>
      <c r="E121" s="15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-729850.193</v>
      </c>
      <c r="C125" s="19">
        <v>0</v>
      </c>
      <c r="D125" s="19">
        <v>-729850.193</v>
      </c>
      <c r="E125" s="15"/>
      <c r="F125" s="16"/>
    </row>
    <row r="126" spans="1:6" s="17" customFormat="1" ht="9.95" customHeight="1">
      <c r="A126" s="45" t="s">
        <v>92</v>
      </c>
      <c r="B126" s="19">
        <v>-21067.278</v>
      </c>
      <c r="C126" s="19">
        <v>0</v>
      </c>
      <c r="D126" s="19">
        <v>-21067.278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258816.173</v>
      </c>
      <c r="C128" s="14">
        <v>34917.157</v>
      </c>
      <c r="D128" s="14">
        <v>293733.331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5" t="s">
        <v>99</v>
      </c>
      <c r="B137" s="54"/>
      <c r="C137" s="54"/>
      <c r="D137" s="54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6" width="20.00390625" style="2" bestFit="1" customWidth="1"/>
    <col min="7" max="16384" width="11.421875" style="2" customWidth="1"/>
  </cols>
  <sheetData>
    <row r="1" spans="1:4" s="58" customFormat="1" ht="15.95" customHeight="1">
      <c r="A1" s="383" t="s">
        <v>796</v>
      </c>
      <c r="B1" s="383"/>
      <c r="C1" s="383"/>
      <c r="D1" s="383"/>
    </row>
    <row r="2" spans="1:4" s="59" customFormat="1" ht="24" customHeight="1">
      <c r="A2" s="384" t="s">
        <v>100</v>
      </c>
      <c r="B2" s="384"/>
      <c r="C2" s="384"/>
      <c r="D2" s="384"/>
    </row>
    <row r="3" spans="1:4" s="60" customFormat="1" ht="15.95" customHeight="1">
      <c r="A3" s="385">
        <v>44347</v>
      </c>
      <c r="B3" s="385"/>
      <c r="C3" s="385"/>
      <c r="D3" s="385"/>
    </row>
    <row r="4" spans="1:4" s="61" customFormat="1" ht="15" customHeight="1">
      <c r="A4" s="377" t="s">
        <v>1</v>
      </c>
      <c r="B4" s="386"/>
      <c r="C4" s="386"/>
      <c r="D4" s="386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8" t="s">
        <v>3</v>
      </c>
      <c r="C6" s="388"/>
      <c r="D6" s="388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9546.880560000001</v>
      </c>
      <c r="C9" s="71">
        <v>863.92246</v>
      </c>
      <c r="D9" s="71">
        <v>10410.80302</v>
      </c>
      <c r="E9" s="72"/>
    </row>
    <row r="10" spans="1:4" s="50" customFormat="1" ht="8.45" customHeight="1">
      <c r="A10" s="73" t="s">
        <v>102</v>
      </c>
      <c r="B10" s="74">
        <v>194.85805</v>
      </c>
      <c r="C10" s="74">
        <v>0.04914</v>
      </c>
      <c r="D10" s="74">
        <v>194.90719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0</v>
      </c>
      <c r="C12" s="74">
        <v>0</v>
      </c>
      <c r="D12" s="74">
        <v>0</v>
      </c>
    </row>
    <row r="13" spans="1:4" s="50" customFormat="1" ht="8.45" customHeight="1">
      <c r="A13" s="18" t="s">
        <v>105</v>
      </c>
      <c r="B13" s="74">
        <v>9352.0212</v>
      </c>
      <c r="C13" s="74">
        <v>37.034099999999995</v>
      </c>
      <c r="D13" s="74">
        <v>9389.0553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0.00131</v>
      </c>
      <c r="C16" s="74">
        <v>826.83922</v>
      </c>
      <c r="D16" s="74">
        <v>826.8405300000001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2769.2318999999998</v>
      </c>
      <c r="C20" s="71">
        <v>-23.7375</v>
      </c>
      <c r="D20" s="71">
        <v>2745.4944</v>
      </c>
    </row>
    <row r="21" spans="1:4" s="50" customFormat="1" ht="8.45" customHeight="1">
      <c r="A21" s="18" t="s">
        <v>111</v>
      </c>
      <c r="B21" s="74">
        <v>0</v>
      </c>
      <c r="C21" s="74">
        <v>0</v>
      </c>
      <c r="D21" s="74">
        <v>0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2769.2318999999998</v>
      </c>
      <c r="C24" s="74">
        <v>-23.7375</v>
      </c>
      <c r="D24" s="74">
        <v>2745.4944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6777.64866</v>
      </c>
      <c r="C34" s="71">
        <v>887.65996</v>
      </c>
      <c r="D34" s="71">
        <v>7665.30862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6574.7476</v>
      </c>
      <c r="C36" s="71">
        <v>6667.12018</v>
      </c>
      <c r="D36" s="71">
        <v>13241.867779999999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202.90106</v>
      </c>
      <c r="C38" s="71">
        <v>-5779.46022</v>
      </c>
      <c r="D38" s="71">
        <v>-5576.55916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4895.51168</v>
      </c>
      <c r="C40" s="71">
        <v>-5.044569999999999</v>
      </c>
      <c r="D40" s="71">
        <v>4890.4671100000005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0</v>
      </c>
      <c r="C42" s="74">
        <v>0</v>
      </c>
      <c r="D42" s="74">
        <v>0</v>
      </c>
    </row>
    <row r="43" spans="1:4" s="50" customFormat="1" ht="8.45" customHeight="1">
      <c r="A43" s="18" t="s">
        <v>126</v>
      </c>
      <c r="B43" s="74">
        <v>4421.87849</v>
      </c>
      <c r="C43" s="74">
        <v>0</v>
      </c>
      <c r="D43" s="74">
        <v>4421.87849</v>
      </c>
    </row>
    <row r="44" spans="1:4" s="50" customFormat="1" ht="8.45" customHeight="1">
      <c r="A44" s="18" t="s">
        <v>127</v>
      </c>
      <c r="B44" s="74">
        <v>473.63319</v>
      </c>
      <c r="C44" s="74">
        <v>-5.044569999999999</v>
      </c>
      <c r="D44" s="74">
        <v>468.58862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520.49032</v>
      </c>
      <c r="C46" s="71">
        <v>3.4974499999999997</v>
      </c>
      <c r="D46" s="71">
        <v>523.9877700000001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520.49032</v>
      </c>
      <c r="C50" s="74">
        <v>3.4974499999999997</v>
      </c>
      <c r="D50" s="74">
        <v>523.9877700000001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7.5" customHeight="1">
      <c r="A53" s="24"/>
      <c r="B53" s="74"/>
      <c r="C53" s="74"/>
      <c r="D53" s="74"/>
    </row>
    <row r="54" spans="1:4" s="50" customFormat="1" ht="8.45" customHeight="1">
      <c r="A54" s="13" t="s">
        <v>132</v>
      </c>
      <c r="B54" s="71">
        <v>4577.92242</v>
      </c>
      <c r="C54" s="71">
        <v>-5788.00224</v>
      </c>
      <c r="D54" s="71">
        <v>-1210.0798200000002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15930.18334</v>
      </c>
      <c r="C56" s="71">
        <v>1252.7813600000002</v>
      </c>
      <c r="D56" s="71">
        <v>17182.9647</v>
      </c>
    </row>
    <row r="57" spans="1:4" s="50" customFormat="1" ht="8.45" customHeight="1">
      <c r="A57" s="18" t="s">
        <v>134</v>
      </c>
      <c r="B57" s="74">
        <v>10390.66021</v>
      </c>
      <c r="C57" s="74">
        <v>2.64654</v>
      </c>
      <c r="D57" s="74">
        <v>10393.30675</v>
      </c>
    </row>
    <row r="58" spans="1:4" s="50" customFormat="1" ht="8.45" customHeight="1">
      <c r="A58" s="18" t="s">
        <v>135</v>
      </c>
      <c r="B58" s="74">
        <v>257.5</v>
      </c>
      <c r="C58" s="74">
        <v>0</v>
      </c>
      <c r="D58" s="74">
        <v>257.5</v>
      </c>
    </row>
    <row r="59" spans="1:4" s="50" customFormat="1" ht="8.45" customHeight="1">
      <c r="A59" s="18" t="s">
        <v>136</v>
      </c>
      <c r="B59" s="74">
        <v>5029.4687699999995</v>
      </c>
      <c r="C59" s="74">
        <v>1250.13482</v>
      </c>
      <c r="D59" s="74">
        <v>6279.60359</v>
      </c>
    </row>
    <row r="60" spans="1:4" s="50" customFormat="1" ht="8.45" customHeight="1">
      <c r="A60" s="18" t="s">
        <v>137</v>
      </c>
      <c r="B60" s="74">
        <v>252.55435999999997</v>
      </c>
      <c r="C60" s="74">
        <v>0</v>
      </c>
      <c r="D60" s="74">
        <v>252.55435999999997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-11352.26092</v>
      </c>
      <c r="C62" s="71">
        <v>-7040.7836</v>
      </c>
      <c r="D62" s="71">
        <v>-18393.04452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2779.45925</v>
      </c>
      <c r="C64" s="71">
        <v>16.137790000000003</v>
      </c>
      <c r="D64" s="71">
        <v>2795.59704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94.5206</v>
      </c>
      <c r="C67" s="74">
        <v>16.137790000000003</v>
      </c>
      <c r="D67" s="74">
        <v>110.65839</v>
      </c>
    </row>
    <row r="68" spans="1:4" s="50" customFormat="1" ht="8.45" customHeight="1">
      <c r="A68" s="18" t="s">
        <v>143</v>
      </c>
      <c r="B68" s="74">
        <v>30.8388</v>
      </c>
      <c r="C68" s="74">
        <v>0</v>
      </c>
      <c r="D68" s="74">
        <v>30.8388</v>
      </c>
    </row>
    <row r="69" spans="1:4" s="50" customFormat="1" ht="8.45" customHeight="1">
      <c r="A69" s="18" t="s">
        <v>144</v>
      </c>
      <c r="B69" s="74">
        <v>1720.51516</v>
      </c>
      <c r="C69" s="74">
        <v>0</v>
      </c>
      <c r="D69" s="74">
        <v>1720.51516</v>
      </c>
    </row>
    <row r="70" spans="1:4" s="50" customFormat="1" ht="8.45" customHeight="1">
      <c r="A70" s="18" t="s">
        <v>145</v>
      </c>
      <c r="B70" s="74">
        <v>817.88437</v>
      </c>
      <c r="C70" s="74">
        <v>0</v>
      </c>
      <c r="D70" s="74">
        <v>817.88437</v>
      </c>
    </row>
    <row r="71" spans="1:4" s="50" customFormat="1" ht="8.45" customHeight="1">
      <c r="A71" s="18" t="s">
        <v>146</v>
      </c>
      <c r="B71" s="74">
        <v>115.70032</v>
      </c>
      <c r="C71" s="74">
        <v>0</v>
      </c>
      <c r="D71" s="74">
        <v>115.70032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-145.64181</v>
      </c>
      <c r="C73" s="71">
        <v>267.00473999999997</v>
      </c>
      <c r="D73" s="71">
        <v>121.36292999999999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-14277.36198</v>
      </c>
      <c r="C75" s="71">
        <v>-6789.91665</v>
      </c>
      <c r="D75" s="71">
        <v>-21067.27863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0</v>
      </c>
      <c r="C77" s="74">
        <v>0</v>
      </c>
      <c r="D77" s="74">
        <v>0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-14277.36198</v>
      </c>
      <c r="C79" s="75">
        <v>-6789.91665</v>
      </c>
      <c r="D79" s="75">
        <v>-21067.27863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6" s="58" customFormat="1" ht="15">
      <c r="A83" s="81"/>
      <c r="B83" s="82"/>
      <c r="C83" s="82"/>
      <c r="D83" s="82"/>
      <c r="E83" s="83"/>
      <c r="F83" s="83"/>
    </row>
    <row r="84" spans="1:4" s="58" customFormat="1" ht="15">
      <c r="A84" s="81"/>
      <c r="B84" s="84"/>
      <c r="C84" s="84"/>
      <c r="D84" s="84"/>
    </row>
    <row r="85" spans="1:5" s="58" customFormat="1" ht="15">
      <c r="A85" s="81"/>
      <c r="B85" s="85"/>
      <c r="C85" s="85"/>
      <c r="D85" s="85"/>
      <c r="E85" s="83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Roberto Aurelio Chambi Manrique</cp:lastModifiedBy>
  <dcterms:created xsi:type="dcterms:W3CDTF">2021-08-16T15:50:12Z</dcterms:created>
  <dcterms:modified xsi:type="dcterms:W3CDTF">2022-07-20T18:38:12Z</dcterms:modified>
  <cp:category/>
  <cp:version/>
  <cp:contentType/>
  <cp:contentStatus/>
</cp:coreProperties>
</file>