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8" r:id="rId1"/>
    <sheet name="Índice" sheetId="1" r:id="rId2"/>
    <sheet name="Agregación EEFF " sheetId="19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7" r:id="rId13"/>
    <sheet name="11" sheetId="13" r:id="rId14"/>
    <sheet name="12" sheetId="12" r:id="rId15"/>
    <sheet name="13" sheetId="16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<sst xmlns="http://schemas.openxmlformats.org/spreadsheetml/2006/main" count="2062" uniqueCount="1135">
  <si>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</si>
  <si>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</si>
  <si>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</si>
  <si>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</si>
  <si>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</si>
  <si>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</si>
  <si>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</si>
  <si>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</si>
  <si>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</si>
  <si>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</si>
  <si>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</si>
  <si>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</si>
  <si>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</si>
  <si>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</si>
  <si>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</si>
  <si>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</si>
  <si>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</si>
  <si>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</si>
  <si>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</si>
  <si>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</si>
  <si>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</si>
  <si>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</si>
  <si>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</si>
  <si>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</si>
  <si>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</si>
  <si>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</si>
  <si>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</si>
  <si>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</si>
  <si>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</si>
  <si>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</si>
  <si>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</si>
  <si>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</si>
  <si>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</si>
  <si>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</si>
  <si>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</si>
  <si>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</si>
  <si>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</si>
  <si>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</si>
  <si>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</si>
  <si>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</si>
  <si>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</si>
  <si>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</si>
  <si>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</si>
  <si>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</si>
  <si>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</si>
  <si>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</si>
  <si>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</si>
  <si>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4.062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</si>
  <si>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</si>
  <si>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</si>
  <si>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</si>
  <si>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</si>
  <si>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</si>
  <si>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</si>
  <si>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</si>
  <si>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</si>
  <si>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</si>
  <si>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</si>
  <si>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</si>
  <si>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</si>
  <si>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</si>
  <si>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</si>
  <si>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</si>
  <si>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</si>
  <si>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</si>
  <si>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</si>
  <si>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</si>
  <si>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</si>
  <si>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</si>
  <si>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</si>
  <si>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</si>
  <si>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</si>
  <si>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</si>
  <si>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</si>
  <si>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</si>
  <si>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</si>
  <si>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</si>
  <si>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</si>
  <si>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</si>
  <si>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</si>
  <si>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</si>
  <si>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</si>
  <si>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</si>
  <si>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</si>
  <si>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</si>
  <si>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</si>
  <si>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</si>
  <si>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</si>
  <si>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</si>
  <si>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</si>
  <si>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</si>
  <si>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</si>
  <si>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</si>
  <si>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</si>
  <si>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</si>
  <si>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</si>
  <si>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</si>
  <si>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</si>
  <si>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</si>
  <si>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</si>
  <si>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</si>
  <si>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</si>
  <si>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</si>
  <si>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</si>
  <si>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</si>
  <si>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</si>
  <si>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</si>
  <si>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</si>
  <si>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</si>
  <si>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</si>
  <si>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</si>
  <si>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</si>
  <si>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</si>
  <si>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</si>
  <si>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</si>
  <si>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</si>
  <si>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</si>
  <si>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</si>
  <si>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</si>
  <si>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</si>
  <si>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</si>
  <si>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</si>
  <si>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</si>
  <si>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</si>
  <si>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</si>
  <si>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</si>
  <si>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</si>
  <si>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</si>
  <si>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</si>
  <si>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</si>
  <si>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</si>
  <si>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</si>
  <si>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</si>
  <si>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</si>
  <si>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</si>
  <si>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</si>
  <si>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</si>
  <si>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</si>
  <si>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</si>
  <si>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</si>
  <si>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</si>
  <si>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</si>
  <si>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</si>
  <si>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</si>
  <si>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</si>
  <si>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</si>
  <si>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</si>
  <si>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</si>
  <si>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</si>
  <si>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</si>
  <si>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</si>
  <si>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</si>
  <si>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</si>
  <si>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</si>
  <si>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</si>
  <si>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</si>
  <si>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</si>
  <si>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</si>
  <si>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</si>
  <si>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</si>
  <si>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</si>
  <si>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</si>
  <si>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</si>
  <si>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</si>
  <si>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</si>
  <si>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</si>
  <si>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</si>
  <si>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</si>
  <si>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</si>
  <si>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</si>
  <si>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</si>
  <si>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</si>
  <si>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</si>
  <si>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</si>
  <si>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</si>
  <si>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</si>
  <si>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</si>
  <si>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</si>
  <si>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</si>
  <si>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</si>
  <si>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</si>
  <si>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</si>
  <si>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</si>
  <si>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</si>
  <si>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</si>
  <si>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</si>
  <si>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</si>
  <si>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</si>
  <si>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</si>
  <si>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</si>
  <si>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</si>
  <si>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</si>
  <si>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</si>
  <si>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</si>
  <si>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</si>
  <si>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</si>
  <si>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</si>
  <si>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</si>
  <si>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</si>
  <si>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</si>
  <si>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</si>
  <si>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</si>
  <si>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</si>
  <si>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</si>
  <si>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</si>
  <si>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</si>
  <si>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</si>
  <si>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</si>
  <si>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</si>
  <si>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</si>
  <si>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</si>
  <si>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</si>
  <si>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</si>
  <si>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</si>
  <si>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</si>
  <si>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</si>
  <si>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</si>
  <si>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</si>
  <si>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</si>
  <si>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</si>
  <si>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</si>
  <si>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</si>
  <si>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</si>
  <si>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</si>
  <si>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</si>
  <si>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</si>
  <si>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</si>
  <si>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</si>
  <si>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</si>
  <si>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</si>
  <si>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</si>
  <si>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</si>
  <si>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</si>
  <si>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</si>
  <si>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</si>
  <si>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</si>
  <si>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</si>
  <si>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</si>
  <si>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</si>
  <si>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</si>
  <si>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</si>
  <si>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</si>
  <si>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</si>
  <si>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</si>
  <si>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</si>
  <si>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</si>
  <si>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</si>
  <si>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</si>
  <si>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</si>
  <si>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</si>
  <si>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</si>
  <si>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</si>
  <si>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</si>
  <si>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</si>
  <si>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</si>
  <si>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</si>
  <si>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</si>
  <si>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</si>
  <si>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</si>
  <si>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</si>
  <si>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</si>
  <si>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</si>
  <si>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</si>
  <si>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</si>
  <si>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</si>
  <si>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</si>
  <si>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</si>
  <si>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</si>
  <si>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</si>
  <si>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</si>
  <si>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</si>
  <si>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</si>
  <si>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</si>
  <si>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</si>
  <si>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</si>
  <si>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</si>
  <si>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</si>
  <si>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</si>
  <si>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</si>
  <si>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</si>
  <si>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</si>
  <si>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</si>
  <si>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</si>
  <si>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</si>
  <si>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</si>
  <si>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</si>
  <si>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</si>
  <si>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</si>
  <si>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</si>
  <si>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</si>
  <si>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</si>
  <si>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</si>
  <si>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</si>
  <si>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</si>
  <si>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</si>
  <si>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</si>
  <si>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</si>
  <si>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</si>
  <si>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</si>
  <si>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</si>
  <si>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</si>
  <si>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</si>
  <si>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</si>
  <si>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</si>
  <si>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</si>
  <si>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</si>
  <si>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</si>
  <si>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</si>
  <si>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</si>
  <si>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</si>
  <si>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</si>
  <si>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</si>
  <si>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</si>
  <si>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</si>
  <si>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</si>
  <si>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</si>
  <si>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</si>
  <si>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</si>
  <si>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</si>
  <si>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</si>
  <si>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</si>
  <si>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</si>
  <si>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</si>
  <si>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</si>
  <si>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</si>
  <si>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</si>
  <si>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</si>
  <si>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</si>
  <si>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</si>
  <si>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</si>
  <si>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</si>
  <si>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</si>
  <si>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</si>
  <si>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</si>
  <si>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</si>
  <si>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</si>
  <si>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</si>
  <si>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</si>
  <si>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</si>
  <si>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</si>
  <si>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</si>
  <si>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</si>
  <si>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</si>
  <si>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</si>
  <si>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</si>
  <si>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</si>
  <si>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</si>
  <si>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</si>
  <si>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</si>
  <si>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</si>
  <si>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</si>
  <si>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</si>
  <si>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</si>
  <si>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</si>
  <si>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</si>
  <si>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</si>
  <si>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</si>
  <si>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</si>
  <si>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</si>
  <si>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</si>
  <si>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</si>
  <si>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</si>
  <si>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</si>
  <si>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</si>
  <si>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</si>
  <si>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</si>
  <si>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</si>
  <si>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</si>
  <si>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</si>
  <si>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</si>
  <si>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</si>
  <si>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</si>
  <si>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</si>
  <si>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</si>
  <si>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</si>
  <si>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</si>
  <si>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</si>
  <si>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</si>
  <si>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</si>
  <si>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</si>
  <si>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</si>
  <si>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</si>
  <si>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</si>
  <si>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</si>
  <si>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</si>
  <si>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</si>
  <si>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</si>
  <si>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</si>
  <si>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</si>
  <si>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</si>
  <si>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</si>
  <si>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</si>
  <si>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</si>
  <si>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</si>
  <si>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</si>
  <si>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</si>
  <si>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</si>
  <si>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</si>
  <si>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</si>
  <si>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</si>
  <si>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</si>
  <si>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</si>
  <si>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</si>
  <si>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</si>
  <si>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</si>
  <si>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</si>
  <si>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</si>
  <si>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</si>
  <si>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</si>
  <si>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</si>
  <si>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</si>
  <si>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</si>
  <si>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</si>
  <si>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</si>
  <si>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</si>
  <si>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</si>
  <si>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</si>
  <si>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</si>
  <si>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</si>
  <si>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</si>
  <si>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</si>
  <si>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</si>
  <si>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</si>
  <si>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</si>
  <si>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</si>
  <si>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</si>
  <si>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</si>
  <si>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</si>
  <si>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</si>
  <si>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</si>
  <si>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</si>
  <si>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</si>
  <si>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</si>
  <si>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</si>
  <si>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</si>
  <si>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</si>
  <si>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</si>
  <si>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</si>
  <si>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</si>
  <si>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</si>
  <si>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</si>
  <si>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</si>
  <si>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</si>
  <si>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</si>
  <si>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</si>
  <si>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</si>
  <si>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</si>
  <si>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</si>
  <si>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</si>
  <si>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</si>
  <si>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</si>
  <si>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</si>
  <si>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</si>
  <si>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</si>
  <si>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</si>
  <si>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</si>
  <si>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</si>
  <si>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</si>
  <si>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</si>
  <si>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</si>
  <si>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</si>
  <si>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</si>
  <si>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</si>
  <si>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</si>
  <si>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</si>
  <si>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</si>
  <si>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</si>
  <si>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</si>
  <si>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</si>
  <si>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</si>
  <si>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</si>
  <si>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</si>
  <si>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</si>
  <si>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</si>
  <si>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</si>
  <si>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</si>
  <si>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</si>
  <si>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</si>
  <si>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</si>
  <si>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</si>
  <si>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</si>
  <si>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</si>
  <si>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</si>
  <si>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</si>
  <si>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</si>
  <si>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</si>
  <si>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</si>
  <si>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</si>
  <si>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</si>
  <si>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</si>
  <si>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</si>
  <si>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</si>
  <si>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</si>
  <si>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</si>
  <si>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</si>
  <si>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</si>
  <si>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</si>
  <si>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</si>
  <si>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</si>
  <si>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</si>
  <si>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</si>
  <si>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</si>
  <si>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</si>
  <si>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</si>
  <si>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</si>
  <si>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</si>
  <si>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</si>
  <si>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</si>
  <si>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</si>
  <si>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</si>
  <si>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</si>
  <si>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</si>
  <si>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</si>
  <si>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</si>
  <si>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</si>
  <si>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</si>
  <si>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</si>
  <si>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</si>
  <si>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</si>
  <si>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</si>
  <si>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</si>
  <si>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</si>
  <si>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</si>
  <si>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</si>
  <si>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</si>
  <si>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</si>
  <si>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</si>
  <si>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</si>
  <si>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</si>
  <si>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</si>
  <si>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</si>
  <si>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</si>
  <si>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</si>
  <si>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</si>
  <si>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</si>
  <si>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</si>
  <si>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</si>
  <si>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</si>
  <si>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</si>
  <si>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</si>
  <si>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</si>
  <si>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</si>
  <si>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</si>
  <si>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</si>
  <si>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</si>
  <si>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</si>
  <si>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</si>
  <si>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</si>
  <si>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</si>
  <si>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</si>
  <si>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</si>
  <si>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</si>
  <si>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</si>
  <si>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</si>
  <si>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</si>
  <si>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</si>
  <si>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</si>
  <si>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</si>
  <si>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</si>
  <si>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</si>
  <si>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</si>
  <si>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</si>
  <si>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</si>
  <si>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</si>
  <si>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</si>
  <si>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</si>
  <si>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</si>
  <si>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</si>
  <si>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</si>
  <si>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</si>
  <si>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</si>
  <si>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</si>
  <si>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</si>
  <si>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</si>
  <si>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</si>
  <si>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</si>
  <si>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</si>
  <si>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</si>
  <si>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</si>
  <si>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</si>
  <si>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</si>
  <si>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</si>
  <si>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</si>
  <si>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</si>
  <si>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</si>
  <si>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</si>
  <si>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</si>
  <si>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</si>
  <si>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</si>
  <si>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</si>
  <si>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</si>
  <si>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</si>
  <si>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</si>
  <si>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</si>
  <si>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</si>
  <si>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</si>
  <si>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</si>
  <si>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</si>
  <si>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</si>
  <si>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</si>
  <si>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</si>
  <si>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</si>
  <si>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</si>
  <si>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</si>
  <si>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</si>
  <si>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</si>
  <si>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</si>
  <si>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</si>
  <si>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</si>
  <si>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</si>
  <si>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</si>
  <si>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</si>
  <si>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</si>
  <si>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</si>
  <si>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</si>
  <si>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</si>
  <si>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</si>
  <si>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</si>
  <si>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</si>
  <si>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</si>
  <si>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</si>
  <si>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</si>
  <si>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</si>
  <si>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</si>
  <si>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</si>
  <si>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</si>
  <si>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</si>
  <si>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</si>
  <si>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</si>
  <si>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</si>
  <si>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</si>
  <si>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</si>
  <si>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</si>
  <si>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</si>
  <si>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</si>
  <si>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</si>
  <si>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</si>
  <si>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</si>
  <si>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</si>
  <si>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</si>
  <si>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</si>
  <si>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</si>
  <si>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</si>
  <si>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</si>
  <si>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</si>
  <si>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</si>
  <si>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</si>
  <si>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</si>
  <si>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</si>
  <si>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</si>
  <si>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</si>
  <si>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</si>
  <si>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</si>
  <si>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</si>
  <si>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</si>
  <si>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</si>
  <si>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</si>
  <si>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</si>
  <si>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</si>
  <si>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</si>
  <si>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</si>
  <si>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</si>
  <si>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</si>
  <si>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</si>
  <si>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</si>
  <si>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</si>
  <si>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</si>
  <si>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</si>
  <si>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</si>
  <si>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</si>
  <si>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</si>
  <si>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</si>
  <si>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</si>
  <si>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</si>
  <si>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</si>
  <si>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</si>
  <si>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</si>
  <si>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</si>
  <si>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</si>
  <si>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</si>
  <si>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</si>
  <si>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</si>
  <si>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</si>
  <si>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</si>
  <si>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</si>
  <si>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</si>
  <si>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</si>
  <si>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</si>
  <si>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</si>
  <si>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</si>
  <si>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</si>
  <si>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</si>
  <si>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</si>
  <si>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</si>
  <si>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</si>
  <si>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</si>
  <si>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</si>
  <si>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</si>
  <si>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</si>
  <si>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</si>
  <si>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</si>
  <si>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</si>
  <si>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</si>
  <si>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</si>
  <si>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</si>
  <si>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</si>
  <si>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</si>
  <si>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</si>
  <si>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</si>
  <si>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</si>
  <si>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</si>
  <si>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</si>
  <si>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</si>
  <si>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</si>
  <si>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</si>
  <si>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</si>
  <si>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</si>
  <si>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</si>
  <si>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</si>
  <si>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</si>
  <si>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</si>
  <si>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</si>
  <si>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</si>
  <si>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</si>
  <si>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</si>
  <si>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</si>
  <si>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</si>
  <si>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</si>
  <si>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</si>
  <si>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</si>
  <si>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>Indicadores Financieros por Entidad Estatal</t>
  </si>
  <si>
    <t>( En porcentaje )</t>
  </si>
  <si>
    <t>SOLVENCIA</t>
  </si>
  <si>
    <t>Ratio de Capital Global  (al 31/10/2021)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</si>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</sst>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&quot;Publicado el&quot;\ dd/mm/yyyy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0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5" fontId="12" fillId="0" borderId="0" xfId="27" applyNumberFormat="1" applyFont="1" applyFill="1" applyBorder="1" applyAlignment="1" applyProtection="1">
      <alignment horizontal="left" vertical="center"/>
      <protection locked="0"/>
    </xf>
    <xf numFmtId="175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5" fontId="12" fillId="0" borderId="7" xfId="27" applyNumberFormat="1" applyFont="1" applyFill="1" applyBorder="1" applyAlignment="1" applyProtection="1">
      <alignment horizontal="left" vertical="center"/>
      <protection locked="0"/>
    </xf>
    <xf numFmtId="175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5" fontId="12" fillId="0" borderId="0" xfId="25" applyNumberFormat="1" applyFont="1" applyFill="1" applyAlignment="1" applyProtection="1">
      <alignment vertical="center"/>
      <protection locked="0"/>
    </xf>
    <xf numFmtId="170" fontId="12" fillId="0" borderId="0" xfId="26" applyNumberFormat="1" applyFont="1" applyFill="1" applyAlignment="1" applyProtection="1">
      <alignment vertical="center"/>
      <protection locked="0"/>
    </xf>
    <xf numFmtId="175" fontId="9" fillId="0" borderId="0" xfId="25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1" fillId="0" borderId="0" xfId="21">
      <alignment/>
      <protection/>
    </xf>
    <xf numFmtId="0" fontId="42" fillId="0" borderId="0" xfId="25" applyFont="1" applyAlignment="1">
      <alignment horizontal="centerContinuous" vertical="center"/>
      <protection/>
    </xf>
    <xf numFmtId="0" fontId="43" fillId="0" borderId="0" xfId="25" applyFont="1">
      <alignment/>
      <protection/>
    </xf>
    <xf numFmtId="0" fontId="3" fillId="0" borderId="0" xfId="25" applyFont="1">
      <alignment/>
      <protection/>
    </xf>
    <xf numFmtId="0" fontId="44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8" fontId="12" fillId="0" borderId="0" xfId="33" applyNumberFormat="1" applyFont="1" applyFill="1" applyBorder="1" applyAlignment="1">
      <alignment horizontal="right"/>
    </xf>
    <xf numFmtId="178" fontId="9" fillId="0" borderId="0" xfId="21" applyNumberFormat="1" applyFont="1" applyFill="1">
      <alignment/>
      <protection/>
    </xf>
    <xf numFmtId="0" fontId="46" fillId="0" borderId="0" xfId="21" applyFont="1" applyFill="1" applyBorder="1" applyAlignment="1" applyProtection="1">
      <alignment/>
      <protection/>
    </xf>
    <xf numFmtId="179" fontId="12" fillId="0" borderId="0" xfId="33" applyNumberFormat="1" applyFont="1" applyFill="1" applyBorder="1" applyAlignment="1">
      <alignment horizontal="right"/>
    </xf>
    <xf numFmtId="180" fontId="12" fillId="0" borderId="0" xfId="33" applyNumberFormat="1" applyFont="1" applyFill="1" applyBorder="1" applyAlignment="1">
      <alignment horizontal="right"/>
    </xf>
    <xf numFmtId="180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8" fontId="12" fillId="0" borderId="5" xfId="33" applyNumberFormat="1" applyFont="1" applyFill="1" applyBorder="1" applyAlignment="1">
      <alignment horizontal="right"/>
    </xf>
    <xf numFmtId="0" fontId="46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47" fillId="0" borderId="0" xfId="25" applyFont="1" applyAlignment="1">
      <alignment/>
      <protection/>
    </xf>
    <xf numFmtId="0" fontId="1" fillId="0" borderId="0" xfId="25" applyFont="1">
      <alignment/>
      <protection/>
    </xf>
    <xf numFmtId="165" fontId="5" fillId="0" borderId="0" xfId="25" applyNumberFormat="1" applyFont="1" applyAlignment="1">
      <alignment horizontal="centerContinuous"/>
      <protection/>
    </xf>
    <xf numFmtId="0" fontId="35" fillId="0" borderId="0" xfId="25" applyFont="1">
      <alignment/>
      <protection/>
    </xf>
    <xf numFmtId="181" fontId="48" fillId="0" borderId="0" xfId="25" applyNumberFormat="1" applyFont="1" applyAlignment="1">
      <alignment horizontal="left"/>
      <protection/>
    </xf>
    <xf numFmtId="0" fontId="49" fillId="0" borderId="6" xfId="25" applyFont="1" applyFill="1" applyBorder="1">
      <alignment/>
      <protection/>
    </xf>
    <xf numFmtId="0" fontId="11" fillId="0" borderId="6" xfId="25" applyFont="1" applyBorder="1" applyAlignment="1">
      <alignment horizontal="center"/>
      <protection/>
    </xf>
    <xf numFmtId="0" fontId="45" fillId="0" borderId="0" xfId="25" applyFont="1">
      <alignment/>
      <protection/>
    </xf>
    <xf numFmtId="0" fontId="49" fillId="0" borderId="0" xfId="25" applyFont="1" applyFill="1" applyBorder="1">
      <alignment/>
      <protection/>
    </xf>
    <xf numFmtId="0" fontId="11" fillId="0" borderId="0" xfId="34" applyFont="1" applyFill="1" applyBorder="1" applyAlignment="1" applyProtection="1">
      <alignment horizontal="center"/>
      <protection/>
    </xf>
    <xf numFmtId="0" fontId="11" fillId="0" borderId="0" xfId="25" applyFont="1" applyBorder="1" applyAlignment="1">
      <alignment horizontal="center"/>
      <protection/>
    </xf>
    <xf numFmtId="0" fontId="49" fillId="0" borderId="0" xfId="25" applyFont="1" applyFill="1" applyBorder="1" applyAlignment="1">
      <alignment horizontal="center"/>
      <protection/>
    </xf>
    <xf numFmtId="0" fontId="11" fillId="0" borderId="0" xfId="25" applyFont="1" applyFill="1" applyBorder="1" applyAlignment="1">
      <alignment horizontal="center"/>
      <protection/>
    </xf>
    <xf numFmtId="0" fontId="49" fillId="0" borderId="7" xfId="25" applyFont="1" applyFill="1" applyBorder="1">
      <alignment/>
      <protection/>
    </xf>
    <xf numFmtId="37" fontId="49" fillId="0" borderId="7" xfId="25" applyNumberFormat="1" applyFont="1" applyFill="1" applyBorder="1" applyAlignment="1" applyProtection="1" quotePrefix="1">
      <alignment horizontal="center" vertical="center"/>
      <protection/>
    </xf>
    <xf numFmtId="0" fontId="11" fillId="0" borderId="7" xfId="25" applyFont="1" applyBorder="1" applyAlignment="1">
      <alignment horizontal="center"/>
      <protection/>
    </xf>
    <xf numFmtId="0" fontId="46" fillId="0" borderId="2" xfId="25" applyFont="1" applyFill="1" applyBorder="1">
      <alignment/>
      <protection/>
    </xf>
    <xf numFmtId="37" fontId="46" fillId="0" borderId="2" xfId="25" applyNumberFormat="1" applyFont="1" applyFill="1" applyBorder="1" applyProtection="1">
      <alignment/>
      <protection/>
    </xf>
    <xf numFmtId="37" fontId="46" fillId="0" borderId="0" xfId="25" applyNumberFormat="1" applyFont="1" applyFill="1" applyBorder="1" applyProtection="1">
      <alignment/>
      <protection/>
    </xf>
    <xf numFmtId="0" fontId="12" fillId="0" borderId="2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0" fontId="46" fillId="0" borderId="0" xfId="25" applyNumberFormat="1" applyFont="1" applyFill="1" applyBorder="1" applyAlignment="1" applyProtection="1">
      <alignment vertical="center"/>
      <protection/>
    </xf>
    <xf numFmtId="2" fontId="14" fillId="0" borderId="0" xfId="25" applyNumberFormat="1" applyFont="1" applyBorder="1" applyAlignment="1">
      <alignment horizontal="center" vertical="center"/>
      <protection/>
    </xf>
    <xf numFmtId="0" fontId="46" fillId="0" borderId="0" xfId="25" applyFont="1" applyFill="1" applyBorder="1" applyAlignment="1">
      <alignment/>
      <protection/>
    </xf>
    <xf numFmtId="0" fontId="12" fillId="0" borderId="0" xfId="25" applyFont="1">
      <alignment/>
      <protection/>
    </xf>
    <xf numFmtId="0" fontId="46" fillId="0" borderId="0" xfId="25" applyFont="1" applyFill="1" applyBorder="1">
      <alignment/>
      <protection/>
    </xf>
    <xf numFmtId="0" fontId="15" fillId="0" borderId="0" xfId="25" applyFont="1">
      <alignment/>
      <protection/>
    </xf>
    <xf numFmtId="0" fontId="51" fillId="0" borderId="0" xfId="25" applyFont="1" applyFill="1" applyBorder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2" fillId="0" borderId="0" xfId="21" applyFo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5" fillId="0" borderId="0" xfId="21" applyFont="1">
      <alignment/>
      <protection/>
    </xf>
    <xf numFmtId="0" fontId="54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5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6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7" fillId="0" borderId="5" xfId="21" applyFont="1" applyBorder="1" applyAlignment="1">
      <alignment/>
      <protection/>
    </xf>
    <xf numFmtId="183" fontId="57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8" fillId="0" borderId="0" xfId="21" applyFont="1" applyBorder="1">
      <alignment/>
      <protection/>
    </xf>
    <xf numFmtId="0" fontId="59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0" fillId="0" borderId="1" xfId="21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61" fillId="0" borderId="0" xfId="21" applyFont="1" applyBorder="1">
      <alignment/>
      <protection/>
    </xf>
    <xf numFmtId="0" fontId="1" fillId="0" borderId="0" xfId="21" applyBorder="1">
      <alignment/>
      <protection/>
    </xf>
    <xf numFmtId="0" fontId="61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35" applyAlignment="1">
      <alignment vertical="center"/>
    </xf>
    <xf numFmtId="0" fontId="64" fillId="0" borderId="0" xfId="35" applyFont="1" applyAlignment="1">
      <alignment horizontal="left" vertical="center"/>
    </xf>
    <xf numFmtId="0" fontId="64" fillId="0" borderId="0" xfId="35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5" fillId="0" borderId="0" xfId="25" applyFont="1">
      <alignment/>
      <protection/>
    </xf>
    <xf numFmtId="0" fontId="66" fillId="0" borderId="0" xfId="25" applyFont="1" applyBorder="1">
      <alignment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55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5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6" applyFont="1" applyAlignment="1">
      <alignment vertical="center"/>
      <protection/>
    </xf>
    <xf numFmtId="0" fontId="68" fillId="0" borderId="0" xfId="36" applyFont="1" applyAlignment="1">
      <alignment vertical="center"/>
      <protection/>
    </xf>
    <xf numFmtId="0" fontId="0" fillId="0" borderId="0" xfId="36" applyFont="1" applyAlignment="1">
      <alignment horizontal="left" vertical="center" wrapText="1"/>
      <protection/>
    </xf>
    <xf numFmtId="0" fontId="1" fillId="0" borderId="2" xfId="36" applyFont="1" applyBorder="1" applyAlignment="1">
      <alignment vertical="center"/>
      <protection/>
    </xf>
    <xf numFmtId="0" fontId="45" fillId="0" borderId="0" xfId="36" applyFont="1" applyBorder="1" applyAlignment="1">
      <alignment vertical="center"/>
      <protection/>
    </xf>
    <xf numFmtId="0" fontId="1" fillId="3" borderId="5" xfId="36" applyFont="1" applyFill="1" applyBorder="1" applyAlignment="1">
      <alignment horizontal="center" vertical="center"/>
      <protection/>
    </xf>
    <xf numFmtId="0" fontId="1" fillId="3" borderId="0" xfId="36" applyFont="1" applyFill="1" applyAlignment="1">
      <alignment vertical="center"/>
      <protection/>
    </xf>
    <xf numFmtId="0" fontId="70" fillId="0" borderId="0" xfId="37" applyFont="1" applyAlignment="1">
      <alignment horizontal="center" vertical="center"/>
      <protection/>
    </xf>
    <xf numFmtId="0" fontId="45" fillId="0" borderId="0" xfId="36" applyFont="1" applyAlignment="1">
      <alignment vertical="center"/>
      <protection/>
    </xf>
    <xf numFmtId="0" fontId="71" fillId="0" borderId="0" xfId="37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45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5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6" applyFont="1" applyAlignment="1">
      <alignment vertical="center" wrapText="1"/>
      <protection/>
    </xf>
    <xf numFmtId="174" fontId="71" fillId="0" borderId="0" xfId="38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5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5" fillId="0" borderId="0" xfId="25" applyNumberFormat="1" applyFont="1" applyAlignment="1">
      <alignment horizontal="left" wrapText="1"/>
      <protection/>
    </xf>
    <xf numFmtId="0" fontId="45" fillId="0" borderId="0" xfId="25" applyFont="1" applyAlignment="1" quotePrefix="1">
      <alignment wrapText="1"/>
      <protection/>
    </xf>
    <xf numFmtId="1" fontId="45" fillId="0" borderId="0" xfId="25" applyNumberFormat="1" applyFont="1" applyAlignment="1">
      <alignment horizontal="left"/>
      <protection/>
    </xf>
    <xf numFmtId="0" fontId="45" fillId="0" borderId="0" xfId="25" applyFont="1" applyAlignment="1">
      <alignment vertical="center" wrapText="1"/>
      <protection/>
    </xf>
    <xf numFmtId="0" fontId="45" fillId="0" borderId="0" xfId="25" applyFont="1" applyFill="1">
      <alignment/>
      <protection/>
    </xf>
    <xf numFmtId="0" fontId="45" fillId="0" borderId="0" xfId="36" applyFont="1" applyAlignment="1">
      <alignment horizontal="left" vertical="center" indent="1"/>
      <protection/>
    </xf>
    <xf numFmtId="0" fontId="45" fillId="0" borderId="0" xfId="25" applyFont="1" applyAlignment="1">
      <alignment vertical="center"/>
      <protection/>
    </xf>
    <xf numFmtId="0" fontId="0" fillId="0" borderId="0" xfId="36" applyFont="1" applyAlignment="1">
      <alignment vertical="center"/>
      <protection/>
    </xf>
    <xf numFmtId="0" fontId="45" fillId="0" borderId="0" xfId="36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6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5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5" fillId="0" borderId="0" xfId="36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5" fillId="0" borderId="0" xfId="36" applyFont="1" applyBorder="1" applyAlignment="1">
      <alignment horizontal="left" vertical="center"/>
      <protection/>
    </xf>
    <xf numFmtId="0" fontId="72" fillId="0" borderId="0" xfId="36" applyFont="1" applyBorder="1" applyAlignment="1">
      <alignment vertical="center"/>
      <protection/>
    </xf>
    <xf numFmtId="0" fontId="73" fillId="0" borderId="0" xfId="37" applyFont="1">
      <alignment/>
      <protection/>
    </xf>
    <xf numFmtId="0" fontId="73" fillId="0" borderId="0" xfId="37" applyFont="1" applyAlignment="1">
      <alignment horizontal="center" vertical="center"/>
      <protection/>
    </xf>
    <xf numFmtId="0" fontId="72" fillId="0" borderId="0" xfId="37" applyFont="1" applyAlignment="1">
      <alignment horizontal="center" vertical="center"/>
      <protection/>
    </xf>
    <xf numFmtId="0" fontId="71" fillId="0" borderId="0" xfId="37" applyFont="1">
      <alignment/>
      <protection/>
    </xf>
    <xf numFmtId="0" fontId="72" fillId="0" borderId="0" xfId="37" applyFont="1" applyAlignment="1">
      <alignment horizontal="left"/>
      <protection/>
    </xf>
    <xf numFmtId="0" fontId="70" fillId="0" borderId="0" xfId="37" applyFont="1" applyAlignment="1" quotePrefix="1">
      <alignment horizontal="center" vertical="center"/>
      <protection/>
    </xf>
    <xf numFmtId="0" fontId="71" fillId="0" borderId="0" xfId="37" applyFont="1" applyAlignment="1" quotePrefix="1">
      <alignment horizontal="center" vertical="center"/>
      <protection/>
    </xf>
    <xf numFmtId="0" fontId="70" fillId="0" borderId="0" xfId="37" applyFont="1" applyFill="1" applyAlignment="1">
      <alignment horizontal="center" vertical="center"/>
      <protection/>
    </xf>
    <xf numFmtId="0" fontId="73" fillId="4" borderId="0" xfId="37" applyFont="1" applyFill="1">
      <alignment/>
      <protection/>
    </xf>
    <xf numFmtId="0" fontId="72" fillId="4" borderId="0" xfId="37" applyFont="1" applyFill="1" applyAlignment="1">
      <alignment horizontal="right"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55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45" fillId="0" borderId="0" xfId="36" applyFont="1" applyBorder="1" applyAlignment="1">
      <alignment horizontal="left" vertical="center"/>
      <protection/>
    </xf>
    <xf numFmtId="0" fontId="69" fillId="0" borderId="10" xfId="36" applyFont="1" applyBorder="1" applyAlignment="1">
      <alignment horizontal="left" vertical="center" wrapText="1"/>
      <protection/>
    </xf>
    <xf numFmtId="0" fontId="69" fillId="0" borderId="11" xfId="36" applyFont="1" applyBorder="1" applyAlignment="1">
      <alignment horizontal="left" vertical="center" wrapText="1"/>
      <protection/>
    </xf>
    <xf numFmtId="0" fontId="69" fillId="0" borderId="27" xfId="36" applyFont="1" applyBorder="1" applyAlignment="1">
      <alignment horizontal="left" vertical="center" wrapText="1"/>
      <protection/>
    </xf>
    <xf numFmtId="0" fontId="69" fillId="0" borderId="28" xfId="36" applyFont="1" applyBorder="1" applyAlignment="1">
      <alignment horizontal="left" vertical="center" wrapText="1"/>
      <protection/>
    </xf>
    <xf numFmtId="0" fontId="69" fillId="0" borderId="29" xfId="36" applyFont="1" applyBorder="1" applyAlignment="1">
      <alignment horizontal="left" vertical="center" wrapText="1"/>
      <protection/>
    </xf>
    <xf numFmtId="0" fontId="69" fillId="0" borderId="30" xfId="36" applyFont="1" applyBorder="1" applyAlignment="1">
      <alignment horizontal="left" vertical="center" wrapText="1"/>
      <protection/>
    </xf>
    <xf numFmtId="0" fontId="70" fillId="0" borderId="0" xfId="37" applyFont="1" applyAlignment="1">
      <alignment horizontal="center" vertical="center"/>
      <protection/>
    </xf>
    <xf numFmtId="0" fontId="45" fillId="0" borderId="0" xfId="25" applyFont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4" fillId="0" borderId="0" xfId="35" applyFont="1" applyAlignment="1">
      <alignment horizontal="left" vertical="center"/>
    </xf>
    <xf numFmtId="0" fontId="64" fillId="0" borderId="0" xfId="35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3" fillId="0" borderId="0" xfId="25" applyFont="1" applyAlignment="1">
      <alignment horizontal="center"/>
      <protection/>
    </xf>
    <xf numFmtId="165" fontId="5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1" fillId="0" borderId="24" xfId="34" applyFont="1" applyFill="1" applyBorder="1" applyAlignment="1" applyProtection="1">
      <alignment horizontal="center"/>
      <protection/>
    </xf>
    <xf numFmtId="0" fontId="11" fillId="0" borderId="6" xfId="34" applyFont="1" applyFill="1" applyBorder="1" applyAlignment="1" applyProtection="1">
      <alignment horizontal="center" vertical="center" wrapText="1"/>
      <protection/>
    </xf>
    <xf numFmtId="0" fontId="11" fillId="0" borderId="0" xfId="34" applyFont="1" applyFill="1" applyBorder="1" applyAlignment="1" applyProtection="1">
      <alignment horizontal="center" vertical="center" wrapText="1"/>
      <protection/>
    </xf>
    <xf numFmtId="0" fontId="11" fillId="0" borderId="0" xfId="34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3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Millares 3" xfId="31"/>
    <cellStyle name="Normal 4" xfId="32"/>
    <cellStyle name="Millares_14-Indicadores Bcos" xfId="33"/>
    <cellStyle name="Normal_Palanca_06.99" xfId="34"/>
    <cellStyle name="Hipervínculo" xfId="35"/>
    <cellStyle name="Normal 2 3" xfId="36"/>
    <cellStyle name="Normal 3 2" xfId="37"/>
    <cellStyle name="Millares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Nov\Estatales\Data\Plantilla%20BG%20y%20EGP%20Ent.%20Estatales%20e%20Indicadores%20Nov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44530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44530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93" customWidth="1"/>
    <col min="2" max="9" width="12.140625" style="293" customWidth="1"/>
    <col min="10" max="16384" width="11.421875" style="293" customWidth="1"/>
  </cols>
  <sheetData>
    <row r="1" spans="1:8" ht="17.25" thickTop="1">
      <c r="A1" s="292"/>
      <c r="B1" s="292"/>
      <c r="C1" s="292"/>
      <c r="D1" s="292"/>
      <c r="E1" s="292"/>
      <c r="F1" s="292"/>
      <c r="G1" s="292"/>
      <c r="H1" s="292"/>
    </row>
    <row r="2" spans="1:9" ht="15">
      <c r="A2" s="294"/>
      <c r="B2" s="295"/>
      <c r="C2" s="294"/>
      <c r="D2" s="294"/>
      <c r="E2" s="294"/>
      <c r="F2" s="294"/>
      <c r="G2" s="294"/>
      <c r="H2" s="294"/>
      <c r="I2" s="294"/>
    </row>
    <row r="3" spans="1:9" ht="27">
      <c r="A3" s="294"/>
      <c r="B3" s="296" t="s">
        <v>807</v>
      </c>
      <c r="C3" s="294"/>
      <c r="D3" s="294"/>
      <c r="E3" s="294"/>
      <c r="F3" s="294"/>
      <c r="G3" s="294"/>
      <c r="H3" s="294"/>
      <c r="I3" s="294"/>
    </row>
    <row r="4" spans="1:9" ht="22.5">
      <c r="A4" s="294"/>
      <c r="B4" s="297"/>
      <c r="C4" s="294"/>
      <c r="D4" s="294"/>
      <c r="E4" s="294"/>
      <c r="F4" s="294"/>
      <c r="G4" s="294"/>
      <c r="H4" s="294"/>
      <c r="I4" s="294"/>
    </row>
    <row r="6" spans="1:9" ht="15">
      <c r="A6" s="361"/>
      <c r="B6" s="361"/>
      <c r="C6" s="361"/>
      <c r="D6" s="361"/>
      <c r="E6" s="361"/>
      <c r="F6" s="361"/>
      <c r="G6" s="361"/>
      <c r="H6" s="361"/>
      <c r="I6" s="362"/>
    </row>
    <row r="7" spans="1:9" ht="15">
      <c r="A7" s="298"/>
      <c r="B7" s="298"/>
      <c r="C7" s="298"/>
      <c r="E7" s="298"/>
      <c r="F7" s="298"/>
      <c r="G7" s="298"/>
      <c r="H7" s="298"/>
      <c r="I7" s="299"/>
    </row>
    <row r="8" spans="1:9" ht="15">
      <c r="A8" s="298"/>
      <c r="B8" s="298"/>
      <c r="C8" s="298"/>
      <c r="D8" s="298"/>
      <c r="E8" s="298"/>
      <c r="F8" s="298"/>
      <c r="G8" s="298"/>
      <c r="H8" s="298"/>
      <c r="I8" s="299"/>
    </row>
    <row r="9" spans="2:8" ht="15.75" customHeight="1">
      <c r="B9" s="363"/>
      <c r="C9" s="363"/>
      <c r="D9" s="363"/>
      <c r="E9" s="363"/>
      <c r="F9" s="363"/>
      <c r="G9" s="363"/>
      <c r="H9" s="363"/>
    </row>
    <row r="10" spans="2:9" ht="15.75" customHeight="1">
      <c r="B10" s="363"/>
      <c r="C10" s="363"/>
      <c r="D10" s="363"/>
      <c r="E10" s="363"/>
      <c r="F10" s="363"/>
      <c r="G10" s="363"/>
      <c r="H10" s="363"/>
      <c r="I10" s="300"/>
    </row>
    <row r="11" spans="2:9" ht="15.75" customHeight="1">
      <c r="B11" s="363"/>
      <c r="C11" s="363"/>
      <c r="D11" s="363"/>
      <c r="E11" s="363"/>
      <c r="F11" s="363"/>
      <c r="G11" s="363"/>
      <c r="H11" s="363"/>
      <c r="I11" s="300"/>
    </row>
    <row r="12" spans="2:9" ht="15.75" customHeight="1">
      <c r="B12" s="363"/>
      <c r="C12" s="363"/>
      <c r="D12" s="363"/>
      <c r="E12" s="363"/>
      <c r="F12" s="363"/>
      <c r="G12" s="363"/>
      <c r="H12" s="363"/>
      <c r="I12" s="301"/>
    </row>
    <row r="13" spans="2:9" ht="15.75" customHeight="1">
      <c r="B13" s="363"/>
      <c r="C13" s="363"/>
      <c r="D13" s="363"/>
      <c r="E13" s="363"/>
      <c r="F13" s="363"/>
      <c r="G13" s="363"/>
      <c r="H13" s="363"/>
      <c r="I13" s="300"/>
    </row>
    <row r="14" spans="2:9" ht="15.75" customHeight="1">
      <c r="B14" s="363"/>
      <c r="C14" s="363"/>
      <c r="D14" s="363"/>
      <c r="E14" s="363"/>
      <c r="F14" s="363"/>
      <c r="G14" s="363"/>
      <c r="H14" s="363"/>
      <c r="I14" s="300"/>
    </row>
    <row r="15" spans="2:8" ht="15.75" customHeight="1">
      <c r="B15" s="363"/>
      <c r="C15" s="363"/>
      <c r="D15" s="363"/>
      <c r="E15" s="363"/>
      <c r="F15" s="363"/>
      <c r="G15" s="363"/>
      <c r="H15" s="363"/>
    </row>
    <row r="16" spans="2:8" ht="15.75" customHeight="1">
      <c r="B16" s="363"/>
      <c r="C16" s="363"/>
      <c r="D16" s="363"/>
      <c r="E16" s="363"/>
      <c r="F16" s="363"/>
      <c r="G16" s="363"/>
      <c r="H16" s="363"/>
    </row>
    <row r="17" spans="2:8" ht="15.75" customHeight="1">
      <c r="B17" s="302"/>
      <c r="C17" s="302"/>
      <c r="D17" s="302"/>
      <c r="E17" s="302"/>
      <c r="F17" s="302"/>
      <c r="G17" s="302"/>
      <c r="H17" s="302"/>
    </row>
    <row r="18" spans="2:8" ht="15.75" customHeight="1">
      <c r="B18" s="302"/>
      <c r="C18" s="302"/>
      <c r="D18" s="302"/>
      <c r="E18" s="302"/>
      <c r="F18" s="302"/>
      <c r="G18" s="302"/>
      <c r="H18" s="302"/>
    </row>
    <row r="19" spans="2:9" ht="15.75" customHeight="1">
      <c r="B19" s="302"/>
      <c r="C19" s="302"/>
      <c r="D19" s="302"/>
      <c r="E19" s="302"/>
      <c r="F19" s="364"/>
      <c r="G19" s="364"/>
      <c r="H19" s="364"/>
      <c r="I19" s="364"/>
    </row>
    <row r="20" spans="2:9" ht="15.75" customHeight="1">
      <c r="B20" s="303"/>
      <c r="C20" s="303"/>
      <c r="D20" s="303"/>
      <c r="E20" s="303"/>
      <c r="F20" s="364"/>
      <c r="G20" s="364"/>
      <c r="H20" s="364"/>
      <c r="I20" s="364"/>
    </row>
    <row r="21" spans="2:9" ht="15.75" customHeight="1">
      <c r="B21" s="303"/>
      <c r="C21" s="303"/>
      <c r="D21" s="303"/>
      <c r="E21" s="303"/>
      <c r="F21" s="364"/>
      <c r="G21" s="364"/>
      <c r="H21" s="364"/>
      <c r="I21" s="364"/>
    </row>
    <row r="22" spans="2:9" ht="15.75" customHeight="1">
      <c r="B22" s="303"/>
      <c r="C22" s="303"/>
      <c r="D22" s="303"/>
      <c r="E22" s="303"/>
      <c r="F22" s="304"/>
      <c r="G22" s="304"/>
      <c r="H22" s="304"/>
      <c r="I22" s="305"/>
    </row>
    <row r="23" spans="1:9" ht="15.75" customHeight="1" thickBot="1">
      <c r="A23" s="306"/>
      <c r="B23" s="306"/>
      <c r="C23" s="306"/>
      <c r="D23" s="306"/>
      <c r="E23" s="306"/>
      <c r="F23" s="306"/>
      <c r="G23" s="306"/>
      <c r="H23" s="306"/>
      <c r="I23" s="306"/>
    </row>
    <row r="24" spans="1:9" ht="3.75" customHeight="1" thickTop="1">
      <c r="A24" s="294"/>
      <c r="B24" s="294"/>
      <c r="C24" s="294"/>
      <c r="D24" s="294"/>
      <c r="E24" s="294"/>
      <c r="F24" s="294"/>
      <c r="G24" s="294"/>
      <c r="H24" s="294"/>
      <c r="I24" s="29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4" t="s">
        <v>796</v>
      </c>
      <c r="B1" s="384"/>
      <c r="C1" s="384"/>
      <c r="D1" s="384"/>
    </row>
    <row r="2" spans="1:5" s="4" customFormat="1" ht="24" customHeight="1">
      <c r="A2" s="376" t="s">
        <v>154</v>
      </c>
      <c r="B2" s="376"/>
      <c r="C2" s="376"/>
      <c r="D2" s="376"/>
      <c r="E2" s="3"/>
    </row>
    <row r="3" spans="1:5" s="6" customFormat="1" ht="18" customHeight="1">
      <c r="A3" s="387">
        <v>44530</v>
      </c>
      <c r="B3" s="387"/>
      <c r="C3" s="387"/>
      <c r="D3" s="38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91" t="s">
        <v>155</v>
      </c>
      <c r="C6" s="391"/>
      <c r="D6" s="391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1157330.884</v>
      </c>
      <c r="C9" s="14">
        <v>7892.289</v>
      </c>
      <c r="D9" s="14">
        <v>1165223.174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1157286.896</v>
      </c>
      <c r="C11" s="19">
        <v>7892.289</v>
      </c>
      <c r="D11" s="19">
        <v>1165179.186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43.988</v>
      </c>
      <c r="C13" s="19">
        <v>0</v>
      </c>
      <c r="D13" s="19">
        <v>43.988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32058.092</v>
      </c>
      <c r="C17" s="14">
        <v>231122.191</v>
      </c>
      <c r="D17" s="14">
        <v>263180.283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52059.515</v>
      </c>
      <c r="D19" s="19">
        <v>52059.515</v>
      </c>
      <c r="E19" s="15"/>
      <c r="F19" s="16"/>
    </row>
    <row r="20" spans="1:6" s="17" customFormat="1" ht="9.75" customHeight="1">
      <c r="A20" s="23" t="s">
        <v>16</v>
      </c>
      <c r="B20" s="19">
        <v>32058.092</v>
      </c>
      <c r="C20" s="19">
        <v>179062.675</v>
      </c>
      <c r="D20" s="19">
        <v>211120.768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35685.498</v>
      </c>
      <c r="C24" s="14">
        <v>76.025</v>
      </c>
      <c r="D24" s="14">
        <v>35761.524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32420.55</v>
      </c>
      <c r="C25" s="21">
        <v>77.729</v>
      </c>
      <c r="D25" s="21">
        <v>32498.28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32420.55</v>
      </c>
      <c r="C32" s="19">
        <v>77.729</v>
      </c>
      <c r="D32" s="19">
        <v>32498.28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510.303</v>
      </c>
      <c r="C35" s="21">
        <v>0</v>
      </c>
      <c r="D35" s="21">
        <v>510.303</v>
      </c>
      <c r="E35" s="25"/>
      <c r="F35" s="16"/>
    </row>
    <row r="36" spans="1:6" s="17" customFormat="1" ht="9.75" customHeight="1">
      <c r="A36" s="20" t="s">
        <v>31</v>
      </c>
      <c r="B36" s="21">
        <v>106806.663</v>
      </c>
      <c r="C36" s="21">
        <v>104.466</v>
      </c>
      <c r="D36" s="21">
        <v>106911.13</v>
      </c>
      <c r="E36" s="15"/>
      <c r="F36" s="16"/>
    </row>
    <row r="37" spans="1:6" s="17" customFormat="1" ht="9.75" customHeight="1">
      <c r="A37" s="18" t="s">
        <v>32</v>
      </c>
      <c r="B37" s="19">
        <v>106672.633</v>
      </c>
      <c r="C37" s="19">
        <v>94.085</v>
      </c>
      <c r="D37" s="19">
        <v>106766.718</v>
      </c>
      <c r="E37" s="15"/>
      <c r="F37" s="16"/>
    </row>
    <row r="38" spans="1:6" s="17" customFormat="1" ht="9.75" customHeight="1">
      <c r="A38" s="18" t="s">
        <v>33</v>
      </c>
      <c r="B38" s="19">
        <v>134.03</v>
      </c>
      <c r="C38" s="19">
        <v>10.381</v>
      </c>
      <c r="D38" s="19">
        <v>144.412</v>
      </c>
      <c r="E38" s="15"/>
      <c r="F38" s="16"/>
    </row>
    <row r="39" spans="1:6" s="17" customFormat="1" ht="9.75" customHeight="1">
      <c r="A39" s="20" t="s">
        <v>34</v>
      </c>
      <c r="B39" s="21">
        <v>-88169.344</v>
      </c>
      <c r="C39" s="21">
        <v>-76.662</v>
      </c>
      <c r="D39" s="21">
        <v>-88246.007</v>
      </c>
      <c r="E39" s="15"/>
      <c r="F39" s="16"/>
    </row>
    <row r="40" spans="1:6" s="17" customFormat="1" ht="9.75" customHeight="1">
      <c r="A40" s="20" t="s">
        <v>35</v>
      </c>
      <c r="B40" s="21">
        <v>-15882.674</v>
      </c>
      <c r="C40" s="21">
        <v>-29.508</v>
      </c>
      <c r="D40" s="21">
        <v>-15912.183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9373310.64</v>
      </c>
      <c r="C42" s="21">
        <v>58551.66</v>
      </c>
      <c r="D42" s="21">
        <v>9431862.301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13029.452</v>
      </c>
      <c r="C44" s="14">
        <v>727.619</v>
      </c>
      <c r="D44" s="14">
        <v>13757.071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389.224</v>
      </c>
      <c r="C48" s="19">
        <v>0.577</v>
      </c>
      <c r="D48" s="19">
        <v>389.802</v>
      </c>
      <c r="E48" s="15"/>
      <c r="F48" s="16"/>
    </row>
    <row r="49" spans="1:6" s="17" customFormat="1" ht="9.75" customHeight="1">
      <c r="A49" s="18" t="s">
        <v>42</v>
      </c>
      <c r="B49" s="19">
        <v>12640.227</v>
      </c>
      <c r="C49" s="19">
        <v>727.041</v>
      </c>
      <c r="D49" s="19">
        <v>13367.269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639.498</v>
      </c>
      <c r="C53" s="21">
        <v>0</v>
      </c>
      <c r="D53" s="21">
        <v>639.498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76118.492</v>
      </c>
      <c r="C55" s="21">
        <v>428.334</v>
      </c>
      <c r="D55" s="21">
        <v>76546.827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10688172.559</v>
      </c>
      <c r="C57" s="14">
        <v>298798.12</v>
      </c>
      <c r="D57" s="14">
        <v>10986970.68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75"/>
      <c r="B62" s="375"/>
      <c r="C62" s="375"/>
      <c r="D62" s="375"/>
      <c r="F62" s="16"/>
    </row>
    <row r="63" spans="1:6" s="4" customFormat="1" ht="24" customHeight="1">
      <c r="A63" s="376" t="s">
        <v>154</v>
      </c>
      <c r="B63" s="376"/>
      <c r="C63" s="376"/>
      <c r="D63" s="376"/>
      <c r="E63" s="3"/>
      <c r="F63" s="16"/>
    </row>
    <row r="64" spans="1:6" s="6" customFormat="1" ht="17.1" customHeight="1">
      <c r="A64" s="377">
        <v>44530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91" t="s">
        <v>155</v>
      </c>
      <c r="C67" s="391"/>
      <c r="D67" s="391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570000</v>
      </c>
      <c r="C91" s="14">
        <v>863650.609</v>
      </c>
      <c r="D91" s="14">
        <v>1433650.609</v>
      </c>
      <c r="E91" s="15"/>
      <c r="F91" s="16"/>
    </row>
    <row r="92" spans="1:6" s="17" customFormat="1" ht="9.95" customHeight="1">
      <c r="A92" s="45" t="s">
        <v>66</v>
      </c>
      <c r="B92" s="19">
        <v>570000</v>
      </c>
      <c r="C92" s="19">
        <v>0</v>
      </c>
      <c r="D92" s="19">
        <v>570000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863650.609</v>
      </c>
      <c r="D93" s="19">
        <v>863650.609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2297025.05</v>
      </c>
      <c r="C95" s="14">
        <v>2634291.486</v>
      </c>
      <c r="D95" s="14">
        <v>4931316.536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2297025.05</v>
      </c>
      <c r="C98" s="19">
        <v>2634291.486</v>
      </c>
      <c r="D98" s="19">
        <v>4931316.536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1009427.607</v>
      </c>
      <c r="C100" s="21">
        <v>8571.172</v>
      </c>
      <c r="D100" s="21">
        <v>1017998.779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52001.1</v>
      </c>
      <c r="C102" s="14">
        <v>31514.802</v>
      </c>
      <c r="D102" s="14">
        <v>83515.902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3899.499</v>
      </c>
      <c r="C106" s="19">
        <v>587.676</v>
      </c>
      <c r="D106" s="19">
        <v>4487.175</v>
      </c>
      <c r="E106" s="15"/>
      <c r="F106" s="16"/>
    </row>
    <row r="107" spans="1:6" s="17" customFormat="1" ht="9.95" customHeight="1">
      <c r="A107" s="45" t="s">
        <v>78</v>
      </c>
      <c r="B107" s="19">
        <v>48101.601</v>
      </c>
      <c r="C107" s="19">
        <v>30927.126</v>
      </c>
      <c r="D107" s="19">
        <v>79028.727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28405.926</v>
      </c>
      <c r="C110" s="14">
        <v>35.741</v>
      </c>
      <c r="D110" s="14">
        <v>28441.667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1506.208</v>
      </c>
      <c r="C112" s="14">
        <v>1596.676</v>
      </c>
      <c r="D112" s="14">
        <v>3102.885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1506.208</v>
      </c>
      <c r="C114" s="21">
        <v>1596.676</v>
      </c>
      <c r="D114" s="21">
        <v>3102.885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3958365.892</v>
      </c>
      <c r="C118" s="14">
        <v>3539660.487</v>
      </c>
      <c r="D118" s="14">
        <v>7498026.38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3487749.038</v>
      </c>
      <c r="C120" s="14">
        <v>1195.26</v>
      </c>
      <c r="D120" s="14">
        <v>3488944.299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22450.913</v>
      </c>
      <c r="C124" s="19">
        <v>1195.26</v>
      </c>
      <c r="D124" s="19">
        <v>23646.173</v>
      </c>
      <c r="E124" s="88"/>
      <c r="F124" s="16"/>
    </row>
    <row r="125" spans="1:6" s="17" customFormat="1" ht="9.95" customHeight="1">
      <c r="A125" s="45" t="s">
        <v>91</v>
      </c>
      <c r="B125" s="19">
        <v>-642.286</v>
      </c>
      <c r="C125" s="19">
        <v>0</v>
      </c>
      <c r="D125" s="19">
        <v>-642.286</v>
      </c>
      <c r="E125" s="88"/>
      <c r="F125" s="16"/>
    </row>
    <row r="126" spans="1:6" s="17" customFormat="1" ht="9.95" customHeight="1">
      <c r="A126" s="45" t="s">
        <v>92</v>
      </c>
      <c r="B126" s="19">
        <v>49738.739</v>
      </c>
      <c r="C126" s="19">
        <v>0</v>
      </c>
      <c r="D126" s="19">
        <v>49738.739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7446114.931</v>
      </c>
      <c r="C128" s="14">
        <v>3540855.748</v>
      </c>
      <c r="D128" s="14">
        <v>10986970.68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3802903.17</v>
      </c>
      <c r="D130" s="14">
        <v>3802903.17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3780845.687</v>
      </c>
      <c r="D133" s="19">
        <v>3780845.687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22057.482</v>
      </c>
      <c r="D134" s="19">
        <v>22057.482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21.57421875" style="2" bestFit="1" customWidth="1"/>
    <col min="6" max="16384" width="11.421875" style="2" customWidth="1"/>
  </cols>
  <sheetData>
    <row r="1" spans="1:4" s="58" customFormat="1" ht="15.95" customHeight="1">
      <c r="A1" s="385" t="s">
        <v>796</v>
      </c>
      <c r="B1" s="385"/>
      <c r="C1" s="385"/>
      <c r="D1" s="385"/>
    </row>
    <row r="2" spans="1:4" s="59" customFormat="1" ht="24" customHeight="1">
      <c r="A2" s="386" t="s">
        <v>156</v>
      </c>
      <c r="B2" s="386"/>
      <c r="C2" s="386"/>
      <c r="D2" s="386"/>
    </row>
    <row r="3" spans="1:4" s="60" customFormat="1" ht="15.95" customHeight="1">
      <c r="A3" s="387">
        <v>44530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2" t="s">
        <v>155</v>
      </c>
      <c r="C6" s="392"/>
      <c r="D6" s="392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458111.43945</v>
      </c>
      <c r="C9" s="71">
        <v>14597.965009999998</v>
      </c>
      <c r="D9" s="71">
        <v>472709.40446</v>
      </c>
      <c r="E9" s="72"/>
    </row>
    <row r="10" spans="1:4" s="50" customFormat="1" ht="8.45" customHeight="1">
      <c r="A10" s="73" t="s">
        <v>102</v>
      </c>
      <c r="B10" s="74">
        <v>4296.585099999999</v>
      </c>
      <c r="C10" s="74">
        <v>29.48698</v>
      </c>
      <c r="D10" s="74">
        <v>4326.072079999999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1695.98416</v>
      </c>
      <c r="C12" s="74">
        <v>9007.160179999999</v>
      </c>
      <c r="D12" s="74">
        <v>10703.144339999999</v>
      </c>
    </row>
    <row r="13" spans="1:4" s="50" customFormat="1" ht="8.45" customHeight="1">
      <c r="A13" s="18" t="s">
        <v>105</v>
      </c>
      <c r="B13" s="74">
        <v>7062.317889999999</v>
      </c>
      <c r="C13" s="74">
        <v>24.15412</v>
      </c>
      <c r="D13" s="74">
        <v>7086.4720099999995</v>
      </c>
    </row>
    <row r="14" spans="1:4" s="50" customFormat="1" ht="8.45" customHeight="1">
      <c r="A14" s="18" t="s">
        <v>124</v>
      </c>
      <c r="B14" s="74">
        <v>444662.20937</v>
      </c>
      <c r="C14" s="74">
        <v>3215.47875</v>
      </c>
      <c r="D14" s="74">
        <v>447877.68812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2318.58538</v>
      </c>
      <c r="D17" s="74">
        <v>2318.58538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394.34292999999997</v>
      </c>
      <c r="C19" s="74">
        <v>3.0995999999999997</v>
      </c>
      <c r="D19" s="74">
        <v>397.44253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171522.06341000003</v>
      </c>
      <c r="C21" s="71">
        <v>184752.86657</v>
      </c>
      <c r="D21" s="71">
        <v>356274.92998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7031.76699</v>
      </c>
      <c r="C25" s="74">
        <v>7493.21219</v>
      </c>
      <c r="D25" s="74">
        <v>14524.97918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137937.68727000002</v>
      </c>
      <c r="C27" s="74">
        <v>84573.69799</v>
      </c>
      <c r="D27" s="74">
        <v>222511.38526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1215.1026499999998</v>
      </c>
      <c r="D29" s="74">
        <v>1215.1026499999998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80893.56728</v>
      </c>
      <c r="D33" s="74">
        <v>80893.56728</v>
      </c>
    </row>
    <row r="34" spans="1:4" s="50" customFormat="1" ht="8.45" customHeight="1">
      <c r="A34" s="18" t="s">
        <v>29</v>
      </c>
      <c r="B34" s="74">
        <v>26552.60915</v>
      </c>
      <c r="C34" s="74">
        <v>10577.286460000001</v>
      </c>
      <c r="D34" s="74">
        <v>37129.89561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286589.37604</v>
      </c>
      <c r="C36" s="71">
        <v>-170154.90156000003</v>
      </c>
      <c r="D36" s="71">
        <v>116434.47447999998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-1244.3156999999999</v>
      </c>
      <c r="C38" s="71">
        <v>9.562370000000001</v>
      </c>
      <c r="D38" s="71">
        <v>-1234.7533299999998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287833.69174</v>
      </c>
      <c r="C40" s="71">
        <v>-170164.46393000003</v>
      </c>
      <c r="D40" s="71">
        <v>117669.22780999995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2010.79659</v>
      </c>
      <c r="C42" s="71">
        <v>2026.56639</v>
      </c>
      <c r="D42" s="71">
        <v>4037.36298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193.60664000000003</v>
      </c>
      <c r="C44" s="74">
        <v>294.63692</v>
      </c>
      <c r="D44" s="74">
        <v>488.24356</v>
      </c>
    </row>
    <row r="45" spans="1:4" s="50" customFormat="1" ht="8.45" customHeight="1">
      <c r="A45" s="18" t="s">
        <v>127</v>
      </c>
      <c r="B45" s="74">
        <v>1817.18995</v>
      </c>
      <c r="C45" s="74">
        <v>1731.92947</v>
      </c>
      <c r="D45" s="74">
        <v>3549.11942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2318.03634</v>
      </c>
      <c r="C47" s="71">
        <v>124.1964</v>
      </c>
      <c r="D47" s="71">
        <v>2442.23274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129.6704</v>
      </c>
      <c r="C49" s="74">
        <v>36.06251</v>
      </c>
      <c r="D49" s="74">
        <v>165.73291</v>
      </c>
    </row>
    <row r="50" spans="1:4" s="50" customFormat="1" ht="8.45" customHeight="1">
      <c r="A50" s="18" t="s">
        <v>130</v>
      </c>
      <c r="B50" s="74">
        <v>2188.36594</v>
      </c>
      <c r="C50" s="74">
        <v>88.13389</v>
      </c>
      <c r="D50" s="74">
        <v>2276.49983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287526.45199</v>
      </c>
      <c r="C54" s="71">
        <v>-168262.09394000002</v>
      </c>
      <c r="D54" s="71">
        <v>119264.35804999995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41568.27839</v>
      </c>
      <c r="C56" s="71">
        <v>3995.00355</v>
      </c>
      <c r="D56" s="71">
        <v>45563.28194</v>
      </c>
    </row>
    <row r="57" spans="1:4" s="50" customFormat="1" ht="8.45" customHeight="1">
      <c r="A57" s="18" t="s">
        <v>134</v>
      </c>
      <c r="B57" s="74">
        <v>26177.43654</v>
      </c>
      <c r="C57" s="74">
        <v>4.36781</v>
      </c>
      <c r="D57" s="74">
        <v>26181.80435</v>
      </c>
    </row>
    <row r="58" spans="1:4" s="50" customFormat="1" ht="8.45" customHeight="1">
      <c r="A58" s="18" t="s">
        <v>135</v>
      </c>
      <c r="B58" s="74">
        <v>565.1666700000001</v>
      </c>
      <c r="C58" s="74">
        <v>0</v>
      </c>
      <c r="D58" s="74">
        <v>565.1666700000001</v>
      </c>
    </row>
    <row r="59" spans="1:4" s="50" customFormat="1" ht="8.45" customHeight="1">
      <c r="A59" s="18" t="s">
        <v>136</v>
      </c>
      <c r="B59" s="74">
        <v>14450.26602</v>
      </c>
      <c r="C59" s="74">
        <v>3989.26741</v>
      </c>
      <c r="D59" s="74">
        <v>18439.53343</v>
      </c>
    </row>
    <row r="60" spans="1:4" s="50" customFormat="1" ht="8.45" customHeight="1">
      <c r="A60" s="18" t="s">
        <v>137</v>
      </c>
      <c r="B60" s="74">
        <v>375.40916</v>
      </c>
      <c r="C60" s="74">
        <v>1.3683299999999998</v>
      </c>
      <c r="D60" s="74">
        <v>376.77749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245958.17359999998</v>
      </c>
      <c r="C62" s="71">
        <v>-172257.09749000001</v>
      </c>
      <c r="D62" s="71">
        <v>73701.07610999997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7846.07369</v>
      </c>
      <c r="C64" s="71">
        <v>-101.71467</v>
      </c>
      <c r="D64" s="71">
        <v>7744.35902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6036.35653</v>
      </c>
      <c r="C67" s="74">
        <v>-504.13108</v>
      </c>
      <c r="D67" s="74">
        <v>5532.22545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317.56871</v>
      </c>
      <c r="C69" s="74">
        <v>402.41641</v>
      </c>
      <c r="D69" s="74">
        <v>719.98512</v>
      </c>
    </row>
    <row r="70" spans="1:4" s="50" customFormat="1" ht="8.45" customHeight="1">
      <c r="A70" s="18" t="s">
        <v>145</v>
      </c>
      <c r="B70" s="74">
        <v>148.69073</v>
      </c>
      <c r="C70" s="74">
        <v>0</v>
      </c>
      <c r="D70" s="74">
        <v>148.69073</v>
      </c>
    </row>
    <row r="71" spans="1:4" s="50" customFormat="1" ht="8.45" customHeight="1">
      <c r="A71" s="18" t="s">
        <v>146</v>
      </c>
      <c r="B71" s="74">
        <v>1343.4577199999999</v>
      </c>
      <c r="C71" s="74">
        <v>0</v>
      </c>
      <c r="D71" s="74">
        <v>1343.4577199999999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-2444.04836</v>
      </c>
      <c r="C73" s="71">
        <v>670.59112</v>
      </c>
      <c r="D73" s="71">
        <v>-1773.4572399999997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235668.05155</v>
      </c>
      <c r="C75" s="71">
        <v>-171484.79170000003</v>
      </c>
      <c r="D75" s="71">
        <v>64183.25984999997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14444.52</v>
      </c>
      <c r="C77" s="74">
        <v>0</v>
      </c>
      <c r="D77" s="74">
        <v>14444.52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221223.53155</v>
      </c>
      <c r="C79" s="75">
        <v>-171484.7917</v>
      </c>
      <c r="D79" s="75">
        <v>49738.73985000001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57421875" defaultRowHeight="15"/>
  <cols>
    <col min="1" max="1" width="49.8515625" style="2" customWidth="1"/>
    <col min="2" max="4" width="15.7109375" style="2" customWidth="1"/>
    <col min="5" max="5" width="11.57421875" style="2" customWidth="1"/>
    <col min="6" max="6" width="12.57421875" style="2" customWidth="1"/>
    <col min="7" max="8" width="11.57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57421875" style="2" customWidth="1"/>
  </cols>
  <sheetData>
    <row r="1" spans="1:4" ht="18.75">
      <c r="A1" s="291" t="s">
        <v>796</v>
      </c>
      <c r="B1" s="206"/>
      <c r="C1" s="206"/>
      <c r="D1" s="206"/>
    </row>
    <row r="2" spans="1:4" ht="27" customHeight="1">
      <c r="A2" s="393" t="s">
        <v>730</v>
      </c>
      <c r="B2" s="393"/>
      <c r="C2" s="393"/>
      <c r="D2" s="393"/>
    </row>
    <row r="3" spans="1:4" ht="23.25" customHeight="1">
      <c r="A3" s="394">
        <v>44530</v>
      </c>
      <c r="B3" s="394"/>
      <c r="C3" s="394"/>
      <c r="D3" s="394"/>
    </row>
    <row r="4" spans="1:4" ht="18.75" customHeight="1">
      <c r="A4" s="395" t="s">
        <v>731</v>
      </c>
      <c r="B4" s="395"/>
      <c r="C4" s="395"/>
      <c r="D4" s="395"/>
    </row>
    <row r="5" spans="2:4" ht="7.5" customHeight="1" thickBot="1">
      <c r="B5" s="207"/>
      <c r="C5" s="207"/>
      <c r="D5" s="207"/>
    </row>
    <row r="6" spans="1:4" s="208" customFormat="1" ht="12.75" customHeight="1">
      <c r="A6" s="396"/>
      <c r="B6" s="398" t="s">
        <v>158</v>
      </c>
      <c r="C6" s="398" t="s">
        <v>152</v>
      </c>
      <c r="D6" s="398" t="s">
        <v>3</v>
      </c>
    </row>
    <row r="7" spans="1:9" s="208" customFormat="1" ht="47.25" customHeight="1">
      <c r="A7" s="397"/>
      <c r="B7" s="399"/>
      <c r="C7" s="399"/>
      <c r="D7" s="399"/>
      <c r="I7" s="209"/>
    </row>
    <row r="8" spans="1:9" s="208" customFormat="1" ht="8.25" customHeight="1">
      <c r="A8" s="210"/>
      <c r="B8" s="211"/>
      <c r="C8" s="211"/>
      <c r="D8" s="211"/>
      <c r="I8" s="209"/>
    </row>
    <row r="9" spans="1:9" s="208" customFormat="1" ht="15.95" customHeight="1">
      <c r="A9" s="212" t="s">
        <v>732</v>
      </c>
      <c r="B9" s="211"/>
      <c r="C9" s="211"/>
      <c r="D9" s="211"/>
      <c r="I9" s="209"/>
    </row>
    <row r="10" spans="1:11" s="208" customFormat="1" ht="15.95" customHeight="1">
      <c r="A10" s="211" t="s">
        <v>733</v>
      </c>
      <c r="B10" s="213">
        <v>13.69</v>
      </c>
      <c r="C10" s="213">
        <v>30.66</v>
      </c>
      <c r="D10" s="213">
        <v>49.34</v>
      </c>
      <c r="E10" s="213"/>
      <c r="F10" s="213"/>
      <c r="G10" s="213"/>
      <c r="H10" s="213"/>
      <c r="I10" s="214"/>
      <c r="J10" s="214"/>
      <c r="K10" s="214"/>
    </row>
    <row r="11" spans="1:11" s="208" customFormat="1" ht="15.95" customHeight="1">
      <c r="A11" s="211" t="s">
        <v>734</v>
      </c>
      <c r="B11" s="213">
        <v>22.28</v>
      </c>
      <c r="C11" s="213">
        <v>5.38</v>
      </c>
      <c r="D11" s="213">
        <v>0.28</v>
      </c>
      <c r="E11" s="213"/>
      <c r="F11" s="213"/>
      <c r="G11" s="213"/>
      <c r="H11" s="213"/>
      <c r="I11" s="214"/>
      <c r="J11" s="214"/>
      <c r="K11" s="214"/>
    </row>
    <row r="12" spans="1:11" s="208" customFormat="1" ht="9.75" customHeight="1">
      <c r="A12" s="211"/>
      <c r="B12" s="213"/>
      <c r="C12" s="213"/>
      <c r="D12" s="213"/>
      <c r="E12" s="213"/>
      <c r="F12" s="213"/>
      <c r="G12" s="213"/>
      <c r="H12" s="213"/>
      <c r="I12" s="214"/>
      <c r="J12" s="214"/>
      <c r="K12" s="214"/>
    </row>
    <row r="13" spans="1:11" s="208" customFormat="1" ht="15.95" customHeight="1">
      <c r="A13" s="212" t="s">
        <v>735</v>
      </c>
      <c r="B13" s="213"/>
      <c r="C13" s="213"/>
      <c r="D13" s="213"/>
      <c r="E13" s="213"/>
      <c r="F13" s="213"/>
      <c r="G13" s="213"/>
      <c r="H13" s="213"/>
      <c r="I13" s="214"/>
      <c r="J13" s="214"/>
      <c r="K13" s="214"/>
    </row>
    <row r="14" spans="1:11" s="208" customFormat="1" ht="15.95" customHeight="1">
      <c r="A14" s="211" t="s">
        <v>736</v>
      </c>
      <c r="B14" s="213">
        <v>2.59</v>
      </c>
      <c r="C14" s="213">
        <v>11.29</v>
      </c>
      <c r="D14" s="213">
        <v>77.94</v>
      </c>
      <c r="E14" s="213"/>
      <c r="F14" s="213"/>
      <c r="G14" s="213"/>
      <c r="H14" s="213"/>
      <c r="I14" s="214"/>
      <c r="J14" s="214"/>
      <c r="K14" s="214"/>
    </row>
    <row r="15" spans="1:11" s="208" customFormat="1" ht="15.95" customHeight="1">
      <c r="A15" s="211" t="s">
        <v>737</v>
      </c>
      <c r="B15" s="213">
        <v>2.55</v>
      </c>
      <c r="C15" s="213">
        <v>0.21</v>
      </c>
      <c r="D15" s="213">
        <v>59.39</v>
      </c>
      <c r="E15" s="213"/>
      <c r="F15" s="213"/>
      <c r="G15" s="213"/>
      <c r="H15" s="213"/>
      <c r="I15" s="214"/>
      <c r="J15" s="214"/>
      <c r="K15" s="214"/>
    </row>
    <row r="16" spans="1:11" s="208" customFormat="1" ht="15.95" customHeight="1">
      <c r="A16" s="211" t="s">
        <v>738</v>
      </c>
      <c r="B16" s="213">
        <v>100</v>
      </c>
      <c r="C16" s="213">
        <v>33.02</v>
      </c>
      <c r="D16" s="213">
        <v>99.71</v>
      </c>
      <c r="E16" s="213"/>
      <c r="F16" s="213"/>
      <c r="G16" s="213"/>
      <c r="H16" s="213"/>
      <c r="I16" s="214"/>
      <c r="J16" s="214"/>
      <c r="K16" s="214"/>
    </row>
    <row r="17" spans="1:11" s="208" customFormat="1" ht="15.95" customHeight="1">
      <c r="A17" s="215" t="s">
        <v>739</v>
      </c>
      <c r="B17" s="213">
        <v>0.21</v>
      </c>
      <c r="C17" s="213">
        <v>14</v>
      </c>
      <c r="D17" s="213">
        <v>0.43</v>
      </c>
      <c r="E17" s="213"/>
      <c r="F17" s="213"/>
      <c r="G17" s="213"/>
      <c r="H17" s="213"/>
      <c r="I17" s="214"/>
      <c r="J17" s="214"/>
      <c r="K17" s="214"/>
    </row>
    <row r="18" spans="1:11" s="208" customFormat="1" ht="15.95" customHeight="1">
      <c r="A18" s="211" t="s">
        <v>740</v>
      </c>
      <c r="B18" s="216">
        <v>227.61</v>
      </c>
      <c r="C18" s="216">
        <v>210.77</v>
      </c>
      <c r="D18" s="216">
        <v>91.21</v>
      </c>
      <c r="E18" s="216"/>
      <c r="F18" s="213"/>
      <c r="G18" s="216"/>
      <c r="H18" s="216"/>
      <c r="I18" s="214"/>
      <c r="J18" s="214"/>
      <c r="K18" s="214"/>
    </row>
    <row r="19" spans="1:11" s="208" customFormat="1" ht="10.5" customHeight="1">
      <c r="A19" s="211"/>
      <c r="B19" s="213"/>
      <c r="C19" s="213"/>
      <c r="D19" s="213"/>
      <c r="E19" s="213"/>
      <c r="F19" s="213"/>
      <c r="G19" s="213"/>
      <c r="H19" s="213"/>
      <c r="I19" s="214"/>
      <c r="J19" s="214"/>
      <c r="K19" s="214"/>
    </row>
    <row r="20" spans="1:11" s="208" customFormat="1" ht="15.95" customHeight="1">
      <c r="A20" s="212" t="s">
        <v>741</v>
      </c>
      <c r="B20" s="213"/>
      <c r="C20" s="213"/>
      <c r="D20" s="213"/>
      <c r="E20" s="213"/>
      <c r="F20" s="213"/>
      <c r="G20" s="213"/>
      <c r="H20" s="213"/>
      <c r="I20" s="214"/>
      <c r="J20" s="214"/>
      <c r="K20" s="214"/>
    </row>
    <row r="21" spans="1:11" s="208" customFormat="1" ht="15.95" customHeight="1">
      <c r="A21" s="211" t="s">
        <v>742</v>
      </c>
      <c r="B21" s="213">
        <v>2.492637074630971</v>
      </c>
      <c r="C21" s="213">
        <v>0.5573388655626694</v>
      </c>
      <c r="D21" s="213">
        <v>17.197488497805853</v>
      </c>
      <c r="E21" s="213"/>
      <c r="F21" s="213"/>
      <c r="G21" s="213"/>
      <c r="H21" s="213"/>
      <c r="I21" s="214"/>
      <c r="J21" s="214"/>
      <c r="K21" s="214"/>
    </row>
    <row r="22" spans="1:11" s="208" customFormat="1" ht="15.95" customHeight="1">
      <c r="A22" s="211" t="s">
        <v>743</v>
      </c>
      <c r="B22" s="213">
        <v>62.13080493175938</v>
      </c>
      <c r="C22" s="213">
        <v>10.87807160748484</v>
      </c>
      <c r="D22" s="213">
        <v>107.7237907719055</v>
      </c>
      <c r="E22" s="213"/>
      <c r="F22" s="213"/>
      <c r="G22" s="213"/>
      <c r="H22" s="213"/>
      <c r="I22" s="214"/>
      <c r="J22" s="214"/>
      <c r="K22" s="214"/>
    </row>
    <row r="23" spans="1:11" s="208" customFormat="1" ht="15.95" customHeight="1">
      <c r="A23" s="211" t="s">
        <v>744</v>
      </c>
      <c r="B23" s="213">
        <v>65.7357045503098</v>
      </c>
      <c r="C23" s="213">
        <v>89.66884497109898</v>
      </c>
      <c r="D23" s="213">
        <v>71.5606910342489</v>
      </c>
      <c r="E23" s="213"/>
      <c r="F23" s="213"/>
      <c r="G23" s="213"/>
      <c r="H23" s="213"/>
      <c r="I23" s="214"/>
      <c r="J23" s="214"/>
      <c r="K23" s="214"/>
    </row>
    <row r="24" spans="1:11" s="208" customFormat="1" ht="15.95" customHeight="1">
      <c r="A24" s="211" t="s">
        <v>745</v>
      </c>
      <c r="B24" s="213">
        <v>3.4569362694971866</v>
      </c>
      <c r="C24" s="213">
        <v>9.355430388505278</v>
      </c>
      <c r="D24" s="213">
        <v>14.442846003462048</v>
      </c>
      <c r="E24" s="213"/>
      <c r="F24" s="213"/>
      <c r="G24" s="213"/>
      <c r="H24" s="213"/>
      <c r="I24" s="214"/>
      <c r="J24" s="214"/>
      <c r="K24" s="214"/>
    </row>
    <row r="25" spans="1:11" s="208" customFormat="1" ht="15.95" customHeight="1">
      <c r="A25" s="211" t="s">
        <v>746</v>
      </c>
      <c r="B25" s="217">
        <v>1472</v>
      </c>
      <c r="C25" s="217">
        <v>25210</v>
      </c>
      <c r="D25" s="217">
        <v>2563</v>
      </c>
      <c r="E25" s="217"/>
      <c r="F25" s="213"/>
      <c r="G25" s="217"/>
      <c r="H25" s="217"/>
      <c r="I25" s="214"/>
      <c r="J25" s="214"/>
      <c r="K25" s="214"/>
    </row>
    <row r="26" spans="1:11" s="208" customFormat="1" ht="15.95" customHeight="1">
      <c r="A26" s="211" t="s">
        <v>747</v>
      </c>
      <c r="B26" s="217">
        <v>77257.93694534413</v>
      </c>
      <c r="C26" s="218" t="s">
        <v>748</v>
      </c>
      <c r="D26" s="217">
        <v>0</v>
      </c>
      <c r="E26" s="217"/>
      <c r="F26" s="213"/>
      <c r="G26" s="217"/>
      <c r="H26" s="217"/>
      <c r="I26" s="214"/>
      <c r="J26" s="214"/>
      <c r="K26" s="214"/>
    </row>
    <row r="27" spans="1:11" s="208" customFormat="1" ht="9.75" customHeight="1">
      <c r="A27" s="211"/>
      <c r="B27" s="219"/>
      <c r="C27" s="219"/>
      <c r="D27" s="219"/>
      <c r="E27" s="219"/>
      <c r="F27" s="213"/>
      <c r="G27" s="219"/>
      <c r="H27" s="219"/>
      <c r="I27" s="214"/>
      <c r="J27" s="214"/>
      <c r="K27" s="214"/>
    </row>
    <row r="28" spans="1:11" s="208" customFormat="1" ht="15.95" customHeight="1">
      <c r="A28" s="212" t="s">
        <v>749</v>
      </c>
      <c r="B28" s="220"/>
      <c r="C28" s="220"/>
      <c r="D28" s="220"/>
      <c r="E28" s="220"/>
      <c r="F28" s="213"/>
      <c r="G28" s="220"/>
      <c r="H28" s="220"/>
      <c r="I28" s="214"/>
      <c r="J28" s="214"/>
      <c r="K28" s="214"/>
    </row>
    <row r="29" spans="1:11" s="208" customFormat="1" ht="15.95" customHeight="1">
      <c r="A29" s="211" t="s">
        <v>750</v>
      </c>
      <c r="B29" s="213">
        <v>24.27326182939187</v>
      </c>
      <c r="C29" s="213">
        <v>2.121292618503506</v>
      </c>
      <c r="D29" s="213">
        <v>-22.159635327888573</v>
      </c>
      <c r="E29" s="213"/>
      <c r="F29" s="213"/>
      <c r="G29" s="213"/>
      <c r="H29" s="213"/>
      <c r="I29" s="214"/>
      <c r="J29" s="214"/>
      <c r="K29" s="214"/>
    </row>
    <row r="30" spans="1:11" s="208" customFormat="1" ht="15.95" customHeight="1">
      <c r="A30" s="211" t="s">
        <v>751</v>
      </c>
      <c r="B30" s="213">
        <v>1.0520903179819403</v>
      </c>
      <c r="C30" s="213">
        <v>0.367467039215737</v>
      </c>
      <c r="D30" s="213">
        <v>-10.606276987060877</v>
      </c>
      <c r="E30" s="213"/>
      <c r="F30" s="213"/>
      <c r="G30" s="213"/>
      <c r="H30" s="213"/>
      <c r="I30" s="214"/>
      <c r="J30" s="214"/>
      <c r="K30" s="214"/>
    </row>
    <row r="31" spans="1:11" s="208" customFormat="1" ht="9.75" customHeight="1">
      <c r="A31" s="211"/>
      <c r="B31" s="213"/>
      <c r="C31" s="213"/>
      <c r="D31" s="213"/>
      <c r="E31" s="213"/>
      <c r="F31" s="213"/>
      <c r="G31" s="213"/>
      <c r="H31" s="213"/>
      <c r="I31" s="214"/>
      <c r="J31" s="214"/>
      <c r="K31" s="214"/>
    </row>
    <row r="32" spans="1:11" s="208" customFormat="1" ht="15.95" customHeight="1">
      <c r="A32" s="212" t="s">
        <v>752</v>
      </c>
      <c r="B32" s="213"/>
      <c r="C32" s="213"/>
      <c r="D32" s="213"/>
      <c r="E32" s="213"/>
      <c r="F32" s="213"/>
      <c r="G32" s="213"/>
      <c r="H32" s="213"/>
      <c r="I32" s="214"/>
      <c r="J32" s="214"/>
      <c r="K32" s="214"/>
    </row>
    <row r="33" spans="1:11" s="208" customFormat="1" ht="15.95" customHeight="1">
      <c r="A33" s="211" t="s">
        <v>753</v>
      </c>
      <c r="B33" s="213">
        <v>0</v>
      </c>
      <c r="C33" s="213">
        <v>0</v>
      </c>
      <c r="D33" s="213">
        <v>2354.03</v>
      </c>
      <c r="E33" s="213"/>
      <c r="F33" s="213"/>
      <c r="G33" s="213"/>
      <c r="H33" s="213"/>
      <c r="I33" s="214"/>
      <c r="J33" s="214"/>
      <c r="K33" s="214"/>
    </row>
    <row r="34" spans="1:11" s="208" customFormat="1" ht="15.95" customHeight="1">
      <c r="A34" s="211" t="s">
        <v>754</v>
      </c>
      <c r="B34" s="213">
        <v>0</v>
      </c>
      <c r="C34" s="213">
        <v>0</v>
      </c>
      <c r="D34" s="213">
        <v>304.29</v>
      </c>
      <c r="E34" s="213"/>
      <c r="F34" s="213"/>
      <c r="G34" s="213"/>
      <c r="H34" s="213"/>
      <c r="I34" s="214"/>
      <c r="J34" s="214"/>
      <c r="K34" s="214"/>
    </row>
    <row r="35" spans="1:11" s="208" customFormat="1" ht="15.95" customHeight="1">
      <c r="A35" s="211" t="s">
        <v>755</v>
      </c>
      <c r="B35" s="213">
        <v>1.26</v>
      </c>
      <c r="C35" s="213">
        <v>0</v>
      </c>
      <c r="D35" s="213">
        <v>0</v>
      </c>
      <c r="E35" s="213"/>
      <c r="F35" s="213"/>
      <c r="G35" s="213"/>
      <c r="H35" s="213"/>
      <c r="I35" s="214"/>
      <c r="J35" s="214"/>
      <c r="K35" s="214"/>
    </row>
    <row r="36" spans="1:11" s="208" customFormat="1" ht="15.95" customHeight="1">
      <c r="A36" s="211" t="s">
        <v>756</v>
      </c>
      <c r="B36" s="213">
        <v>2.21</v>
      </c>
      <c r="C36" s="213">
        <v>0</v>
      </c>
      <c r="D36" s="213">
        <v>0</v>
      </c>
      <c r="E36" s="213"/>
      <c r="F36" s="213"/>
      <c r="G36" s="213"/>
      <c r="H36" s="213"/>
      <c r="I36" s="214"/>
      <c r="J36" s="214"/>
      <c r="K36" s="214"/>
    </row>
    <row r="37" spans="1:4" s="208" customFormat="1" ht="10.5" customHeight="1" thickBot="1">
      <c r="A37" s="221"/>
      <c r="B37" s="222"/>
      <c r="C37" s="222"/>
      <c r="D37" s="222"/>
    </row>
    <row r="38" spans="1:256" s="208" customFormat="1" ht="5.25" customHeight="1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4" s="208" customFormat="1" ht="13.5">
      <c r="A39" s="225" t="s">
        <v>757</v>
      </c>
      <c r="B39" s="226"/>
      <c r="C39" s="226"/>
      <c r="D39" s="226"/>
    </row>
    <row r="40" s="208" customFormat="1" ht="15">
      <c r="A40" s="227"/>
    </row>
    <row r="41" s="208" customFormat="1" ht="13.5">
      <c r="A41" s="226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7" customWidth="1"/>
    <col min="2" max="2" width="43.57421875" style="184" bestFit="1" customWidth="1"/>
    <col min="3" max="3" width="26.8515625" style="184" bestFit="1" customWidth="1"/>
    <col min="4" max="6" width="25.57421875" style="184" customWidth="1"/>
    <col min="7" max="7" width="26.8515625" style="184" bestFit="1" customWidth="1"/>
    <col min="8" max="256" width="10.8515625" style="184" customWidth="1"/>
    <col min="257" max="257" width="2.140625" style="184" customWidth="1"/>
    <col min="258" max="258" width="46.421875" style="184" customWidth="1"/>
    <col min="259" max="259" width="26.8515625" style="184" bestFit="1" customWidth="1"/>
    <col min="260" max="262" width="25.57421875" style="184" customWidth="1"/>
    <col min="263" max="263" width="26.8515625" style="184" bestFit="1" customWidth="1"/>
    <col min="264" max="512" width="10.8515625" style="184" customWidth="1"/>
    <col min="513" max="513" width="2.140625" style="184" customWidth="1"/>
    <col min="514" max="514" width="46.421875" style="184" customWidth="1"/>
    <col min="515" max="515" width="26.8515625" style="184" bestFit="1" customWidth="1"/>
    <col min="516" max="518" width="25.57421875" style="184" customWidth="1"/>
    <col min="519" max="519" width="26.8515625" style="184" bestFit="1" customWidth="1"/>
    <col min="520" max="768" width="10.8515625" style="184" customWidth="1"/>
    <col min="769" max="769" width="2.140625" style="184" customWidth="1"/>
    <col min="770" max="770" width="46.421875" style="184" customWidth="1"/>
    <col min="771" max="771" width="26.8515625" style="184" bestFit="1" customWidth="1"/>
    <col min="772" max="774" width="25.57421875" style="184" customWidth="1"/>
    <col min="775" max="775" width="26.8515625" style="184" bestFit="1" customWidth="1"/>
    <col min="776" max="1024" width="10.8515625" style="184" customWidth="1"/>
    <col min="1025" max="1025" width="2.140625" style="184" customWidth="1"/>
    <col min="1026" max="1026" width="46.421875" style="184" customWidth="1"/>
    <col min="1027" max="1027" width="26.8515625" style="184" bestFit="1" customWidth="1"/>
    <col min="1028" max="1030" width="25.57421875" style="184" customWidth="1"/>
    <col min="1031" max="1031" width="26.8515625" style="184" bestFit="1" customWidth="1"/>
    <col min="1032" max="1280" width="10.8515625" style="184" customWidth="1"/>
    <col min="1281" max="1281" width="2.140625" style="184" customWidth="1"/>
    <col min="1282" max="1282" width="46.421875" style="184" customWidth="1"/>
    <col min="1283" max="1283" width="26.8515625" style="184" bestFit="1" customWidth="1"/>
    <col min="1284" max="1286" width="25.57421875" style="184" customWidth="1"/>
    <col min="1287" max="1287" width="26.8515625" style="184" bestFit="1" customWidth="1"/>
    <col min="1288" max="1536" width="10.8515625" style="184" customWidth="1"/>
    <col min="1537" max="1537" width="2.140625" style="184" customWidth="1"/>
    <col min="1538" max="1538" width="46.421875" style="184" customWidth="1"/>
    <col min="1539" max="1539" width="26.8515625" style="184" bestFit="1" customWidth="1"/>
    <col min="1540" max="1542" width="25.57421875" style="184" customWidth="1"/>
    <col min="1543" max="1543" width="26.8515625" style="184" bestFit="1" customWidth="1"/>
    <col min="1544" max="1792" width="10.8515625" style="184" customWidth="1"/>
    <col min="1793" max="1793" width="2.140625" style="184" customWidth="1"/>
    <col min="1794" max="1794" width="46.421875" style="184" customWidth="1"/>
    <col min="1795" max="1795" width="26.8515625" style="184" bestFit="1" customWidth="1"/>
    <col min="1796" max="1798" width="25.57421875" style="184" customWidth="1"/>
    <col min="1799" max="1799" width="26.8515625" style="184" bestFit="1" customWidth="1"/>
    <col min="1800" max="2048" width="10.8515625" style="184" customWidth="1"/>
    <col min="2049" max="2049" width="2.140625" style="184" customWidth="1"/>
    <col min="2050" max="2050" width="46.421875" style="184" customWidth="1"/>
    <col min="2051" max="2051" width="26.8515625" style="184" bestFit="1" customWidth="1"/>
    <col min="2052" max="2054" width="25.57421875" style="184" customWidth="1"/>
    <col min="2055" max="2055" width="26.8515625" style="184" bestFit="1" customWidth="1"/>
    <col min="2056" max="2304" width="10.8515625" style="184" customWidth="1"/>
    <col min="2305" max="2305" width="2.140625" style="184" customWidth="1"/>
    <col min="2306" max="2306" width="46.421875" style="184" customWidth="1"/>
    <col min="2307" max="2307" width="26.8515625" style="184" bestFit="1" customWidth="1"/>
    <col min="2308" max="2310" width="25.57421875" style="184" customWidth="1"/>
    <col min="2311" max="2311" width="26.8515625" style="184" bestFit="1" customWidth="1"/>
    <col min="2312" max="2560" width="10.8515625" style="184" customWidth="1"/>
    <col min="2561" max="2561" width="2.140625" style="184" customWidth="1"/>
    <col min="2562" max="2562" width="46.421875" style="184" customWidth="1"/>
    <col min="2563" max="2563" width="26.8515625" style="184" bestFit="1" customWidth="1"/>
    <col min="2564" max="2566" width="25.57421875" style="184" customWidth="1"/>
    <col min="2567" max="2567" width="26.8515625" style="184" bestFit="1" customWidth="1"/>
    <col min="2568" max="2816" width="10.8515625" style="184" customWidth="1"/>
    <col min="2817" max="2817" width="2.140625" style="184" customWidth="1"/>
    <col min="2818" max="2818" width="46.421875" style="184" customWidth="1"/>
    <col min="2819" max="2819" width="26.8515625" style="184" bestFit="1" customWidth="1"/>
    <col min="2820" max="2822" width="25.57421875" style="184" customWidth="1"/>
    <col min="2823" max="2823" width="26.8515625" style="184" bestFit="1" customWidth="1"/>
    <col min="2824" max="3072" width="10.8515625" style="184" customWidth="1"/>
    <col min="3073" max="3073" width="2.140625" style="184" customWidth="1"/>
    <col min="3074" max="3074" width="46.421875" style="184" customWidth="1"/>
    <col min="3075" max="3075" width="26.8515625" style="184" bestFit="1" customWidth="1"/>
    <col min="3076" max="3078" width="25.57421875" style="184" customWidth="1"/>
    <col min="3079" max="3079" width="26.8515625" style="184" bestFit="1" customWidth="1"/>
    <col min="3080" max="3328" width="10.8515625" style="184" customWidth="1"/>
    <col min="3329" max="3329" width="2.140625" style="184" customWidth="1"/>
    <col min="3330" max="3330" width="46.421875" style="184" customWidth="1"/>
    <col min="3331" max="3331" width="26.8515625" style="184" bestFit="1" customWidth="1"/>
    <col min="3332" max="3334" width="25.57421875" style="184" customWidth="1"/>
    <col min="3335" max="3335" width="26.8515625" style="184" bestFit="1" customWidth="1"/>
    <col min="3336" max="3584" width="10.8515625" style="184" customWidth="1"/>
    <col min="3585" max="3585" width="2.140625" style="184" customWidth="1"/>
    <col min="3586" max="3586" width="46.421875" style="184" customWidth="1"/>
    <col min="3587" max="3587" width="26.8515625" style="184" bestFit="1" customWidth="1"/>
    <col min="3588" max="3590" width="25.57421875" style="184" customWidth="1"/>
    <col min="3591" max="3591" width="26.8515625" style="184" bestFit="1" customWidth="1"/>
    <col min="3592" max="3840" width="10.8515625" style="184" customWidth="1"/>
    <col min="3841" max="3841" width="2.140625" style="184" customWidth="1"/>
    <col min="3842" max="3842" width="46.421875" style="184" customWidth="1"/>
    <col min="3843" max="3843" width="26.8515625" style="184" bestFit="1" customWidth="1"/>
    <col min="3844" max="3846" width="25.57421875" style="184" customWidth="1"/>
    <col min="3847" max="3847" width="26.8515625" style="184" bestFit="1" customWidth="1"/>
    <col min="3848" max="4096" width="10.8515625" style="184" customWidth="1"/>
    <col min="4097" max="4097" width="2.140625" style="184" customWidth="1"/>
    <col min="4098" max="4098" width="46.421875" style="184" customWidth="1"/>
    <col min="4099" max="4099" width="26.8515625" style="184" bestFit="1" customWidth="1"/>
    <col min="4100" max="4102" width="25.57421875" style="184" customWidth="1"/>
    <col min="4103" max="4103" width="26.8515625" style="184" bestFit="1" customWidth="1"/>
    <col min="4104" max="4352" width="10.8515625" style="184" customWidth="1"/>
    <col min="4353" max="4353" width="2.140625" style="184" customWidth="1"/>
    <col min="4354" max="4354" width="46.421875" style="184" customWidth="1"/>
    <col min="4355" max="4355" width="26.8515625" style="184" bestFit="1" customWidth="1"/>
    <col min="4356" max="4358" width="25.57421875" style="184" customWidth="1"/>
    <col min="4359" max="4359" width="26.8515625" style="184" bestFit="1" customWidth="1"/>
    <col min="4360" max="4608" width="10.8515625" style="184" customWidth="1"/>
    <col min="4609" max="4609" width="2.140625" style="184" customWidth="1"/>
    <col min="4610" max="4610" width="46.421875" style="184" customWidth="1"/>
    <col min="4611" max="4611" width="26.8515625" style="184" bestFit="1" customWidth="1"/>
    <col min="4612" max="4614" width="25.57421875" style="184" customWidth="1"/>
    <col min="4615" max="4615" width="26.8515625" style="184" bestFit="1" customWidth="1"/>
    <col min="4616" max="4864" width="10.8515625" style="184" customWidth="1"/>
    <col min="4865" max="4865" width="2.140625" style="184" customWidth="1"/>
    <col min="4866" max="4866" width="46.421875" style="184" customWidth="1"/>
    <col min="4867" max="4867" width="26.8515625" style="184" bestFit="1" customWidth="1"/>
    <col min="4868" max="4870" width="25.57421875" style="184" customWidth="1"/>
    <col min="4871" max="4871" width="26.8515625" style="184" bestFit="1" customWidth="1"/>
    <col min="4872" max="5120" width="10.8515625" style="184" customWidth="1"/>
    <col min="5121" max="5121" width="2.140625" style="184" customWidth="1"/>
    <col min="5122" max="5122" width="46.421875" style="184" customWidth="1"/>
    <col min="5123" max="5123" width="26.8515625" style="184" bestFit="1" customWidth="1"/>
    <col min="5124" max="5126" width="25.57421875" style="184" customWidth="1"/>
    <col min="5127" max="5127" width="26.8515625" style="184" bestFit="1" customWidth="1"/>
    <col min="5128" max="5376" width="10.8515625" style="184" customWidth="1"/>
    <col min="5377" max="5377" width="2.140625" style="184" customWidth="1"/>
    <col min="5378" max="5378" width="46.421875" style="184" customWidth="1"/>
    <col min="5379" max="5379" width="26.8515625" style="184" bestFit="1" customWidth="1"/>
    <col min="5380" max="5382" width="25.57421875" style="184" customWidth="1"/>
    <col min="5383" max="5383" width="26.8515625" style="184" bestFit="1" customWidth="1"/>
    <col min="5384" max="5632" width="10.8515625" style="184" customWidth="1"/>
    <col min="5633" max="5633" width="2.140625" style="184" customWidth="1"/>
    <col min="5634" max="5634" width="46.421875" style="184" customWidth="1"/>
    <col min="5635" max="5635" width="26.8515625" style="184" bestFit="1" customWidth="1"/>
    <col min="5636" max="5638" width="25.57421875" style="184" customWidth="1"/>
    <col min="5639" max="5639" width="26.8515625" style="184" bestFit="1" customWidth="1"/>
    <col min="5640" max="5888" width="10.8515625" style="184" customWidth="1"/>
    <col min="5889" max="5889" width="2.140625" style="184" customWidth="1"/>
    <col min="5890" max="5890" width="46.421875" style="184" customWidth="1"/>
    <col min="5891" max="5891" width="26.8515625" style="184" bestFit="1" customWidth="1"/>
    <col min="5892" max="5894" width="25.57421875" style="184" customWidth="1"/>
    <col min="5895" max="5895" width="26.8515625" style="184" bestFit="1" customWidth="1"/>
    <col min="5896" max="6144" width="10.8515625" style="184" customWidth="1"/>
    <col min="6145" max="6145" width="2.140625" style="184" customWidth="1"/>
    <col min="6146" max="6146" width="46.421875" style="184" customWidth="1"/>
    <col min="6147" max="6147" width="26.8515625" style="184" bestFit="1" customWidth="1"/>
    <col min="6148" max="6150" width="25.57421875" style="184" customWidth="1"/>
    <col min="6151" max="6151" width="26.8515625" style="184" bestFit="1" customWidth="1"/>
    <col min="6152" max="6400" width="10.8515625" style="184" customWidth="1"/>
    <col min="6401" max="6401" width="2.140625" style="184" customWidth="1"/>
    <col min="6402" max="6402" width="46.421875" style="184" customWidth="1"/>
    <col min="6403" max="6403" width="26.8515625" style="184" bestFit="1" customWidth="1"/>
    <col min="6404" max="6406" width="25.57421875" style="184" customWidth="1"/>
    <col min="6407" max="6407" width="26.8515625" style="184" bestFit="1" customWidth="1"/>
    <col min="6408" max="6656" width="10.8515625" style="184" customWidth="1"/>
    <col min="6657" max="6657" width="2.140625" style="184" customWidth="1"/>
    <col min="6658" max="6658" width="46.421875" style="184" customWidth="1"/>
    <col min="6659" max="6659" width="26.8515625" style="184" bestFit="1" customWidth="1"/>
    <col min="6660" max="6662" width="25.57421875" style="184" customWidth="1"/>
    <col min="6663" max="6663" width="26.8515625" style="184" bestFit="1" customWidth="1"/>
    <col min="6664" max="6912" width="10.8515625" style="184" customWidth="1"/>
    <col min="6913" max="6913" width="2.140625" style="184" customWidth="1"/>
    <col min="6914" max="6914" width="46.421875" style="184" customWidth="1"/>
    <col min="6915" max="6915" width="26.8515625" style="184" bestFit="1" customWidth="1"/>
    <col min="6916" max="6918" width="25.57421875" style="184" customWidth="1"/>
    <col min="6919" max="6919" width="26.8515625" style="184" bestFit="1" customWidth="1"/>
    <col min="6920" max="7168" width="10.8515625" style="184" customWidth="1"/>
    <col min="7169" max="7169" width="2.140625" style="184" customWidth="1"/>
    <col min="7170" max="7170" width="46.421875" style="184" customWidth="1"/>
    <col min="7171" max="7171" width="26.8515625" style="184" bestFit="1" customWidth="1"/>
    <col min="7172" max="7174" width="25.57421875" style="184" customWidth="1"/>
    <col min="7175" max="7175" width="26.8515625" style="184" bestFit="1" customWidth="1"/>
    <col min="7176" max="7424" width="10.8515625" style="184" customWidth="1"/>
    <col min="7425" max="7425" width="2.140625" style="184" customWidth="1"/>
    <col min="7426" max="7426" width="46.421875" style="184" customWidth="1"/>
    <col min="7427" max="7427" width="26.8515625" style="184" bestFit="1" customWidth="1"/>
    <col min="7428" max="7430" width="25.57421875" style="184" customWidth="1"/>
    <col min="7431" max="7431" width="26.8515625" style="184" bestFit="1" customWidth="1"/>
    <col min="7432" max="7680" width="10.8515625" style="184" customWidth="1"/>
    <col min="7681" max="7681" width="2.140625" style="184" customWidth="1"/>
    <col min="7682" max="7682" width="46.421875" style="184" customWidth="1"/>
    <col min="7683" max="7683" width="26.8515625" style="184" bestFit="1" customWidth="1"/>
    <col min="7684" max="7686" width="25.57421875" style="184" customWidth="1"/>
    <col min="7687" max="7687" width="26.8515625" style="184" bestFit="1" customWidth="1"/>
    <col min="7688" max="7936" width="10.8515625" style="184" customWidth="1"/>
    <col min="7937" max="7937" width="2.140625" style="184" customWidth="1"/>
    <col min="7938" max="7938" width="46.421875" style="184" customWidth="1"/>
    <col min="7939" max="7939" width="26.8515625" style="184" bestFit="1" customWidth="1"/>
    <col min="7940" max="7942" width="25.57421875" style="184" customWidth="1"/>
    <col min="7943" max="7943" width="26.8515625" style="184" bestFit="1" customWidth="1"/>
    <col min="7944" max="8192" width="10.8515625" style="184" customWidth="1"/>
    <col min="8193" max="8193" width="2.140625" style="184" customWidth="1"/>
    <col min="8194" max="8194" width="46.421875" style="184" customWidth="1"/>
    <col min="8195" max="8195" width="26.8515625" style="184" bestFit="1" customWidth="1"/>
    <col min="8196" max="8198" width="25.57421875" style="184" customWidth="1"/>
    <col min="8199" max="8199" width="26.8515625" style="184" bestFit="1" customWidth="1"/>
    <col min="8200" max="8448" width="10.8515625" style="184" customWidth="1"/>
    <col min="8449" max="8449" width="2.140625" style="184" customWidth="1"/>
    <col min="8450" max="8450" width="46.421875" style="184" customWidth="1"/>
    <col min="8451" max="8451" width="26.8515625" style="184" bestFit="1" customWidth="1"/>
    <col min="8452" max="8454" width="25.57421875" style="184" customWidth="1"/>
    <col min="8455" max="8455" width="26.8515625" style="184" bestFit="1" customWidth="1"/>
    <col min="8456" max="8704" width="10.8515625" style="184" customWidth="1"/>
    <col min="8705" max="8705" width="2.140625" style="184" customWidth="1"/>
    <col min="8706" max="8706" width="46.421875" style="184" customWidth="1"/>
    <col min="8707" max="8707" width="26.8515625" style="184" bestFit="1" customWidth="1"/>
    <col min="8708" max="8710" width="25.57421875" style="184" customWidth="1"/>
    <col min="8711" max="8711" width="26.8515625" style="184" bestFit="1" customWidth="1"/>
    <col min="8712" max="8960" width="10.8515625" style="184" customWidth="1"/>
    <col min="8961" max="8961" width="2.140625" style="184" customWidth="1"/>
    <col min="8962" max="8962" width="46.421875" style="184" customWidth="1"/>
    <col min="8963" max="8963" width="26.8515625" style="184" bestFit="1" customWidth="1"/>
    <col min="8964" max="8966" width="25.57421875" style="184" customWidth="1"/>
    <col min="8967" max="8967" width="26.8515625" style="184" bestFit="1" customWidth="1"/>
    <col min="8968" max="9216" width="10.8515625" style="184" customWidth="1"/>
    <col min="9217" max="9217" width="2.140625" style="184" customWidth="1"/>
    <col min="9218" max="9218" width="46.421875" style="184" customWidth="1"/>
    <col min="9219" max="9219" width="26.8515625" style="184" bestFit="1" customWidth="1"/>
    <col min="9220" max="9222" width="25.57421875" style="184" customWidth="1"/>
    <col min="9223" max="9223" width="26.8515625" style="184" bestFit="1" customWidth="1"/>
    <col min="9224" max="9472" width="10.8515625" style="184" customWidth="1"/>
    <col min="9473" max="9473" width="2.140625" style="184" customWidth="1"/>
    <col min="9474" max="9474" width="46.421875" style="184" customWidth="1"/>
    <col min="9475" max="9475" width="26.8515625" style="184" bestFit="1" customWidth="1"/>
    <col min="9476" max="9478" width="25.57421875" style="184" customWidth="1"/>
    <col min="9479" max="9479" width="26.8515625" style="184" bestFit="1" customWidth="1"/>
    <col min="9480" max="9728" width="10.8515625" style="184" customWidth="1"/>
    <col min="9729" max="9729" width="2.140625" style="184" customWidth="1"/>
    <col min="9730" max="9730" width="46.421875" style="184" customWidth="1"/>
    <col min="9731" max="9731" width="26.8515625" style="184" bestFit="1" customWidth="1"/>
    <col min="9732" max="9734" width="25.57421875" style="184" customWidth="1"/>
    <col min="9735" max="9735" width="26.8515625" style="184" bestFit="1" customWidth="1"/>
    <col min="9736" max="9984" width="10.8515625" style="184" customWidth="1"/>
    <col min="9985" max="9985" width="2.140625" style="184" customWidth="1"/>
    <col min="9986" max="9986" width="46.421875" style="184" customWidth="1"/>
    <col min="9987" max="9987" width="26.8515625" style="184" bestFit="1" customWidth="1"/>
    <col min="9988" max="9990" width="25.57421875" style="184" customWidth="1"/>
    <col min="9991" max="9991" width="26.8515625" style="184" bestFit="1" customWidth="1"/>
    <col min="9992" max="10240" width="10.8515625" style="184" customWidth="1"/>
    <col min="10241" max="10241" width="2.140625" style="184" customWidth="1"/>
    <col min="10242" max="10242" width="46.421875" style="184" customWidth="1"/>
    <col min="10243" max="10243" width="26.8515625" style="184" bestFit="1" customWidth="1"/>
    <col min="10244" max="10246" width="25.57421875" style="184" customWidth="1"/>
    <col min="10247" max="10247" width="26.8515625" style="184" bestFit="1" customWidth="1"/>
    <col min="10248" max="10496" width="10.8515625" style="184" customWidth="1"/>
    <col min="10497" max="10497" width="2.140625" style="184" customWidth="1"/>
    <col min="10498" max="10498" width="46.421875" style="184" customWidth="1"/>
    <col min="10499" max="10499" width="26.8515625" style="184" bestFit="1" customWidth="1"/>
    <col min="10500" max="10502" width="25.57421875" style="184" customWidth="1"/>
    <col min="10503" max="10503" width="26.8515625" style="184" bestFit="1" customWidth="1"/>
    <col min="10504" max="10752" width="10.8515625" style="184" customWidth="1"/>
    <col min="10753" max="10753" width="2.140625" style="184" customWidth="1"/>
    <col min="10754" max="10754" width="46.421875" style="184" customWidth="1"/>
    <col min="10755" max="10755" width="26.8515625" style="184" bestFit="1" customWidth="1"/>
    <col min="10756" max="10758" width="25.57421875" style="184" customWidth="1"/>
    <col min="10759" max="10759" width="26.8515625" style="184" bestFit="1" customWidth="1"/>
    <col min="10760" max="11008" width="10.8515625" style="184" customWidth="1"/>
    <col min="11009" max="11009" width="2.140625" style="184" customWidth="1"/>
    <col min="11010" max="11010" width="46.421875" style="184" customWidth="1"/>
    <col min="11011" max="11011" width="26.8515625" style="184" bestFit="1" customWidth="1"/>
    <col min="11012" max="11014" width="25.57421875" style="184" customWidth="1"/>
    <col min="11015" max="11015" width="26.8515625" style="184" bestFit="1" customWidth="1"/>
    <col min="11016" max="11264" width="10.8515625" style="184" customWidth="1"/>
    <col min="11265" max="11265" width="2.140625" style="184" customWidth="1"/>
    <col min="11266" max="11266" width="46.421875" style="184" customWidth="1"/>
    <col min="11267" max="11267" width="26.8515625" style="184" bestFit="1" customWidth="1"/>
    <col min="11268" max="11270" width="25.57421875" style="184" customWidth="1"/>
    <col min="11271" max="11271" width="26.8515625" style="184" bestFit="1" customWidth="1"/>
    <col min="11272" max="11520" width="10.8515625" style="184" customWidth="1"/>
    <col min="11521" max="11521" width="2.140625" style="184" customWidth="1"/>
    <col min="11522" max="11522" width="46.421875" style="184" customWidth="1"/>
    <col min="11523" max="11523" width="26.8515625" style="184" bestFit="1" customWidth="1"/>
    <col min="11524" max="11526" width="25.57421875" style="184" customWidth="1"/>
    <col min="11527" max="11527" width="26.8515625" style="184" bestFit="1" customWidth="1"/>
    <col min="11528" max="11776" width="10.8515625" style="184" customWidth="1"/>
    <col min="11777" max="11777" width="2.140625" style="184" customWidth="1"/>
    <col min="11778" max="11778" width="46.421875" style="184" customWidth="1"/>
    <col min="11779" max="11779" width="26.8515625" style="184" bestFit="1" customWidth="1"/>
    <col min="11780" max="11782" width="25.57421875" style="184" customWidth="1"/>
    <col min="11783" max="11783" width="26.8515625" style="184" bestFit="1" customWidth="1"/>
    <col min="11784" max="12032" width="10.8515625" style="184" customWidth="1"/>
    <col min="12033" max="12033" width="2.140625" style="184" customWidth="1"/>
    <col min="12034" max="12034" width="46.421875" style="184" customWidth="1"/>
    <col min="12035" max="12035" width="26.8515625" style="184" bestFit="1" customWidth="1"/>
    <col min="12036" max="12038" width="25.57421875" style="184" customWidth="1"/>
    <col min="12039" max="12039" width="26.8515625" style="184" bestFit="1" customWidth="1"/>
    <col min="12040" max="12288" width="10.8515625" style="184" customWidth="1"/>
    <col min="12289" max="12289" width="2.140625" style="184" customWidth="1"/>
    <col min="12290" max="12290" width="46.421875" style="184" customWidth="1"/>
    <col min="12291" max="12291" width="26.8515625" style="184" bestFit="1" customWidth="1"/>
    <col min="12292" max="12294" width="25.57421875" style="184" customWidth="1"/>
    <col min="12295" max="12295" width="26.8515625" style="184" bestFit="1" customWidth="1"/>
    <col min="12296" max="12544" width="10.8515625" style="184" customWidth="1"/>
    <col min="12545" max="12545" width="2.140625" style="184" customWidth="1"/>
    <col min="12546" max="12546" width="46.421875" style="184" customWidth="1"/>
    <col min="12547" max="12547" width="26.8515625" style="184" bestFit="1" customWidth="1"/>
    <col min="12548" max="12550" width="25.57421875" style="184" customWidth="1"/>
    <col min="12551" max="12551" width="26.8515625" style="184" bestFit="1" customWidth="1"/>
    <col min="12552" max="12800" width="10.8515625" style="184" customWidth="1"/>
    <col min="12801" max="12801" width="2.140625" style="184" customWidth="1"/>
    <col min="12802" max="12802" width="46.421875" style="184" customWidth="1"/>
    <col min="12803" max="12803" width="26.8515625" style="184" bestFit="1" customWidth="1"/>
    <col min="12804" max="12806" width="25.57421875" style="184" customWidth="1"/>
    <col min="12807" max="12807" width="26.8515625" style="184" bestFit="1" customWidth="1"/>
    <col min="12808" max="13056" width="10.8515625" style="184" customWidth="1"/>
    <col min="13057" max="13057" width="2.140625" style="184" customWidth="1"/>
    <col min="13058" max="13058" width="46.421875" style="184" customWidth="1"/>
    <col min="13059" max="13059" width="26.8515625" style="184" bestFit="1" customWidth="1"/>
    <col min="13060" max="13062" width="25.57421875" style="184" customWidth="1"/>
    <col min="13063" max="13063" width="26.8515625" style="184" bestFit="1" customWidth="1"/>
    <col min="13064" max="13312" width="10.8515625" style="184" customWidth="1"/>
    <col min="13313" max="13313" width="2.140625" style="184" customWidth="1"/>
    <col min="13314" max="13314" width="46.421875" style="184" customWidth="1"/>
    <col min="13315" max="13315" width="26.8515625" style="184" bestFit="1" customWidth="1"/>
    <col min="13316" max="13318" width="25.57421875" style="184" customWidth="1"/>
    <col min="13319" max="13319" width="26.8515625" style="184" bestFit="1" customWidth="1"/>
    <col min="13320" max="13568" width="10.8515625" style="184" customWidth="1"/>
    <col min="13569" max="13569" width="2.140625" style="184" customWidth="1"/>
    <col min="13570" max="13570" width="46.421875" style="184" customWidth="1"/>
    <col min="13571" max="13571" width="26.8515625" style="184" bestFit="1" customWidth="1"/>
    <col min="13572" max="13574" width="25.57421875" style="184" customWidth="1"/>
    <col min="13575" max="13575" width="26.8515625" style="184" bestFit="1" customWidth="1"/>
    <col min="13576" max="13824" width="10.8515625" style="184" customWidth="1"/>
    <col min="13825" max="13825" width="2.140625" style="184" customWidth="1"/>
    <col min="13826" max="13826" width="46.421875" style="184" customWidth="1"/>
    <col min="13827" max="13827" width="26.8515625" style="184" bestFit="1" customWidth="1"/>
    <col min="13828" max="13830" width="25.57421875" style="184" customWidth="1"/>
    <col min="13831" max="13831" width="26.8515625" style="184" bestFit="1" customWidth="1"/>
    <col min="13832" max="14080" width="10.8515625" style="184" customWidth="1"/>
    <col min="14081" max="14081" width="2.140625" style="184" customWidth="1"/>
    <col min="14082" max="14082" width="46.421875" style="184" customWidth="1"/>
    <col min="14083" max="14083" width="26.8515625" style="184" bestFit="1" customWidth="1"/>
    <col min="14084" max="14086" width="25.57421875" style="184" customWidth="1"/>
    <col min="14087" max="14087" width="26.8515625" style="184" bestFit="1" customWidth="1"/>
    <col min="14088" max="14336" width="10.8515625" style="184" customWidth="1"/>
    <col min="14337" max="14337" width="2.140625" style="184" customWidth="1"/>
    <col min="14338" max="14338" width="46.421875" style="184" customWidth="1"/>
    <col min="14339" max="14339" width="26.8515625" style="184" bestFit="1" customWidth="1"/>
    <col min="14340" max="14342" width="25.57421875" style="184" customWidth="1"/>
    <col min="14343" max="14343" width="26.8515625" style="184" bestFit="1" customWidth="1"/>
    <col min="14344" max="14592" width="10.8515625" style="184" customWidth="1"/>
    <col min="14593" max="14593" width="2.140625" style="184" customWidth="1"/>
    <col min="14594" max="14594" width="46.421875" style="184" customWidth="1"/>
    <col min="14595" max="14595" width="26.8515625" style="184" bestFit="1" customWidth="1"/>
    <col min="14596" max="14598" width="25.57421875" style="184" customWidth="1"/>
    <col min="14599" max="14599" width="26.8515625" style="184" bestFit="1" customWidth="1"/>
    <col min="14600" max="14848" width="10.8515625" style="184" customWidth="1"/>
    <col min="14849" max="14849" width="2.140625" style="184" customWidth="1"/>
    <col min="14850" max="14850" width="46.421875" style="184" customWidth="1"/>
    <col min="14851" max="14851" width="26.8515625" style="184" bestFit="1" customWidth="1"/>
    <col min="14852" max="14854" width="25.57421875" style="184" customWidth="1"/>
    <col min="14855" max="14855" width="26.8515625" style="184" bestFit="1" customWidth="1"/>
    <col min="14856" max="15104" width="10.8515625" style="184" customWidth="1"/>
    <col min="15105" max="15105" width="2.140625" style="184" customWidth="1"/>
    <col min="15106" max="15106" width="46.421875" style="184" customWidth="1"/>
    <col min="15107" max="15107" width="26.8515625" style="184" bestFit="1" customWidth="1"/>
    <col min="15108" max="15110" width="25.57421875" style="184" customWidth="1"/>
    <col min="15111" max="15111" width="26.8515625" style="184" bestFit="1" customWidth="1"/>
    <col min="15112" max="15360" width="10.8515625" style="184" customWidth="1"/>
    <col min="15361" max="15361" width="2.140625" style="184" customWidth="1"/>
    <col min="15362" max="15362" width="46.421875" style="184" customWidth="1"/>
    <col min="15363" max="15363" width="26.8515625" style="184" bestFit="1" customWidth="1"/>
    <col min="15364" max="15366" width="25.57421875" style="184" customWidth="1"/>
    <col min="15367" max="15367" width="26.8515625" style="184" bestFit="1" customWidth="1"/>
    <col min="15368" max="15616" width="10.8515625" style="184" customWidth="1"/>
    <col min="15617" max="15617" width="2.140625" style="184" customWidth="1"/>
    <col min="15618" max="15618" width="46.421875" style="184" customWidth="1"/>
    <col min="15619" max="15619" width="26.8515625" style="184" bestFit="1" customWidth="1"/>
    <col min="15620" max="15622" width="25.57421875" style="184" customWidth="1"/>
    <col min="15623" max="15623" width="26.8515625" style="184" bestFit="1" customWidth="1"/>
    <col min="15624" max="15872" width="10.8515625" style="184" customWidth="1"/>
    <col min="15873" max="15873" width="2.140625" style="184" customWidth="1"/>
    <col min="15874" max="15874" width="46.421875" style="184" customWidth="1"/>
    <col min="15875" max="15875" width="26.8515625" style="184" bestFit="1" customWidth="1"/>
    <col min="15876" max="15878" width="25.57421875" style="184" customWidth="1"/>
    <col min="15879" max="15879" width="26.8515625" style="184" bestFit="1" customWidth="1"/>
    <col min="15880" max="16128" width="10.8515625" style="184" customWidth="1"/>
    <col min="16129" max="16129" width="2.140625" style="184" customWidth="1"/>
    <col min="16130" max="16130" width="46.421875" style="184" customWidth="1"/>
    <col min="16131" max="16131" width="26.8515625" style="184" bestFit="1" customWidth="1"/>
    <col min="16132" max="16134" width="25.57421875" style="184" customWidth="1"/>
    <col min="16135" max="16135" width="26.8515625" style="184" bestFit="1" customWidth="1"/>
    <col min="16136" max="16384" width="10.8515625" style="184" customWidth="1"/>
  </cols>
  <sheetData>
    <row r="1" spans="1:7" s="257" customFormat="1" ht="18.75">
      <c r="A1" s="290" t="s">
        <v>796</v>
      </c>
      <c r="B1" s="256"/>
      <c r="C1" s="256"/>
      <c r="D1" s="256"/>
      <c r="E1" s="256"/>
      <c r="F1" s="256"/>
      <c r="G1" s="256"/>
    </row>
    <row r="2" spans="1:7" s="259" customFormat="1" ht="49.5" customHeight="1">
      <c r="A2" s="258"/>
      <c r="B2" s="400" t="s">
        <v>786</v>
      </c>
      <c r="C2" s="400"/>
      <c r="D2" s="400"/>
      <c r="E2" s="400"/>
      <c r="F2" s="400"/>
      <c r="G2" s="400"/>
    </row>
    <row r="3" spans="1:7" s="261" customFormat="1" ht="31.5" customHeight="1">
      <c r="A3" s="260"/>
      <c r="B3" s="401">
        <v>44530</v>
      </c>
      <c r="C3" s="401"/>
      <c r="D3" s="401"/>
      <c r="E3" s="401"/>
      <c r="F3" s="401"/>
      <c r="G3" s="401"/>
    </row>
    <row r="4" spans="1:7" s="263" customFormat="1" ht="34.5" customHeight="1">
      <c r="A4" s="262"/>
      <c r="B4" s="402" t="s">
        <v>174</v>
      </c>
      <c r="C4" s="402"/>
      <c r="D4" s="402"/>
      <c r="E4" s="402"/>
      <c r="F4" s="402"/>
      <c r="G4" s="402"/>
    </row>
    <row r="5" spans="1:7" s="266" customFormat="1" ht="22.5" customHeight="1" thickBot="1">
      <c r="A5" s="264"/>
      <c r="B5" s="265"/>
      <c r="C5" s="265"/>
      <c r="D5" s="265"/>
      <c r="E5" s="265"/>
      <c r="F5" s="265"/>
      <c r="G5" s="265"/>
    </row>
    <row r="6" spans="1:7" s="266" customFormat="1" ht="74.25" customHeight="1">
      <c r="A6" s="264"/>
      <c r="B6" s="267"/>
      <c r="C6" s="268" t="s">
        <v>185</v>
      </c>
      <c r="D6" s="268" t="s">
        <v>787</v>
      </c>
      <c r="E6" s="268" t="s">
        <v>788</v>
      </c>
      <c r="F6" s="268" t="s">
        <v>789</v>
      </c>
      <c r="G6" s="269" t="s">
        <v>208</v>
      </c>
    </row>
    <row r="7" spans="1:7" s="266" customFormat="1" ht="27" customHeight="1">
      <c r="A7" s="264"/>
      <c r="B7" s="265"/>
      <c r="C7" s="270"/>
      <c r="D7" s="270"/>
      <c r="E7" s="270"/>
      <c r="F7" s="270"/>
      <c r="G7" s="270"/>
    </row>
    <row r="8" spans="1:7" s="274" customFormat="1" ht="60" customHeight="1">
      <c r="A8" s="271">
        <v>61</v>
      </c>
      <c r="B8" s="272" t="s">
        <v>790</v>
      </c>
      <c r="C8" s="273">
        <v>4834547.69</v>
      </c>
      <c r="D8" s="273">
        <v>15864.238</v>
      </c>
      <c r="E8" s="273">
        <v>150724.725</v>
      </c>
      <c r="F8" s="273">
        <v>30743.553</v>
      </c>
      <c r="G8" s="273">
        <v>5031880.206</v>
      </c>
    </row>
    <row r="9" spans="1:7" s="266" customFormat="1" ht="36" customHeight="1" thickBot="1">
      <c r="A9" s="264"/>
      <c r="B9" s="275"/>
      <c r="C9" s="276"/>
      <c r="D9" s="276"/>
      <c r="E9" s="276"/>
      <c r="F9" s="276"/>
      <c r="G9" s="276"/>
    </row>
    <row r="10" spans="1:7" s="266" customFormat="1" ht="22.5" customHeight="1">
      <c r="A10" s="264"/>
      <c r="B10" s="277" t="s">
        <v>791</v>
      </c>
      <c r="C10" s="270"/>
      <c r="D10" s="270"/>
      <c r="E10" s="270"/>
      <c r="F10" s="270"/>
      <c r="G10" s="270"/>
    </row>
    <row r="11" spans="1:7" s="281" customFormat="1" ht="15.75" customHeight="1">
      <c r="A11" s="278"/>
      <c r="B11" s="279"/>
      <c r="C11" s="280"/>
      <c r="D11" s="280"/>
      <c r="E11" s="280"/>
      <c r="F11" s="280"/>
      <c r="G11" s="280"/>
    </row>
    <row r="12" spans="1:7" s="281" customFormat="1" ht="69.75" customHeight="1">
      <c r="A12" s="278"/>
      <c r="B12" s="282" t="s">
        <v>792</v>
      </c>
      <c r="C12" s="283">
        <v>671487</v>
      </c>
      <c r="D12" s="280"/>
      <c r="E12" s="280"/>
      <c r="F12" s="280"/>
      <c r="G12" s="280"/>
    </row>
    <row r="13" spans="1:7" s="266" customFormat="1" ht="13.5">
      <c r="A13" s="264"/>
      <c r="B13" s="284" t="s">
        <v>172</v>
      </c>
      <c r="C13" s="184"/>
      <c r="D13" s="184"/>
      <c r="E13" s="184"/>
      <c r="F13" s="184"/>
      <c r="G13" s="184"/>
    </row>
    <row r="14" spans="1:7" s="266" customFormat="1" ht="15">
      <c r="A14" s="264"/>
      <c r="B14" s="265"/>
      <c r="C14" s="270"/>
      <c r="D14" s="270"/>
      <c r="E14" s="270"/>
      <c r="F14" s="270"/>
      <c r="G14" s="270"/>
    </row>
    <row r="15" spans="1:7" s="266" customFormat="1" ht="15">
      <c r="A15" s="264"/>
      <c r="B15" s="282" t="s">
        <v>793</v>
      </c>
      <c r="C15" s="283">
        <v>263048</v>
      </c>
      <c r="D15" s="265"/>
      <c r="E15" s="265"/>
      <c r="F15" s="265"/>
      <c r="G15" s="265"/>
    </row>
    <row r="16" spans="1:7" s="266" customFormat="1" ht="13.5">
      <c r="A16" s="264"/>
      <c r="B16" s="277" t="s">
        <v>794</v>
      </c>
      <c r="C16" s="265"/>
      <c r="D16" s="265"/>
      <c r="E16" s="265"/>
      <c r="F16" s="265"/>
      <c r="G16" s="265"/>
    </row>
    <row r="17" spans="1:7" s="266" customFormat="1" ht="15">
      <c r="A17" s="264"/>
      <c r="B17" s="265"/>
      <c r="C17" s="265"/>
      <c r="D17" s="265"/>
      <c r="E17" s="265"/>
      <c r="F17" s="265"/>
      <c r="G17" s="265"/>
    </row>
    <row r="18" s="266" customFormat="1" ht="15">
      <c r="A18" s="264"/>
    </row>
    <row r="19" s="286" customFormat="1" ht="15">
      <c r="A19" s="285"/>
    </row>
    <row r="20" s="286" customFormat="1" ht="15">
      <c r="A20" s="285"/>
    </row>
    <row r="21" s="286" customFormat="1" ht="15">
      <c r="A21" s="285"/>
    </row>
    <row r="22" s="286" customFormat="1" ht="15">
      <c r="A22" s="285"/>
    </row>
    <row r="23" s="286" customFormat="1" ht="15">
      <c r="A23" s="285"/>
    </row>
    <row r="24" s="286" customFormat="1" ht="15">
      <c r="A24" s="285"/>
    </row>
    <row r="25" s="286" customFormat="1" ht="15">
      <c r="A25" s="285"/>
    </row>
    <row r="26" s="286" customFormat="1" ht="15">
      <c r="A26" s="285"/>
    </row>
    <row r="27" s="286" customFormat="1" ht="15">
      <c r="A27" s="285"/>
    </row>
    <row r="28" s="286" customFormat="1" ht="15">
      <c r="A28" s="285"/>
    </row>
    <row r="29" s="286" customFormat="1" ht="15">
      <c r="A29" s="285"/>
    </row>
    <row r="30" s="286" customFormat="1" ht="15">
      <c r="A30" s="285"/>
    </row>
    <row r="31" s="286" customFormat="1" ht="15">
      <c r="A31" s="285"/>
    </row>
    <row r="32" s="286" customFormat="1" ht="15">
      <c r="A32" s="285"/>
    </row>
    <row r="33" s="286" customFormat="1" ht="15">
      <c r="A33" s="285"/>
    </row>
    <row r="34" s="286" customFormat="1" ht="15">
      <c r="A34" s="285"/>
    </row>
    <row r="35" s="286" customFormat="1" ht="15">
      <c r="A35" s="285"/>
    </row>
    <row r="36" s="286" customFormat="1" ht="15">
      <c r="A36" s="285"/>
    </row>
    <row r="37" s="286" customFormat="1" ht="15">
      <c r="A37" s="285"/>
    </row>
    <row r="38" s="286" customFormat="1" ht="15">
      <c r="A38" s="285"/>
    </row>
    <row r="39" s="286" customFormat="1" ht="15">
      <c r="A39" s="285"/>
    </row>
    <row r="40" s="286" customFormat="1" ht="15">
      <c r="A40" s="285"/>
    </row>
    <row r="41" s="286" customFormat="1" ht="15">
      <c r="A41" s="285"/>
    </row>
    <row r="42" s="286" customFormat="1" ht="15">
      <c r="A42" s="285"/>
    </row>
    <row r="43" s="286" customFormat="1" ht="15">
      <c r="A43" s="285"/>
    </row>
    <row r="44" s="286" customFormat="1" ht="15">
      <c r="A44" s="285"/>
    </row>
    <row r="45" s="286" customFormat="1" ht="15">
      <c r="A45" s="285"/>
    </row>
    <row r="46" s="286" customFormat="1" ht="15">
      <c r="A46" s="285"/>
    </row>
    <row r="47" s="286" customFormat="1" ht="15">
      <c r="A47" s="285"/>
    </row>
    <row r="48" s="286" customFormat="1" ht="15">
      <c r="A48" s="285"/>
    </row>
    <row r="49" s="286" customFormat="1" ht="15">
      <c r="A49" s="285"/>
    </row>
    <row r="50" s="286" customFormat="1" ht="15">
      <c r="A50" s="285"/>
    </row>
    <row r="51" s="286" customFormat="1" ht="15">
      <c r="A51" s="285"/>
    </row>
    <row r="52" s="286" customFormat="1" ht="15">
      <c r="A52" s="285"/>
    </row>
    <row r="53" s="286" customFormat="1" ht="15">
      <c r="A53" s="285"/>
    </row>
    <row r="54" s="286" customFormat="1" ht="15">
      <c r="A54" s="285"/>
    </row>
    <row r="55" s="286" customFormat="1" ht="15">
      <c r="A55" s="285"/>
    </row>
    <row r="56" s="286" customFormat="1" ht="15">
      <c r="A56" s="285"/>
    </row>
    <row r="57" s="286" customFormat="1" ht="15">
      <c r="A57" s="285"/>
    </row>
    <row r="58" s="286" customFormat="1" ht="15">
      <c r="A58" s="285"/>
    </row>
    <row r="59" s="286" customFormat="1" ht="15">
      <c r="A59" s="285"/>
    </row>
    <row r="60" s="286" customFormat="1" ht="15">
      <c r="A60" s="285"/>
    </row>
    <row r="61" s="286" customFormat="1" ht="15">
      <c r="A61" s="285"/>
    </row>
    <row r="62" s="286" customFormat="1" ht="15">
      <c r="A62" s="285"/>
    </row>
    <row r="63" s="286" customFormat="1" ht="15">
      <c r="A63" s="285"/>
    </row>
    <row r="64" s="286" customFormat="1" ht="15">
      <c r="A64" s="285"/>
    </row>
    <row r="65" s="286" customFormat="1" ht="15">
      <c r="A65" s="285"/>
    </row>
    <row r="66" s="286" customFormat="1" ht="15">
      <c r="A66" s="285"/>
    </row>
    <row r="67" s="286" customFormat="1" ht="15">
      <c r="A67" s="285"/>
    </row>
    <row r="68" s="286" customFormat="1" ht="15">
      <c r="A68" s="285"/>
    </row>
    <row r="69" s="286" customFormat="1" ht="15">
      <c r="A69" s="285"/>
    </row>
    <row r="70" s="286" customFormat="1" ht="15">
      <c r="A70" s="285"/>
    </row>
    <row r="71" s="286" customFormat="1" ht="15">
      <c r="A71" s="285"/>
    </row>
    <row r="200" ht="15">
      <c r="C200" s="184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57421875" style="125" customWidth="1"/>
    <col min="2" max="9" width="15.57421875" style="125" customWidth="1"/>
    <col min="10" max="256" width="11.421875" style="125" customWidth="1"/>
    <col min="257" max="257" width="46.57421875" style="125" customWidth="1"/>
    <col min="258" max="265" width="15.57421875" style="125" customWidth="1"/>
    <col min="266" max="512" width="11.421875" style="125" customWidth="1"/>
    <col min="513" max="513" width="46.57421875" style="125" customWidth="1"/>
    <col min="514" max="521" width="15.57421875" style="125" customWidth="1"/>
    <col min="522" max="768" width="11.421875" style="125" customWidth="1"/>
    <col min="769" max="769" width="46.57421875" style="125" customWidth="1"/>
    <col min="770" max="777" width="15.57421875" style="125" customWidth="1"/>
    <col min="778" max="1024" width="11.421875" style="125" customWidth="1"/>
    <col min="1025" max="1025" width="46.57421875" style="125" customWidth="1"/>
    <col min="1026" max="1033" width="15.57421875" style="125" customWidth="1"/>
    <col min="1034" max="1280" width="11.421875" style="125" customWidth="1"/>
    <col min="1281" max="1281" width="46.57421875" style="125" customWidth="1"/>
    <col min="1282" max="1289" width="15.57421875" style="125" customWidth="1"/>
    <col min="1290" max="1536" width="11.421875" style="125" customWidth="1"/>
    <col min="1537" max="1537" width="46.57421875" style="125" customWidth="1"/>
    <col min="1538" max="1545" width="15.57421875" style="125" customWidth="1"/>
    <col min="1546" max="1792" width="11.421875" style="125" customWidth="1"/>
    <col min="1793" max="1793" width="46.57421875" style="125" customWidth="1"/>
    <col min="1794" max="1801" width="15.57421875" style="125" customWidth="1"/>
    <col min="1802" max="2048" width="11.421875" style="125" customWidth="1"/>
    <col min="2049" max="2049" width="46.57421875" style="125" customWidth="1"/>
    <col min="2050" max="2057" width="15.57421875" style="125" customWidth="1"/>
    <col min="2058" max="2304" width="11.421875" style="125" customWidth="1"/>
    <col min="2305" max="2305" width="46.57421875" style="125" customWidth="1"/>
    <col min="2306" max="2313" width="15.57421875" style="125" customWidth="1"/>
    <col min="2314" max="2560" width="11.421875" style="125" customWidth="1"/>
    <col min="2561" max="2561" width="46.57421875" style="125" customWidth="1"/>
    <col min="2562" max="2569" width="15.57421875" style="125" customWidth="1"/>
    <col min="2570" max="2816" width="11.421875" style="125" customWidth="1"/>
    <col min="2817" max="2817" width="46.57421875" style="125" customWidth="1"/>
    <col min="2818" max="2825" width="15.57421875" style="125" customWidth="1"/>
    <col min="2826" max="3072" width="11.421875" style="125" customWidth="1"/>
    <col min="3073" max="3073" width="46.57421875" style="125" customWidth="1"/>
    <col min="3074" max="3081" width="15.57421875" style="125" customWidth="1"/>
    <col min="3082" max="3328" width="11.421875" style="125" customWidth="1"/>
    <col min="3329" max="3329" width="46.57421875" style="125" customWidth="1"/>
    <col min="3330" max="3337" width="15.57421875" style="125" customWidth="1"/>
    <col min="3338" max="3584" width="11.421875" style="125" customWidth="1"/>
    <col min="3585" max="3585" width="46.57421875" style="125" customWidth="1"/>
    <col min="3586" max="3593" width="15.57421875" style="125" customWidth="1"/>
    <col min="3594" max="3840" width="11.421875" style="125" customWidth="1"/>
    <col min="3841" max="3841" width="46.57421875" style="125" customWidth="1"/>
    <col min="3842" max="3849" width="15.57421875" style="125" customWidth="1"/>
    <col min="3850" max="4096" width="11.421875" style="125" customWidth="1"/>
    <col min="4097" max="4097" width="46.57421875" style="125" customWidth="1"/>
    <col min="4098" max="4105" width="15.57421875" style="125" customWidth="1"/>
    <col min="4106" max="4352" width="11.421875" style="125" customWidth="1"/>
    <col min="4353" max="4353" width="46.57421875" style="125" customWidth="1"/>
    <col min="4354" max="4361" width="15.57421875" style="125" customWidth="1"/>
    <col min="4362" max="4608" width="11.421875" style="125" customWidth="1"/>
    <col min="4609" max="4609" width="46.57421875" style="125" customWidth="1"/>
    <col min="4610" max="4617" width="15.57421875" style="125" customWidth="1"/>
    <col min="4618" max="4864" width="11.421875" style="125" customWidth="1"/>
    <col min="4865" max="4865" width="46.57421875" style="125" customWidth="1"/>
    <col min="4866" max="4873" width="15.57421875" style="125" customWidth="1"/>
    <col min="4874" max="5120" width="11.421875" style="125" customWidth="1"/>
    <col min="5121" max="5121" width="46.57421875" style="125" customWidth="1"/>
    <col min="5122" max="5129" width="15.57421875" style="125" customWidth="1"/>
    <col min="5130" max="5376" width="11.421875" style="125" customWidth="1"/>
    <col min="5377" max="5377" width="46.57421875" style="125" customWidth="1"/>
    <col min="5378" max="5385" width="15.57421875" style="125" customWidth="1"/>
    <col min="5386" max="5632" width="11.421875" style="125" customWidth="1"/>
    <col min="5633" max="5633" width="46.57421875" style="125" customWidth="1"/>
    <col min="5634" max="5641" width="15.57421875" style="125" customWidth="1"/>
    <col min="5642" max="5888" width="11.421875" style="125" customWidth="1"/>
    <col min="5889" max="5889" width="46.57421875" style="125" customWidth="1"/>
    <col min="5890" max="5897" width="15.57421875" style="125" customWidth="1"/>
    <col min="5898" max="6144" width="11.421875" style="125" customWidth="1"/>
    <col min="6145" max="6145" width="46.57421875" style="125" customWidth="1"/>
    <col min="6146" max="6153" width="15.57421875" style="125" customWidth="1"/>
    <col min="6154" max="6400" width="11.421875" style="125" customWidth="1"/>
    <col min="6401" max="6401" width="46.57421875" style="125" customWidth="1"/>
    <col min="6402" max="6409" width="15.57421875" style="125" customWidth="1"/>
    <col min="6410" max="6656" width="11.421875" style="125" customWidth="1"/>
    <col min="6657" max="6657" width="46.57421875" style="125" customWidth="1"/>
    <col min="6658" max="6665" width="15.57421875" style="125" customWidth="1"/>
    <col min="6666" max="6912" width="11.421875" style="125" customWidth="1"/>
    <col min="6913" max="6913" width="46.57421875" style="125" customWidth="1"/>
    <col min="6914" max="6921" width="15.57421875" style="125" customWidth="1"/>
    <col min="6922" max="7168" width="11.421875" style="125" customWidth="1"/>
    <col min="7169" max="7169" width="46.57421875" style="125" customWidth="1"/>
    <col min="7170" max="7177" width="15.57421875" style="125" customWidth="1"/>
    <col min="7178" max="7424" width="11.421875" style="125" customWidth="1"/>
    <col min="7425" max="7425" width="46.57421875" style="125" customWidth="1"/>
    <col min="7426" max="7433" width="15.57421875" style="125" customWidth="1"/>
    <col min="7434" max="7680" width="11.421875" style="125" customWidth="1"/>
    <col min="7681" max="7681" width="46.57421875" style="125" customWidth="1"/>
    <col min="7682" max="7689" width="15.57421875" style="125" customWidth="1"/>
    <col min="7690" max="7936" width="11.421875" style="125" customWidth="1"/>
    <col min="7937" max="7937" width="46.57421875" style="125" customWidth="1"/>
    <col min="7938" max="7945" width="15.57421875" style="125" customWidth="1"/>
    <col min="7946" max="8192" width="11.421875" style="125" customWidth="1"/>
    <col min="8193" max="8193" width="46.57421875" style="125" customWidth="1"/>
    <col min="8194" max="8201" width="15.57421875" style="125" customWidth="1"/>
    <col min="8202" max="8448" width="11.421875" style="125" customWidth="1"/>
    <col min="8449" max="8449" width="46.57421875" style="125" customWidth="1"/>
    <col min="8450" max="8457" width="15.57421875" style="125" customWidth="1"/>
    <col min="8458" max="8704" width="11.421875" style="125" customWidth="1"/>
    <col min="8705" max="8705" width="46.57421875" style="125" customWidth="1"/>
    <col min="8706" max="8713" width="15.57421875" style="125" customWidth="1"/>
    <col min="8714" max="8960" width="11.421875" style="125" customWidth="1"/>
    <col min="8961" max="8961" width="46.57421875" style="125" customWidth="1"/>
    <col min="8962" max="8969" width="15.57421875" style="125" customWidth="1"/>
    <col min="8970" max="9216" width="11.421875" style="125" customWidth="1"/>
    <col min="9217" max="9217" width="46.57421875" style="125" customWidth="1"/>
    <col min="9218" max="9225" width="15.57421875" style="125" customWidth="1"/>
    <col min="9226" max="9472" width="11.421875" style="125" customWidth="1"/>
    <col min="9473" max="9473" width="46.57421875" style="125" customWidth="1"/>
    <col min="9474" max="9481" width="15.57421875" style="125" customWidth="1"/>
    <col min="9482" max="9728" width="11.421875" style="125" customWidth="1"/>
    <col min="9729" max="9729" width="46.57421875" style="125" customWidth="1"/>
    <col min="9730" max="9737" width="15.57421875" style="125" customWidth="1"/>
    <col min="9738" max="9984" width="11.421875" style="125" customWidth="1"/>
    <col min="9985" max="9985" width="46.57421875" style="125" customWidth="1"/>
    <col min="9986" max="9993" width="15.57421875" style="125" customWidth="1"/>
    <col min="9994" max="10240" width="11.421875" style="125" customWidth="1"/>
    <col min="10241" max="10241" width="46.57421875" style="125" customWidth="1"/>
    <col min="10242" max="10249" width="15.57421875" style="125" customWidth="1"/>
    <col min="10250" max="10496" width="11.421875" style="125" customWidth="1"/>
    <col min="10497" max="10497" width="46.57421875" style="125" customWidth="1"/>
    <col min="10498" max="10505" width="15.57421875" style="125" customWidth="1"/>
    <col min="10506" max="10752" width="11.421875" style="125" customWidth="1"/>
    <col min="10753" max="10753" width="46.57421875" style="125" customWidth="1"/>
    <col min="10754" max="10761" width="15.57421875" style="125" customWidth="1"/>
    <col min="10762" max="11008" width="11.421875" style="125" customWidth="1"/>
    <col min="11009" max="11009" width="46.57421875" style="125" customWidth="1"/>
    <col min="11010" max="11017" width="15.57421875" style="125" customWidth="1"/>
    <col min="11018" max="11264" width="11.421875" style="125" customWidth="1"/>
    <col min="11265" max="11265" width="46.57421875" style="125" customWidth="1"/>
    <col min="11266" max="11273" width="15.57421875" style="125" customWidth="1"/>
    <col min="11274" max="11520" width="11.421875" style="125" customWidth="1"/>
    <col min="11521" max="11521" width="46.57421875" style="125" customWidth="1"/>
    <col min="11522" max="11529" width="15.57421875" style="125" customWidth="1"/>
    <col min="11530" max="11776" width="11.421875" style="125" customWidth="1"/>
    <col min="11777" max="11777" width="46.57421875" style="125" customWidth="1"/>
    <col min="11778" max="11785" width="15.57421875" style="125" customWidth="1"/>
    <col min="11786" max="12032" width="11.421875" style="125" customWidth="1"/>
    <col min="12033" max="12033" width="46.57421875" style="125" customWidth="1"/>
    <col min="12034" max="12041" width="15.57421875" style="125" customWidth="1"/>
    <col min="12042" max="12288" width="11.421875" style="125" customWidth="1"/>
    <col min="12289" max="12289" width="46.57421875" style="125" customWidth="1"/>
    <col min="12290" max="12297" width="15.57421875" style="125" customWidth="1"/>
    <col min="12298" max="12544" width="11.421875" style="125" customWidth="1"/>
    <col min="12545" max="12545" width="46.57421875" style="125" customWidth="1"/>
    <col min="12546" max="12553" width="15.57421875" style="125" customWidth="1"/>
    <col min="12554" max="12800" width="11.421875" style="125" customWidth="1"/>
    <col min="12801" max="12801" width="46.57421875" style="125" customWidth="1"/>
    <col min="12802" max="12809" width="15.57421875" style="125" customWidth="1"/>
    <col min="12810" max="13056" width="11.421875" style="125" customWidth="1"/>
    <col min="13057" max="13057" width="46.57421875" style="125" customWidth="1"/>
    <col min="13058" max="13065" width="15.57421875" style="125" customWidth="1"/>
    <col min="13066" max="13312" width="11.421875" style="125" customWidth="1"/>
    <col min="13313" max="13313" width="46.57421875" style="125" customWidth="1"/>
    <col min="13314" max="13321" width="15.57421875" style="125" customWidth="1"/>
    <col min="13322" max="13568" width="11.421875" style="125" customWidth="1"/>
    <col min="13569" max="13569" width="46.57421875" style="125" customWidth="1"/>
    <col min="13570" max="13577" width="15.57421875" style="125" customWidth="1"/>
    <col min="13578" max="13824" width="11.421875" style="125" customWidth="1"/>
    <col min="13825" max="13825" width="46.57421875" style="125" customWidth="1"/>
    <col min="13826" max="13833" width="15.57421875" style="125" customWidth="1"/>
    <col min="13834" max="14080" width="11.421875" style="125" customWidth="1"/>
    <col min="14081" max="14081" width="46.57421875" style="125" customWidth="1"/>
    <col min="14082" max="14089" width="15.57421875" style="125" customWidth="1"/>
    <col min="14090" max="14336" width="11.421875" style="125" customWidth="1"/>
    <col min="14337" max="14337" width="46.57421875" style="125" customWidth="1"/>
    <col min="14338" max="14345" width="15.57421875" style="125" customWidth="1"/>
    <col min="14346" max="14592" width="11.421875" style="125" customWidth="1"/>
    <col min="14593" max="14593" width="46.57421875" style="125" customWidth="1"/>
    <col min="14594" max="14601" width="15.57421875" style="125" customWidth="1"/>
    <col min="14602" max="14848" width="11.421875" style="125" customWidth="1"/>
    <col min="14849" max="14849" width="46.57421875" style="125" customWidth="1"/>
    <col min="14850" max="14857" width="15.57421875" style="125" customWidth="1"/>
    <col min="14858" max="15104" width="11.421875" style="125" customWidth="1"/>
    <col min="15105" max="15105" width="46.57421875" style="125" customWidth="1"/>
    <col min="15106" max="15113" width="15.57421875" style="125" customWidth="1"/>
    <col min="15114" max="15360" width="11.421875" style="125" customWidth="1"/>
    <col min="15361" max="15361" width="46.57421875" style="125" customWidth="1"/>
    <col min="15362" max="15369" width="15.57421875" style="125" customWidth="1"/>
    <col min="15370" max="15616" width="11.421875" style="125" customWidth="1"/>
    <col min="15617" max="15617" width="46.57421875" style="125" customWidth="1"/>
    <col min="15618" max="15625" width="15.57421875" style="125" customWidth="1"/>
    <col min="15626" max="15872" width="11.421875" style="125" customWidth="1"/>
    <col min="15873" max="15873" width="46.57421875" style="125" customWidth="1"/>
    <col min="15874" max="15881" width="15.57421875" style="125" customWidth="1"/>
    <col min="15882" max="16128" width="11.421875" style="125" customWidth="1"/>
    <col min="16129" max="16129" width="46.57421875" style="125" customWidth="1"/>
    <col min="16130" max="16137" width="15.57421875" style="125" customWidth="1"/>
    <col min="16138" max="16384" width="11.421875" style="125" customWidth="1"/>
  </cols>
  <sheetData>
    <row r="1" spans="1:9" s="186" customFormat="1" ht="18" customHeight="1">
      <c r="A1" s="290" t="s">
        <v>796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4" t="s">
        <v>719</v>
      </c>
      <c r="B2" s="404"/>
      <c r="C2" s="404"/>
      <c r="D2" s="404"/>
      <c r="E2" s="404"/>
      <c r="F2" s="404"/>
      <c r="G2" s="404"/>
      <c r="H2" s="404"/>
      <c r="I2" s="404"/>
    </row>
    <row r="3" spans="1:9" s="188" customFormat="1" ht="26.25" customHeight="1">
      <c r="A3" s="405">
        <v>44530</v>
      </c>
      <c r="B3" s="405"/>
      <c r="C3" s="405"/>
      <c r="D3" s="405"/>
      <c r="E3" s="405"/>
      <c r="F3" s="405"/>
      <c r="G3" s="405"/>
      <c r="H3" s="405"/>
      <c r="I3" s="405"/>
    </row>
    <row r="4" spans="1:9" s="189" customFormat="1" ht="23.25" customHeight="1">
      <c r="A4" s="406" t="s">
        <v>174</v>
      </c>
      <c r="B4" s="406"/>
      <c r="C4" s="406"/>
      <c r="D4" s="406"/>
      <c r="E4" s="406"/>
      <c r="F4" s="406"/>
      <c r="G4" s="406"/>
      <c r="H4" s="406"/>
      <c r="I4" s="406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7" t="s">
        <v>164</v>
      </c>
      <c r="B6" s="409" t="s">
        <v>720</v>
      </c>
      <c r="C6" s="409" t="s">
        <v>721</v>
      </c>
      <c r="D6" s="409" t="s">
        <v>722</v>
      </c>
      <c r="E6" s="409" t="s">
        <v>723</v>
      </c>
      <c r="F6" s="409" t="s">
        <v>724</v>
      </c>
      <c r="G6" s="411" t="s">
        <v>725</v>
      </c>
      <c r="H6" s="403" t="s">
        <v>726</v>
      </c>
      <c r="I6" s="403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8"/>
      <c r="B7" s="410"/>
      <c r="C7" s="410"/>
      <c r="D7" s="410"/>
      <c r="E7" s="410"/>
      <c r="F7" s="410"/>
      <c r="G7" s="412"/>
      <c r="H7" s="191" t="s">
        <v>727</v>
      </c>
      <c r="I7" s="191" t="s">
        <v>728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158</v>
      </c>
      <c r="B9" s="197">
        <v>1067750.4979400001</v>
      </c>
      <c r="C9" s="197">
        <v>7868.74517</v>
      </c>
      <c r="D9" s="197">
        <v>830260.73674</v>
      </c>
      <c r="E9" s="197">
        <v>13378.53698</v>
      </c>
      <c r="F9" s="197">
        <v>237489.76297</v>
      </c>
      <c r="G9" s="197">
        <v>0</v>
      </c>
      <c r="H9" s="197">
        <v>4716.0982699999995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152</v>
      </c>
      <c r="B10" s="197">
        <v>15222956.498200001</v>
      </c>
      <c r="C10" s="197">
        <v>780333.89029</v>
      </c>
      <c r="D10" s="197">
        <v>8368850.56023</v>
      </c>
      <c r="E10" s="197">
        <v>681801.8188400001</v>
      </c>
      <c r="F10" s="197">
        <v>6854105.93797</v>
      </c>
      <c r="G10" s="197">
        <v>813548.37646</v>
      </c>
      <c r="H10" s="197">
        <v>31760.00752</v>
      </c>
      <c r="I10" s="197">
        <v>82059.34668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1475287.7246400001</v>
      </c>
      <c r="H11" s="197">
        <v>0</v>
      </c>
      <c r="I11" s="197">
        <v>11785.609359999999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729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57421875" style="173" bestFit="1" customWidth="1"/>
    <col min="16" max="16" width="14.8515625" style="173" bestFit="1" customWidth="1"/>
    <col min="17" max="17" width="12.42187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57421875" style="173" bestFit="1" customWidth="1"/>
    <col min="272" max="272" width="14.8515625" style="173" bestFit="1" customWidth="1"/>
    <col min="273" max="273" width="12.42187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57421875" style="173" bestFit="1" customWidth="1"/>
    <col min="528" max="528" width="14.8515625" style="173" bestFit="1" customWidth="1"/>
    <col min="529" max="529" width="12.42187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57421875" style="173" bestFit="1" customWidth="1"/>
    <col min="784" max="784" width="14.8515625" style="173" bestFit="1" customWidth="1"/>
    <col min="785" max="785" width="12.42187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57421875" style="173" bestFit="1" customWidth="1"/>
    <col min="1040" max="1040" width="14.8515625" style="173" bestFit="1" customWidth="1"/>
    <col min="1041" max="1041" width="12.42187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57421875" style="173" bestFit="1" customWidth="1"/>
    <col min="1296" max="1296" width="14.8515625" style="173" bestFit="1" customWidth="1"/>
    <col min="1297" max="1297" width="12.42187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57421875" style="173" bestFit="1" customWidth="1"/>
    <col min="1552" max="1552" width="14.8515625" style="173" bestFit="1" customWidth="1"/>
    <col min="1553" max="1553" width="12.42187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57421875" style="173" bestFit="1" customWidth="1"/>
    <col min="1808" max="1808" width="14.8515625" style="173" bestFit="1" customWidth="1"/>
    <col min="1809" max="1809" width="12.42187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57421875" style="173" bestFit="1" customWidth="1"/>
    <col min="2064" max="2064" width="14.8515625" style="173" bestFit="1" customWidth="1"/>
    <col min="2065" max="2065" width="12.42187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57421875" style="173" bestFit="1" customWidth="1"/>
    <col min="2320" max="2320" width="14.8515625" style="173" bestFit="1" customWidth="1"/>
    <col min="2321" max="2321" width="12.42187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57421875" style="173" bestFit="1" customWidth="1"/>
    <col min="2576" max="2576" width="14.8515625" style="173" bestFit="1" customWidth="1"/>
    <col min="2577" max="2577" width="12.42187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57421875" style="173" bestFit="1" customWidth="1"/>
    <col min="2832" max="2832" width="14.8515625" style="173" bestFit="1" customWidth="1"/>
    <col min="2833" max="2833" width="12.42187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57421875" style="173" bestFit="1" customWidth="1"/>
    <col min="3088" max="3088" width="14.8515625" style="173" bestFit="1" customWidth="1"/>
    <col min="3089" max="3089" width="12.42187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57421875" style="173" bestFit="1" customWidth="1"/>
    <col min="3344" max="3344" width="14.8515625" style="173" bestFit="1" customWidth="1"/>
    <col min="3345" max="3345" width="12.42187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57421875" style="173" bestFit="1" customWidth="1"/>
    <col min="3600" max="3600" width="14.8515625" style="173" bestFit="1" customWidth="1"/>
    <col min="3601" max="3601" width="12.42187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57421875" style="173" bestFit="1" customWidth="1"/>
    <col min="3856" max="3856" width="14.8515625" style="173" bestFit="1" customWidth="1"/>
    <col min="3857" max="3857" width="12.42187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57421875" style="173" bestFit="1" customWidth="1"/>
    <col min="4112" max="4112" width="14.8515625" style="173" bestFit="1" customWidth="1"/>
    <col min="4113" max="4113" width="12.42187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57421875" style="173" bestFit="1" customWidth="1"/>
    <col min="4368" max="4368" width="14.8515625" style="173" bestFit="1" customWidth="1"/>
    <col min="4369" max="4369" width="12.42187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57421875" style="173" bestFit="1" customWidth="1"/>
    <col min="4624" max="4624" width="14.8515625" style="173" bestFit="1" customWidth="1"/>
    <col min="4625" max="4625" width="12.42187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57421875" style="173" bestFit="1" customWidth="1"/>
    <col min="4880" max="4880" width="14.8515625" style="173" bestFit="1" customWidth="1"/>
    <col min="4881" max="4881" width="12.42187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57421875" style="173" bestFit="1" customWidth="1"/>
    <col min="5136" max="5136" width="14.8515625" style="173" bestFit="1" customWidth="1"/>
    <col min="5137" max="5137" width="12.42187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57421875" style="173" bestFit="1" customWidth="1"/>
    <col min="5392" max="5392" width="14.8515625" style="173" bestFit="1" customWidth="1"/>
    <col min="5393" max="5393" width="12.42187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57421875" style="173" bestFit="1" customWidth="1"/>
    <col min="5648" max="5648" width="14.8515625" style="173" bestFit="1" customWidth="1"/>
    <col min="5649" max="5649" width="12.42187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57421875" style="173" bestFit="1" customWidth="1"/>
    <col min="5904" max="5904" width="14.8515625" style="173" bestFit="1" customWidth="1"/>
    <col min="5905" max="5905" width="12.42187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57421875" style="173" bestFit="1" customWidth="1"/>
    <col min="6160" max="6160" width="14.8515625" style="173" bestFit="1" customWidth="1"/>
    <col min="6161" max="6161" width="12.42187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57421875" style="173" bestFit="1" customWidth="1"/>
    <col min="6416" max="6416" width="14.8515625" style="173" bestFit="1" customWidth="1"/>
    <col min="6417" max="6417" width="12.42187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57421875" style="173" bestFit="1" customWidth="1"/>
    <col min="6672" max="6672" width="14.8515625" style="173" bestFit="1" customWidth="1"/>
    <col min="6673" max="6673" width="12.42187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57421875" style="173" bestFit="1" customWidth="1"/>
    <col min="6928" max="6928" width="14.8515625" style="173" bestFit="1" customWidth="1"/>
    <col min="6929" max="6929" width="12.42187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57421875" style="173" bestFit="1" customWidth="1"/>
    <col min="7184" max="7184" width="14.8515625" style="173" bestFit="1" customWidth="1"/>
    <col min="7185" max="7185" width="12.42187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57421875" style="173" bestFit="1" customWidth="1"/>
    <col min="7440" max="7440" width="14.8515625" style="173" bestFit="1" customWidth="1"/>
    <col min="7441" max="7441" width="12.42187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57421875" style="173" bestFit="1" customWidth="1"/>
    <col min="7696" max="7696" width="14.8515625" style="173" bestFit="1" customWidth="1"/>
    <col min="7697" max="7697" width="12.42187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57421875" style="173" bestFit="1" customWidth="1"/>
    <col min="7952" max="7952" width="14.8515625" style="173" bestFit="1" customWidth="1"/>
    <col min="7953" max="7953" width="12.42187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57421875" style="173" bestFit="1" customWidth="1"/>
    <col min="8208" max="8208" width="14.8515625" style="173" bestFit="1" customWidth="1"/>
    <col min="8209" max="8209" width="12.42187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57421875" style="173" bestFit="1" customWidth="1"/>
    <col min="8464" max="8464" width="14.8515625" style="173" bestFit="1" customWidth="1"/>
    <col min="8465" max="8465" width="12.42187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57421875" style="173" bestFit="1" customWidth="1"/>
    <col min="8720" max="8720" width="14.8515625" style="173" bestFit="1" customWidth="1"/>
    <col min="8721" max="8721" width="12.42187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57421875" style="173" bestFit="1" customWidth="1"/>
    <col min="8976" max="8976" width="14.8515625" style="173" bestFit="1" customWidth="1"/>
    <col min="8977" max="8977" width="12.42187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57421875" style="173" bestFit="1" customWidth="1"/>
    <col min="9232" max="9232" width="14.8515625" style="173" bestFit="1" customWidth="1"/>
    <col min="9233" max="9233" width="12.42187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57421875" style="173" bestFit="1" customWidth="1"/>
    <col min="9488" max="9488" width="14.8515625" style="173" bestFit="1" customWidth="1"/>
    <col min="9489" max="9489" width="12.42187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57421875" style="173" bestFit="1" customWidth="1"/>
    <col min="9744" max="9744" width="14.8515625" style="173" bestFit="1" customWidth="1"/>
    <col min="9745" max="9745" width="12.42187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57421875" style="173" bestFit="1" customWidth="1"/>
    <col min="10000" max="10000" width="14.8515625" style="173" bestFit="1" customWidth="1"/>
    <col min="10001" max="10001" width="12.42187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57421875" style="173" bestFit="1" customWidth="1"/>
    <col min="10256" max="10256" width="14.8515625" style="173" bestFit="1" customWidth="1"/>
    <col min="10257" max="10257" width="12.42187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57421875" style="173" bestFit="1" customWidth="1"/>
    <col min="10512" max="10512" width="14.8515625" style="173" bestFit="1" customWidth="1"/>
    <col min="10513" max="10513" width="12.42187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57421875" style="173" bestFit="1" customWidth="1"/>
    <col min="10768" max="10768" width="14.8515625" style="173" bestFit="1" customWidth="1"/>
    <col min="10769" max="10769" width="12.42187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57421875" style="173" bestFit="1" customWidth="1"/>
    <col min="11024" max="11024" width="14.8515625" style="173" bestFit="1" customWidth="1"/>
    <col min="11025" max="11025" width="12.42187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57421875" style="173" bestFit="1" customWidth="1"/>
    <col min="11280" max="11280" width="14.8515625" style="173" bestFit="1" customWidth="1"/>
    <col min="11281" max="11281" width="12.42187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57421875" style="173" bestFit="1" customWidth="1"/>
    <col min="11536" max="11536" width="14.8515625" style="173" bestFit="1" customWidth="1"/>
    <col min="11537" max="11537" width="12.42187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57421875" style="173" bestFit="1" customWidth="1"/>
    <col min="11792" max="11792" width="14.8515625" style="173" bestFit="1" customWidth="1"/>
    <col min="11793" max="11793" width="12.42187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57421875" style="173" bestFit="1" customWidth="1"/>
    <col min="12048" max="12048" width="14.8515625" style="173" bestFit="1" customWidth="1"/>
    <col min="12049" max="12049" width="12.42187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57421875" style="173" bestFit="1" customWidth="1"/>
    <col min="12304" max="12304" width="14.8515625" style="173" bestFit="1" customWidth="1"/>
    <col min="12305" max="12305" width="12.42187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57421875" style="173" bestFit="1" customWidth="1"/>
    <col min="12560" max="12560" width="14.8515625" style="173" bestFit="1" customWidth="1"/>
    <col min="12561" max="12561" width="12.42187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57421875" style="173" bestFit="1" customWidth="1"/>
    <col min="12816" max="12816" width="14.8515625" style="173" bestFit="1" customWidth="1"/>
    <col min="12817" max="12817" width="12.42187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57421875" style="173" bestFit="1" customWidth="1"/>
    <col min="13072" max="13072" width="14.8515625" style="173" bestFit="1" customWidth="1"/>
    <col min="13073" max="13073" width="12.42187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57421875" style="173" bestFit="1" customWidth="1"/>
    <col min="13328" max="13328" width="14.8515625" style="173" bestFit="1" customWidth="1"/>
    <col min="13329" max="13329" width="12.42187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57421875" style="173" bestFit="1" customWidth="1"/>
    <col min="13584" max="13584" width="14.8515625" style="173" bestFit="1" customWidth="1"/>
    <col min="13585" max="13585" width="12.42187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57421875" style="173" bestFit="1" customWidth="1"/>
    <col min="13840" max="13840" width="14.8515625" style="173" bestFit="1" customWidth="1"/>
    <col min="13841" max="13841" width="12.42187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57421875" style="173" bestFit="1" customWidth="1"/>
    <col min="14096" max="14096" width="14.8515625" style="173" bestFit="1" customWidth="1"/>
    <col min="14097" max="14097" width="12.42187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57421875" style="173" bestFit="1" customWidth="1"/>
    <col min="14352" max="14352" width="14.8515625" style="173" bestFit="1" customWidth="1"/>
    <col min="14353" max="14353" width="12.42187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57421875" style="173" bestFit="1" customWidth="1"/>
    <col min="14608" max="14608" width="14.8515625" style="173" bestFit="1" customWidth="1"/>
    <col min="14609" max="14609" width="12.42187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57421875" style="173" bestFit="1" customWidth="1"/>
    <col min="14864" max="14864" width="14.8515625" style="173" bestFit="1" customWidth="1"/>
    <col min="14865" max="14865" width="12.42187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57421875" style="173" bestFit="1" customWidth="1"/>
    <col min="15120" max="15120" width="14.8515625" style="173" bestFit="1" customWidth="1"/>
    <col min="15121" max="15121" width="12.42187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57421875" style="173" bestFit="1" customWidth="1"/>
    <col min="15376" max="15376" width="14.8515625" style="173" bestFit="1" customWidth="1"/>
    <col min="15377" max="15377" width="12.42187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57421875" style="173" bestFit="1" customWidth="1"/>
    <col min="15632" max="15632" width="14.8515625" style="173" bestFit="1" customWidth="1"/>
    <col min="15633" max="15633" width="12.42187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57421875" style="173" bestFit="1" customWidth="1"/>
    <col min="15888" max="15888" width="14.8515625" style="173" bestFit="1" customWidth="1"/>
    <col min="15889" max="15889" width="12.42187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57421875" style="173" bestFit="1" customWidth="1"/>
    <col min="16144" max="16144" width="14.8515625" style="173" bestFit="1" customWidth="1"/>
    <col min="16145" max="16145" width="12.42187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90" t="s">
        <v>796</v>
      </c>
      <c r="T1" s="159"/>
      <c r="U1" s="159"/>
      <c r="V1" s="159"/>
      <c r="W1" s="160"/>
      <c r="X1" s="160"/>
    </row>
    <row r="2" spans="1:18" s="161" customFormat="1" ht="27.75" customHeight="1">
      <c r="A2" s="417" t="s">
        <v>192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s="161" customFormat="1" ht="18.75">
      <c r="A3" s="418">
        <v>44530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s="162" customFormat="1" ht="15">
      <c r="A4" s="419" t="s">
        <v>193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20" t="s">
        <v>194</v>
      </c>
      <c r="B6" s="422" t="s">
        <v>195</v>
      </c>
      <c r="C6" s="423"/>
      <c r="D6" s="424"/>
      <c r="E6" s="425" t="s">
        <v>196</v>
      </c>
      <c r="F6" s="422" t="s">
        <v>197</v>
      </c>
      <c r="G6" s="423"/>
      <c r="H6" s="424"/>
      <c r="I6" s="422" t="s">
        <v>198</v>
      </c>
      <c r="J6" s="423"/>
      <c r="K6" s="424"/>
      <c r="L6" s="422" t="s">
        <v>199</v>
      </c>
      <c r="M6" s="423"/>
      <c r="N6" s="424"/>
      <c r="O6" s="415" t="s">
        <v>200</v>
      </c>
      <c r="P6" s="413" t="s">
        <v>201</v>
      </c>
      <c r="Q6" s="414"/>
      <c r="R6" s="415" t="s">
        <v>202</v>
      </c>
    </row>
    <row r="7" spans="1:18" s="161" customFormat="1" ht="12.75">
      <c r="A7" s="421"/>
      <c r="B7" s="165" t="s">
        <v>203</v>
      </c>
      <c r="C7" s="165" t="s">
        <v>204</v>
      </c>
      <c r="D7" s="166" t="s">
        <v>205</v>
      </c>
      <c r="E7" s="426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6"/>
      <c r="P7" s="165" t="s">
        <v>206</v>
      </c>
      <c r="Q7" s="165" t="s">
        <v>207</v>
      </c>
      <c r="R7" s="416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16467.31321</v>
      </c>
      <c r="G8" s="171">
        <v>0</v>
      </c>
      <c r="H8" s="171">
        <v>16467.31321</v>
      </c>
      <c r="I8" s="171">
        <v>52018.07483</v>
      </c>
      <c r="J8" s="171">
        <v>347.08403999999996</v>
      </c>
      <c r="K8" s="171">
        <v>52365.15887</v>
      </c>
      <c r="L8" s="171">
        <v>2317.8181400000003</v>
      </c>
      <c r="M8" s="171">
        <v>5.20687</v>
      </c>
      <c r="N8" s="171">
        <v>2323.02501</v>
      </c>
      <c r="O8" s="171">
        <v>71155.49709</v>
      </c>
      <c r="P8" s="171">
        <v>25163.6706</v>
      </c>
      <c r="Q8" s="171">
        <v>0</v>
      </c>
      <c r="R8" s="172">
        <v>25163.6706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5461.8006399999995</v>
      </c>
      <c r="G9" s="171">
        <v>0</v>
      </c>
      <c r="H9" s="171">
        <v>5461.8006399999995</v>
      </c>
      <c r="I9" s="171">
        <v>1944.4843999999998</v>
      </c>
      <c r="J9" s="171">
        <v>0</v>
      </c>
      <c r="K9" s="171">
        <v>1944.4843999999998</v>
      </c>
      <c r="L9" s="171">
        <v>73.26459</v>
      </c>
      <c r="M9" s="171">
        <v>0</v>
      </c>
      <c r="N9" s="171">
        <v>73.26459</v>
      </c>
      <c r="O9" s="171">
        <v>7479.5496299999995</v>
      </c>
      <c r="P9" s="171">
        <v>16624.477890000002</v>
      </c>
      <c r="Q9" s="171">
        <v>0</v>
      </c>
      <c r="R9" s="172">
        <v>16624.477890000002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72519.20255</v>
      </c>
      <c r="G10" s="171">
        <v>0</v>
      </c>
      <c r="H10" s="171">
        <v>72519.20255</v>
      </c>
      <c r="I10" s="171">
        <v>59414.202939999996</v>
      </c>
      <c r="J10" s="171">
        <v>676.91135</v>
      </c>
      <c r="K10" s="171">
        <v>60091.11429</v>
      </c>
      <c r="L10" s="171">
        <v>2261.97719</v>
      </c>
      <c r="M10" s="171">
        <v>0.86521</v>
      </c>
      <c r="N10" s="171">
        <v>2262.8424</v>
      </c>
      <c r="O10" s="171">
        <v>134873.15924</v>
      </c>
      <c r="P10" s="171">
        <v>30985.68748</v>
      </c>
      <c r="Q10" s="171">
        <v>0</v>
      </c>
      <c r="R10" s="172">
        <v>30985.68748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15597.66055</v>
      </c>
      <c r="G11" s="171">
        <v>0</v>
      </c>
      <c r="H11" s="171">
        <v>15597.66055</v>
      </c>
      <c r="I11" s="171">
        <v>16259.641880000001</v>
      </c>
      <c r="J11" s="171">
        <v>64.12533</v>
      </c>
      <c r="K11" s="171">
        <v>16323.767210000002</v>
      </c>
      <c r="L11" s="171">
        <v>2297.22577</v>
      </c>
      <c r="M11" s="171">
        <v>16.8376</v>
      </c>
      <c r="N11" s="171">
        <v>2314.0633700000003</v>
      </c>
      <c r="O11" s="171">
        <v>34235.49113</v>
      </c>
      <c r="P11" s="171">
        <v>15811.787859999999</v>
      </c>
      <c r="Q11" s="171">
        <v>0</v>
      </c>
      <c r="R11" s="172">
        <v>15811.787859999999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925.0223599999999</v>
      </c>
      <c r="G12" s="171">
        <v>0</v>
      </c>
      <c r="H12" s="171">
        <v>925.0223599999999</v>
      </c>
      <c r="I12" s="171">
        <v>5648.16295</v>
      </c>
      <c r="J12" s="171">
        <v>0</v>
      </c>
      <c r="K12" s="171">
        <v>5648.16295</v>
      </c>
      <c r="L12" s="171">
        <v>45.83334</v>
      </c>
      <c r="M12" s="171">
        <v>0</v>
      </c>
      <c r="N12" s="171">
        <v>45.83334</v>
      </c>
      <c r="O12" s="171">
        <v>6619.01865</v>
      </c>
      <c r="P12" s="171">
        <v>1415.63858</v>
      </c>
      <c r="Q12" s="171">
        <v>0</v>
      </c>
      <c r="R12" s="172">
        <v>1415.63858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2830.72019</v>
      </c>
      <c r="G13" s="171">
        <v>0</v>
      </c>
      <c r="H13" s="171">
        <v>2830.72019</v>
      </c>
      <c r="I13" s="171">
        <v>5544.07633</v>
      </c>
      <c r="J13" s="171">
        <v>0.56852</v>
      </c>
      <c r="K13" s="171">
        <v>5544.64485</v>
      </c>
      <c r="L13" s="171">
        <v>31.70475</v>
      </c>
      <c r="M13" s="171">
        <v>0</v>
      </c>
      <c r="N13" s="171">
        <v>31.70475</v>
      </c>
      <c r="O13" s="171">
        <v>8407.06979</v>
      </c>
      <c r="P13" s="171">
        <v>1462.5343799999998</v>
      </c>
      <c r="Q13" s="171">
        <v>0</v>
      </c>
      <c r="R13" s="172">
        <v>1462.5343799999998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7408.25133</v>
      </c>
      <c r="G14" s="171">
        <v>0</v>
      </c>
      <c r="H14" s="171">
        <v>7408.25133</v>
      </c>
      <c r="I14" s="171">
        <v>17311.62458</v>
      </c>
      <c r="J14" s="171">
        <v>162.55596</v>
      </c>
      <c r="K14" s="171">
        <v>17474.180539999998</v>
      </c>
      <c r="L14" s="171">
        <v>400.88483</v>
      </c>
      <c r="M14" s="171">
        <v>0</v>
      </c>
      <c r="N14" s="171">
        <v>400.88483</v>
      </c>
      <c r="O14" s="171">
        <v>25283.3167</v>
      </c>
      <c r="P14" s="171">
        <v>4062.4531899999997</v>
      </c>
      <c r="Q14" s="171">
        <v>0</v>
      </c>
      <c r="R14" s="172">
        <v>4062.4531899999997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4960.6428399999995</v>
      </c>
      <c r="G15" s="171">
        <v>0</v>
      </c>
      <c r="H15" s="171">
        <v>4960.6428399999995</v>
      </c>
      <c r="I15" s="171">
        <v>12443.091769999999</v>
      </c>
      <c r="J15" s="171">
        <v>0.09115000000000001</v>
      </c>
      <c r="K15" s="171">
        <v>12443.18292</v>
      </c>
      <c r="L15" s="171">
        <v>291.87963</v>
      </c>
      <c r="M15" s="171">
        <v>0</v>
      </c>
      <c r="N15" s="171">
        <v>291.87963</v>
      </c>
      <c r="O15" s="171">
        <v>17695.70539</v>
      </c>
      <c r="P15" s="171">
        <v>4304.23724</v>
      </c>
      <c r="Q15" s="171">
        <v>0</v>
      </c>
      <c r="R15" s="172">
        <v>4304.23724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889.96513</v>
      </c>
      <c r="G16" s="171">
        <v>0</v>
      </c>
      <c r="H16" s="171">
        <v>889.96513</v>
      </c>
      <c r="I16" s="171">
        <v>4402.2142300000005</v>
      </c>
      <c r="J16" s="171">
        <v>6.73597</v>
      </c>
      <c r="K16" s="171">
        <v>4408.9502</v>
      </c>
      <c r="L16" s="171">
        <v>141.5664</v>
      </c>
      <c r="M16" s="171">
        <v>0</v>
      </c>
      <c r="N16" s="171">
        <v>141.5664</v>
      </c>
      <c r="O16" s="171">
        <v>5440.48173</v>
      </c>
      <c r="P16" s="171">
        <v>820.2466800000001</v>
      </c>
      <c r="Q16" s="171">
        <v>0</v>
      </c>
      <c r="R16" s="172">
        <v>820.2466800000001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48004.62478</v>
      </c>
      <c r="G17" s="171">
        <v>0</v>
      </c>
      <c r="H17" s="171">
        <v>48004.62478</v>
      </c>
      <c r="I17" s="171">
        <v>9869.73986</v>
      </c>
      <c r="J17" s="171">
        <v>0.22861</v>
      </c>
      <c r="K17" s="171">
        <v>9869.96847</v>
      </c>
      <c r="L17" s="171">
        <v>174.25942</v>
      </c>
      <c r="M17" s="171">
        <v>0</v>
      </c>
      <c r="N17" s="171">
        <v>174.25942</v>
      </c>
      <c r="O17" s="171">
        <v>58048.85267</v>
      </c>
      <c r="P17" s="171">
        <v>11891.62922</v>
      </c>
      <c r="Q17" s="171">
        <v>0</v>
      </c>
      <c r="R17" s="172">
        <v>11891.62922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7931.89346</v>
      </c>
      <c r="G18" s="171">
        <v>0</v>
      </c>
      <c r="H18" s="171">
        <v>7931.89346</v>
      </c>
      <c r="I18" s="171">
        <v>15457.06335</v>
      </c>
      <c r="J18" s="171">
        <v>0.22635</v>
      </c>
      <c r="K18" s="171">
        <v>15457.2897</v>
      </c>
      <c r="L18" s="171">
        <v>227.72019</v>
      </c>
      <c r="M18" s="171">
        <v>0</v>
      </c>
      <c r="N18" s="171">
        <v>227.72019</v>
      </c>
      <c r="O18" s="171">
        <v>23616.90335</v>
      </c>
      <c r="P18" s="171">
        <v>2802.04248</v>
      </c>
      <c r="Q18" s="171">
        <v>0</v>
      </c>
      <c r="R18" s="172">
        <v>2802.04248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57.431940000000004</v>
      </c>
      <c r="G19" s="171">
        <v>0</v>
      </c>
      <c r="H19" s="171">
        <v>57.431940000000004</v>
      </c>
      <c r="I19" s="171">
        <v>3638.9611099999997</v>
      </c>
      <c r="J19" s="171">
        <v>0</v>
      </c>
      <c r="K19" s="171">
        <v>3638.9611099999997</v>
      </c>
      <c r="L19" s="171">
        <v>9.0085</v>
      </c>
      <c r="M19" s="171">
        <v>0</v>
      </c>
      <c r="N19" s="171">
        <v>9.0085</v>
      </c>
      <c r="O19" s="171">
        <v>3705.4015499999996</v>
      </c>
      <c r="P19" s="171">
        <v>1304.28528</v>
      </c>
      <c r="Q19" s="171">
        <v>0</v>
      </c>
      <c r="R19" s="172">
        <v>1304.28528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14066.46604</v>
      </c>
      <c r="G20" s="171">
        <v>0</v>
      </c>
      <c r="H20" s="171">
        <v>14066.46604</v>
      </c>
      <c r="I20" s="171">
        <v>4328.51991</v>
      </c>
      <c r="J20" s="171">
        <v>33.354260000000004</v>
      </c>
      <c r="K20" s="171">
        <v>4361.87417</v>
      </c>
      <c r="L20" s="171">
        <v>1651.0896599999999</v>
      </c>
      <c r="M20" s="171">
        <v>379.8494</v>
      </c>
      <c r="N20" s="171">
        <v>2030.9390600000002</v>
      </c>
      <c r="O20" s="171">
        <v>20459.27927</v>
      </c>
      <c r="P20" s="171">
        <v>3128.10934</v>
      </c>
      <c r="Q20" s="171">
        <v>0</v>
      </c>
      <c r="R20" s="172">
        <v>3128.10934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82683.57069</v>
      </c>
      <c r="G21" s="171">
        <v>0</v>
      </c>
      <c r="H21" s="171">
        <v>82683.57069</v>
      </c>
      <c r="I21" s="171">
        <v>142710.80484</v>
      </c>
      <c r="J21" s="171">
        <v>737.43647</v>
      </c>
      <c r="K21" s="171">
        <v>143448.24131</v>
      </c>
      <c r="L21" s="171">
        <v>19476.261329999998</v>
      </c>
      <c r="M21" s="171">
        <v>4391.87762</v>
      </c>
      <c r="N21" s="171">
        <v>23868.13895</v>
      </c>
      <c r="O21" s="171">
        <v>249999.95095</v>
      </c>
      <c r="P21" s="171">
        <v>38310.93802</v>
      </c>
      <c r="Q21" s="171">
        <v>0</v>
      </c>
      <c r="R21" s="172">
        <v>38310.93802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3926.7770499999997</v>
      </c>
      <c r="G22" s="171">
        <v>0</v>
      </c>
      <c r="H22" s="171">
        <v>3926.7770499999997</v>
      </c>
      <c r="I22" s="171">
        <v>29997.92987</v>
      </c>
      <c r="J22" s="171">
        <v>0</v>
      </c>
      <c r="K22" s="171">
        <v>29997.92987</v>
      </c>
      <c r="L22" s="171">
        <v>2148.66896</v>
      </c>
      <c r="M22" s="171">
        <v>0.21122</v>
      </c>
      <c r="N22" s="171">
        <v>2148.88018</v>
      </c>
      <c r="O22" s="171">
        <v>36073.587100000004</v>
      </c>
      <c r="P22" s="171">
        <v>1664.09163</v>
      </c>
      <c r="Q22" s="171">
        <v>0</v>
      </c>
      <c r="R22" s="172">
        <v>1664.09163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7835.2209299999995</v>
      </c>
      <c r="G23" s="171">
        <v>0</v>
      </c>
      <c r="H23" s="171">
        <v>7835.2209299999995</v>
      </c>
      <c r="I23" s="171">
        <v>17325.14102</v>
      </c>
      <c r="J23" s="171">
        <v>60.91622</v>
      </c>
      <c r="K23" s="171">
        <v>17386.05724</v>
      </c>
      <c r="L23" s="171">
        <v>831.26869</v>
      </c>
      <c r="M23" s="171">
        <v>17.3289</v>
      </c>
      <c r="N23" s="171">
        <v>848.59759</v>
      </c>
      <c r="O23" s="171">
        <v>26069.875760000003</v>
      </c>
      <c r="P23" s="171">
        <v>2771.37282</v>
      </c>
      <c r="Q23" s="171">
        <v>0</v>
      </c>
      <c r="R23" s="172">
        <v>2771.37282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11067.166949999999</v>
      </c>
      <c r="G24" s="171">
        <v>0</v>
      </c>
      <c r="H24" s="171">
        <v>11067.166949999999</v>
      </c>
      <c r="I24" s="171">
        <v>40815.77695</v>
      </c>
      <c r="J24" s="171">
        <v>393.15040999999997</v>
      </c>
      <c r="K24" s="171">
        <v>41208.92736</v>
      </c>
      <c r="L24" s="171">
        <v>1095.975</v>
      </c>
      <c r="M24" s="171">
        <v>220.78465</v>
      </c>
      <c r="N24" s="171">
        <v>1316.75965</v>
      </c>
      <c r="O24" s="171">
        <v>53592.85396</v>
      </c>
      <c r="P24" s="171">
        <v>10045.243470000001</v>
      </c>
      <c r="Q24" s="171">
        <v>0</v>
      </c>
      <c r="R24" s="172">
        <v>10045.243470000001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50.0344</v>
      </c>
      <c r="G25" s="171">
        <v>0</v>
      </c>
      <c r="H25" s="171">
        <v>50.0344</v>
      </c>
      <c r="I25" s="171">
        <v>2649.8633999999997</v>
      </c>
      <c r="J25" s="171">
        <v>0.06666</v>
      </c>
      <c r="K25" s="171">
        <v>2649.93006</v>
      </c>
      <c r="L25" s="171">
        <v>7.917</v>
      </c>
      <c r="M25" s="171">
        <v>0</v>
      </c>
      <c r="N25" s="171">
        <v>7.917</v>
      </c>
      <c r="O25" s="171">
        <v>2707.88146</v>
      </c>
      <c r="P25" s="171">
        <v>193.11193</v>
      </c>
      <c r="Q25" s="171">
        <v>0</v>
      </c>
      <c r="R25" s="172">
        <v>193.11193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65645.29290999999</v>
      </c>
      <c r="G26" s="171">
        <v>0</v>
      </c>
      <c r="H26" s="171">
        <v>65645.29290999999</v>
      </c>
      <c r="I26" s="171">
        <v>88610.55046</v>
      </c>
      <c r="J26" s="171">
        <v>1865.59963</v>
      </c>
      <c r="K26" s="171">
        <v>90476.15009000001</v>
      </c>
      <c r="L26" s="171">
        <v>48821.31021</v>
      </c>
      <c r="M26" s="171">
        <v>5641.9933</v>
      </c>
      <c r="N26" s="171">
        <v>54463.30351</v>
      </c>
      <c r="O26" s="171">
        <v>210584.74651</v>
      </c>
      <c r="P26" s="171">
        <v>66837.20594</v>
      </c>
      <c r="Q26" s="171">
        <v>0</v>
      </c>
      <c r="R26" s="172">
        <v>66837.20594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8609.92354</v>
      </c>
      <c r="G27" s="171">
        <v>0</v>
      </c>
      <c r="H27" s="171">
        <v>8609.92354</v>
      </c>
      <c r="I27" s="171">
        <v>38972.2744</v>
      </c>
      <c r="J27" s="171">
        <v>0</v>
      </c>
      <c r="K27" s="171">
        <v>38972.2744</v>
      </c>
      <c r="L27" s="171">
        <v>5115.04913</v>
      </c>
      <c r="M27" s="171">
        <v>433.92624</v>
      </c>
      <c r="N27" s="171">
        <v>5548.97537</v>
      </c>
      <c r="O27" s="171">
        <v>53131.173310000006</v>
      </c>
      <c r="P27" s="171">
        <v>12336.41129</v>
      </c>
      <c r="Q27" s="171">
        <v>0</v>
      </c>
      <c r="R27" s="172">
        <v>12336.41129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1235.27178</v>
      </c>
      <c r="G28" s="171">
        <v>0</v>
      </c>
      <c r="H28" s="171">
        <v>1235.27178</v>
      </c>
      <c r="I28" s="171">
        <v>15383.41084</v>
      </c>
      <c r="J28" s="171">
        <v>23.09832</v>
      </c>
      <c r="K28" s="171">
        <v>15406.50916</v>
      </c>
      <c r="L28" s="171">
        <v>1063.00469</v>
      </c>
      <c r="M28" s="171">
        <v>54.6014</v>
      </c>
      <c r="N28" s="171">
        <v>1117.60609</v>
      </c>
      <c r="O28" s="171">
        <v>17759.38703</v>
      </c>
      <c r="P28" s="171">
        <v>1163.79229</v>
      </c>
      <c r="Q28" s="171">
        <v>0</v>
      </c>
      <c r="R28" s="172">
        <v>1163.79229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5058.94921</v>
      </c>
      <c r="G29" s="171">
        <v>0</v>
      </c>
      <c r="H29" s="171">
        <v>5058.94921</v>
      </c>
      <c r="I29" s="171">
        <v>4974.1000300000005</v>
      </c>
      <c r="J29" s="171">
        <v>1.38815</v>
      </c>
      <c r="K29" s="171">
        <v>4975.488179999999</v>
      </c>
      <c r="L29" s="171">
        <v>625.29236</v>
      </c>
      <c r="M29" s="171">
        <v>0</v>
      </c>
      <c r="N29" s="171">
        <v>625.29236</v>
      </c>
      <c r="O29" s="171">
        <v>10659.72975</v>
      </c>
      <c r="P29" s="171">
        <v>1383.07241</v>
      </c>
      <c r="Q29" s="171">
        <v>0</v>
      </c>
      <c r="R29" s="172">
        <v>1383.07241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1880.78672</v>
      </c>
      <c r="G30" s="171">
        <v>0</v>
      </c>
      <c r="H30" s="171">
        <v>1880.78672</v>
      </c>
      <c r="I30" s="171">
        <v>5124.4726900000005</v>
      </c>
      <c r="J30" s="171">
        <v>0.35137</v>
      </c>
      <c r="K30" s="171">
        <v>5124.82406</v>
      </c>
      <c r="L30" s="171">
        <v>210.53470000000002</v>
      </c>
      <c r="M30" s="171">
        <v>0</v>
      </c>
      <c r="N30" s="171">
        <v>210.53470000000002</v>
      </c>
      <c r="O30" s="171">
        <v>7216.14548</v>
      </c>
      <c r="P30" s="171">
        <v>5286.793269999999</v>
      </c>
      <c r="Q30" s="171">
        <v>0</v>
      </c>
      <c r="R30" s="172">
        <v>5286.793269999999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18878.03904</v>
      </c>
      <c r="G31" s="171">
        <v>0</v>
      </c>
      <c r="H31" s="171">
        <v>18878.03904</v>
      </c>
      <c r="I31" s="171">
        <v>22227.3809</v>
      </c>
      <c r="J31" s="171">
        <v>4.28679</v>
      </c>
      <c r="K31" s="171">
        <v>22231.667690000002</v>
      </c>
      <c r="L31" s="171">
        <v>593.72935</v>
      </c>
      <c r="M31" s="171">
        <v>0</v>
      </c>
      <c r="N31" s="171">
        <v>593.72935</v>
      </c>
      <c r="O31" s="171">
        <v>41703.43608</v>
      </c>
      <c r="P31" s="171">
        <v>2270.2164500000003</v>
      </c>
      <c r="Q31" s="171">
        <v>0</v>
      </c>
      <c r="R31" s="172">
        <v>2270.2164500000003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15445.4161</v>
      </c>
      <c r="G32" s="171">
        <v>0</v>
      </c>
      <c r="H32" s="171">
        <v>15445.4161</v>
      </c>
      <c r="I32" s="171">
        <v>7497.24215</v>
      </c>
      <c r="J32" s="171">
        <v>0</v>
      </c>
      <c r="K32" s="171">
        <v>7497.24215</v>
      </c>
      <c r="L32" s="171">
        <v>327.45519</v>
      </c>
      <c r="M32" s="171">
        <v>0.4062</v>
      </c>
      <c r="N32" s="171">
        <v>327.86139000000003</v>
      </c>
      <c r="O32" s="171">
        <v>23270.519640000002</v>
      </c>
      <c r="P32" s="171">
        <v>290.19687</v>
      </c>
      <c r="Q32" s="171">
        <v>0</v>
      </c>
      <c r="R32" s="172">
        <v>290.19687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4156.73318</v>
      </c>
      <c r="G33" s="171">
        <v>0</v>
      </c>
      <c r="H33" s="171">
        <v>4156.73318</v>
      </c>
      <c r="I33" s="171">
        <v>3271.15515</v>
      </c>
      <c r="J33" s="171">
        <v>0</v>
      </c>
      <c r="K33" s="171">
        <v>3271.15515</v>
      </c>
      <c r="L33" s="171">
        <v>51.325559999999996</v>
      </c>
      <c r="M33" s="171">
        <v>0</v>
      </c>
      <c r="N33" s="171">
        <v>51.325559999999996</v>
      </c>
      <c r="O33" s="171">
        <v>7479.21389</v>
      </c>
      <c r="P33" s="171">
        <v>389.97467</v>
      </c>
      <c r="Q33" s="171">
        <v>0</v>
      </c>
      <c r="R33" s="172">
        <v>389.97467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683.4815500000001</v>
      </c>
      <c r="G34" s="171">
        <v>0</v>
      </c>
      <c r="H34" s="171">
        <v>683.4815500000001</v>
      </c>
      <c r="I34" s="171">
        <v>1902.516</v>
      </c>
      <c r="J34" s="171">
        <v>0</v>
      </c>
      <c r="K34" s="171">
        <v>1902.516</v>
      </c>
      <c r="L34" s="171">
        <v>6.172</v>
      </c>
      <c r="M34" s="171">
        <v>0</v>
      </c>
      <c r="N34" s="171">
        <v>6.172</v>
      </c>
      <c r="O34" s="171">
        <v>2592.1695499999996</v>
      </c>
      <c r="P34" s="171">
        <v>473.45517</v>
      </c>
      <c r="Q34" s="171">
        <v>0</v>
      </c>
      <c r="R34" s="172">
        <v>473.45517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6238.58636</v>
      </c>
      <c r="G35" s="171">
        <v>0</v>
      </c>
      <c r="H35" s="171">
        <v>6238.58636</v>
      </c>
      <c r="I35" s="171">
        <v>17635.46145</v>
      </c>
      <c r="J35" s="171">
        <v>0.00296</v>
      </c>
      <c r="K35" s="171">
        <v>17635.46441</v>
      </c>
      <c r="L35" s="171">
        <v>864.4203</v>
      </c>
      <c r="M35" s="171">
        <v>0.2031</v>
      </c>
      <c r="N35" s="171">
        <v>864.6234000000001</v>
      </c>
      <c r="O35" s="171">
        <v>24738.674170000002</v>
      </c>
      <c r="P35" s="171">
        <v>945.40192</v>
      </c>
      <c r="Q35" s="171">
        <v>0</v>
      </c>
      <c r="R35" s="172">
        <v>945.40192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7174.9626100000005</v>
      </c>
      <c r="G36" s="171">
        <v>0</v>
      </c>
      <c r="H36" s="171">
        <v>7174.9626100000005</v>
      </c>
      <c r="I36" s="171">
        <v>29780.45694</v>
      </c>
      <c r="J36" s="171">
        <v>37.61748</v>
      </c>
      <c r="K36" s="171">
        <v>29818.07442</v>
      </c>
      <c r="L36" s="171">
        <v>411.59993</v>
      </c>
      <c r="M36" s="171">
        <v>12.186</v>
      </c>
      <c r="N36" s="171">
        <v>423.78593</v>
      </c>
      <c r="O36" s="171">
        <v>37416.82296</v>
      </c>
      <c r="P36" s="171">
        <v>2106.82907</v>
      </c>
      <c r="Q36" s="171">
        <v>0</v>
      </c>
      <c r="R36" s="172">
        <v>2106.82907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7124.20687</v>
      </c>
      <c r="G37" s="171">
        <v>0</v>
      </c>
      <c r="H37" s="171">
        <v>7124.20687</v>
      </c>
      <c r="I37" s="171">
        <v>13662.119470000001</v>
      </c>
      <c r="J37" s="171">
        <v>2.23232</v>
      </c>
      <c r="K37" s="171">
        <v>13664.351789999999</v>
      </c>
      <c r="L37" s="171">
        <v>300.51023</v>
      </c>
      <c r="M37" s="171">
        <v>0.21122</v>
      </c>
      <c r="N37" s="171">
        <v>300.72145</v>
      </c>
      <c r="O37" s="171">
        <v>21089.28011</v>
      </c>
      <c r="P37" s="171">
        <v>781.13162</v>
      </c>
      <c r="Q37" s="171">
        <v>0</v>
      </c>
      <c r="R37" s="172">
        <v>781.13162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5327.73973</v>
      </c>
      <c r="G38" s="171">
        <v>0</v>
      </c>
      <c r="H38" s="171">
        <v>5327.73973</v>
      </c>
      <c r="I38" s="171">
        <v>14192.88656</v>
      </c>
      <c r="J38" s="171">
        <v>0.31139999999999995</v>
      </c>
      <c r="K38" s="171">
        <v>14193.197960000001</v>
      </c>
      <c r="L38" s="171">
        <v>115.61263000000001</v>
      </c>
      <c r="M38" s="171">
        <v>0</v>
      </c>
      <c r="N38" s="171">
        <v>115.61263000000001</v>
      </c>
      <c r="O38" s="171">
        <v>19636.550320000002</v>
      </c>
      <c r="P38" s="171">
        <v>1782.76027</v>
      </c>
      <c r="Q38" s="171">
        <v>0</v>
      </c>
      <c r="R38" s="172">
        <v>1782.76027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4824.7135499999995</v>
      </c>
      <c r="G39" s="171">
        <v>0</v>
      </c>
      <c r="H39" s="171">
        <v>4824.7135499999995</v>
      </c>
      <c r="I39" s="171">
        <v>9454.05078</v>
      </c>
      <c r="J39" s="171">
        <v>2.2608699999999997</v>
      </c>
      <c r="K39" s="171">
        <v>9456.31165</v>
      </c>
      <c r="L39" s="171">
        <v>372.95462</v>
      </c>
      <c r="M39" s="171">
        <v>0</v>
      </c>
      <c r="N39" s="171">
        <v>372.95462</v>
      </c>
      <c r="O39" s="171">
        <v>14653.97982</v>
      </c>
      <c r="P39" s="171">
        <v>1352.52289</v>
      </c>
      <c r="Q39" s="171">
        <v>0</v>
      </c>
      <c r="R39" s="172">
        <v>1352.52289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1521.03402</v>
      </c>
      <c r="G40" s="171">
        <v>0</v>
      </c>
      <c r="H40" s="171">
        <v>1521.03402</v>
      </c>
      <c r="I40" s="171">
        <v>4239.86394</v>
      </c>
      <c r="J40" s="171">
        <v>0.03144</v>
      </c>
      <c r="K40" s="171">
        <v>4239.89538</v>
      </c>
      <c r="L40" s="171">
        <v>24.73533</v>
      </c>
      <c r="M40" s="171">
        <v>0</v>
      </c>
      <c r="N40" s="171">
        <v>24.73533</v>
      </c>
      <c r="O40" s="171">
        <v>5785.66473</v>
      </c>
      <c r="P40" s="171">
        <v>431.08772999999997</v>
      </c>
      <c r="Q40" s="171">
        <v>0</v>
      </c>
      <c r="R40" s="172">
        <v>431.08772999999997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8622.39571</v>
      </c>
      <c r="G41" s="171">
        <v>0</v>
      </c>
      <c r="H41" s="171">
        <v>8622.39571</v>
      </c>
      <c r="I41" s="171">
        <v>43884.63281</v>
      </c>
      <c r="J41" s="171">
        <v>17.80752</v>
      </c>
      <c r="K41" s="171">
        <v>43902.44033</v>
      </c>
      <c r="L41" s="171">
        <v>221.79431</v>
      </c>
      <c r="M41" s="171">
        <v>2.35596</v>
      </c>
      <c r="N41" s="171">
        <v>224.15026999999998</v>
      </c>
      <c r="O41" s="171">
        <v>52748.98631</v>
      </c>
      <c r="P41" s="171">
        <v>3164.32848</v>
      </c>
      <c r="Q41" s="171">
        <v>0</v>
      </c>
      <c r="R41" s="172">
        <v>3164.32848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3948.41894</v>
      </c>
      <c r="G42" s="171">
        <v>0</v>
      </c>
      <c r="H42" s="171">
        <v>3948.41894</v>
      </c>
      <c r="I42" s="171">
        <v>4073.01536</v>
      </c>
      <c r="J42" s="171">
        <v>0.036719999999999996</v>
      </c>
      <c r="K42" s="171">
        <v>4073.05208</v>
      </c>
      <c r="L42" s="171">
        <v>43.54183999999999</v>
      </c>
      <c r="M42" s="171">
        <v>0</v>
      </c>
      <c r="N42" s="171">
        <v>43.54183999999999</v>
      </c>
      <c r="O42" s="171">
        <v>8065.012860000001</v>
      </c>
      <c r="P42" s="171">
        <v>708.34498</v>
      </c>
      <c r="Q42" s="171">
        <v>0</v>
      </c>
      <c r="R42" s="172">
        <v>708.34498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1920.26981</v>
      </c>
      <c r="G43" s="171">
        <v>0</v>
      </c>
      <c r="H43" s="171">
        <v>1920.26981</v>
      </c>
      <c r="I43" s="171">
        <v>10557.524039999998</v>
      </c>
      <c r="J43" s="171">
        <v>0.19988999999999998</v>
      </c>
      <c r="K43" s="171">
        <v>10557.72393</v>
      </c>
      <c r="L43" s="171">
        <v>92.62541</v>
      </c>
      <c r="M43" s="171">
        <v>0</v>
      </c>
      <c r="N43" s="171">
        <v>92.62541</v>
      </c>
      <c r="O43" s="171">
        <v>12570.61915</v>
      </c>
      <c r="P43" s="171">
        <v>724.82359</v>
      </c>
      <c r="Q43" s="171">
        <v>0</v>
      </c>
      <c r="R43" s="172">
        <v>724.82359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1629.5175</v>
      </c>
      <c r="G44" s="171">
        <v>0</v>
      </c>
      <c r="H44" s="171">
        <v>1629.5175</v>
      </c>
      <c r="I44" s="171">
        <v>7886.982190000001</v>
      </c>
      <c r="J44" s="171">
        <v>0</v>
      </c>
      <c r="K44" s="171">
        <v>7886.982190000001</v>
      </c>
      <c r="L44" s="171">
        <v>82.60416000000001</v>
      </c>
      <c r="M44" s="171">
        <v>0</v>
      </c>
      <c r="N44" s="171">
        <v>82.60416000000001</v>
      </c>
      <c r="O44" s="171">
        <v>9599.10385</v>
      </c>
      <c r="P44" s="171">
        <v>909.47137</v>
      </c>
      <c r="Q44" s="171">
        <v>0</v>
      </c>
      <c r="R44" s="172">
        <v>909.47137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3259.4127200000003</v>
      </c>
      <c r="G45" s="171">
        <v>0</v>
      </c>
      <c r="H45" s="171">
        <v>3259.4127200000003</v>
      </c>
      <c r="I45" s="171">
        <v>11648.22186</v>
      </c>
      <c r="J45" s="171">
        <v>0</v>
      </c>
      <c r="K45" s="171">
        <v>11648.22186</v>
      </c>
      <c r="L45" s="171">
        <v>84.04156</v>
      </c>
      <c r="M45" s="171">
        <v>0</v>
      </c>
      <c r="N45" s="171">
        <v>84.04156</v>
      </c>
      <c r="O45" s="171">
        <v>14991.676140000001</v>
      </c>
      <c r="P45" s="171">
        <v>987.51391</v>
      </c>
      <c r="Q45" s="171">
        <v>0</v>
      </c>
      <c r="R45" s="172">
        <v>987.51391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3690.1605499999996</v>
      </c>
      <c r="G46" s="171">
        <v>0</v>
      </c>
      <c r="H46" s="171">
        <v>3690.1605499999996</v>
      </c>
      <c r="I46" s="171">
        <v>5291.44883</v>
      </c>
      <c r="J46" s="171">
        <v>0.039119999999999995</v>
      </c>
      <c r="K46" s="171">
        <v>5291.487950000001</v>
      </c>
      <c r="L46" s="171">
        <v>109.33209</v>
      </c>
      <c r="M46" s="171">
        <v>0</v>
      </c>
      <c r="N46" s="171">
        <v>109.33209</v>
      </c>
      <c r="O46" s="171">
        <v>9090.98059</v>
      </c>
      <c r="P46" s="171">
        <v>650.22588</v>
      </c>
      <c r="Q46" s="171">
        <v>0</v>
      </c>
      <c r="R46" s="172">
        <v>650.22588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5630.217019999999</v>
      </c>
      <c r="G47" s="171">
        <v>0</v>
      </c>
      <c r="H47" s="171">
        <v>5630.217019999999</v>
      </c>
      <c r="I47" s="171">
        <v>5354.492190000001</v>
      </c>
      <c r="J47" s="171">
        <v>3.41923</v>
      </c>
      <c r="K47" s="171">
        <v>5357.91142</v>
      </c>
      <c r="L47" s="171">
        <v>65.6865</v>
      </c>
      <c r="M47" s="171">
        <v>0</v>
      </c>
      <c r="N47" s="171">
        <v>65.6865</v>
      </c>
      <c r="O47" s="171">
        <v>11053.81494</v>
      </c>
      <c r="P47" s="171">
        <v>2519.5789900000004</v>
      </c>
      <c r="Q47" s="171">
        <v>0</v>
      </c>
      <c r="R47" s="172">
        <v>2519.5789900000004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2290.7853</v>
      </c>
      <c r="G48" s="171">
        <v>0</v>
      </c>
      <c r="H48" s="171">
        <v>2290.7853</v>
      </c>
      <c r="I48" s="171">
        <v>1494.62487</v>
      </c>
      <c r="J48" s="171">
        <v>0.01503</v>
      </c>
      <c r="K48" s="171">
        <v>1494.6399</v>
      </c>
      <c r="L48" s="171">
        <v>81.24628</v>
      </c>
      <c r="M48" s="171">
        <v>0</v>
      </c>
      <c r="N48" s="171">
        <v>81.24628</v>
      </c>
      <c r="O48" s="171">
        <v>3866.67148</v>
      </c>
      <c r="P48" s="171">
        <v>453.74421</v>
      </c>
      <c r="Q48" s="171">
        <v>0</v>
      </c>
      <c r="R48" s="172">
        <v>453.74421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1785.44029</v>
      </c>
      <c r="G49" s="171">
        <v>0</v>
      </c>
      <c r="H49" s="171">
        <v>1785.44029</v>
      </c>
      <c r="I49" s="171">
        <v>13419.10867</v>
      </c>
      <c r="J49" s="171">
        <v>50.662519999999994</v>
      </c>
      <c r="K49" s="171">
        <v>13469.77119</v>
      </c>
      <c r="L49" s="171">
        <v>144.90397000000002</v>
      </c>
      <c r="M49" s="171">
        <v>0</v>
      </c>
      <c r="N49" s="171">
        <v>144.90397000000002</v>
      </c>
      <c r="O49" s="171">
        <v>15400.11545</v>
      </c>
      <c r="P49" s="171">
        <v>1779.6355</v>
      </c>
      <c r="Q49" s="171">
        <v>0</v>
      </c>
      <c r="R49" s="172">
        <v>1779.6355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566.34546</v>
      </c>
      <c r="G50" s="171">
        <v>0</v>
      </c>
      <c r="H50" s="171">
        <v>566.34546</v>
      </c>
      <c r="I50" s="171">
        <v>1819.36945</v>
      </c>
      <c r="J50" s="171">
        <v>0</v>
      </c>
      <c r="K50" s="171">
        <v>1819.36945</v>
      </c>
      <c r="L50" s="171">
        <v>3.97933</v>
      </c>
      <c r="M50" s="171">
        <v>0</v>
      </c>
      <c r="N50" s="171">
        <v>3.97933</v>
      </c>
      <c r="O50" s="171">
        <v>2389.6942400000003</v>
      </c>
      <c r="P50" s="171">
        <v>577.3415600000001</v>
      </c>
      <c r="Q50" s="171">
        <v>0</v>
      </c>
      <c r="R50" s="172">
        <v>577.3415600000001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849.55369</v>
      </c>
      <c r="G51" s="171">
        <v>0</v>
      </c>
      <c r="H51" s="171">
        <v>849.55369</v>
      </c>
      <c r="I51" s="171">
        <v>4268.18759</v>
      </c>
      <c r="J51" s="171">
        <v>0.00808</v>
      </c>
      <c r="K51" s="171">
        <v>4268.19567</v>
      </c>
      <c r="L51" s="171">
        <v>64.98972</v>
      </c>
      <c r="M51" s="171">
        <v>0</v>
      </c>
      <c r="N51" s="171">
        <v>64.98972</v>
      </c>
      <c r="O51" s="171">
        <v>5182.73908</v>
      </c>
      <c r="P51" s="171">
        <v>646.73068</v>
      </c>
      <c r="Q51" s="171">
        <v>0</v>
      </c>
      <c r="R51" s="172">
        <v>646.73068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84.03722</v>
      </c>
      <c r="G52" s="171">
        <v>0</v>
      </c>
      <c r="H52" s="171">
        <v>84.03722</v>
      </c>
      <c r="I52" s="171">
        <v>4521.76733</v>
      </c>
      <c r="J52" s="171">
        <v>0</v>
      </c>
      <c r="K52" s="171">
        <v>4521.76733</v>
      </c>
      <c r="L52" s="171">
        <v>4.6895</v>
      </c>
      <c r="M52" s="171">
        <v>0</v>
      </c>
      <c r="N52" s="171">
        <v>4.6895</v>
      </c>
      <c r="O52" s="171">
        <v>4610.49405</v>
      </c>
      <c r="P52" s="171">
        <v>434.29502</v>
      </c>
      <c r="Q52" s="171">
        <v>0</v>
      </c>
      <c r="R52" s="172">
        <v>434.29502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54858.02022</v>
      </c>
      <c r="G53" s="171">
        <v>0</v>
      </c>
      <c r="H53" s="171">
        <v>54858.02022</v>
      </c>
      <c r="I53" s="171">
        <v>121345.9795</v>
      </c>
      <c r="J53" s="171">
        <v>757.61387</v>
      </c>
      <c r="K53" s="171">
        <v>122103.59337</v>
      </c>
      <c r="L53" s="171">
        <v>5086.44682</v>
      </c>
      <c r="M53" s="171">
        <v>754.0123199999999</v>
      </c>
      <c r="N53" s="171">
        <v>5840.45914</v>
      </c>
      <c r="O53" s="171">
        <v>182802.07272999999</v>
      </c>
      <c r="P53" s="171">
        <v>34940.74386</v>
      </c>
      <c r="Q53" s="171">
        <v>0</v>
      </c>
      <c r="R53" s="172">
        <v>34940.74386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1636.1286200000002</v>
      </c>
      <c r="G54" s="171">
        <v>0</v>
      </c>
      <c r="H54" s="171">
        <v>1636.1286200000002</v>
      </c>
      <c r="I54" s="171">
        <v>5562.067690000001</v>
      </c>
      <c r="J54" s="171">
        <v>41.607839999999996</v>
      </c>
      <c r="K54" s="171">
        <v>5603.67553</v>
      </c>
      <c r="L54" s="171">
        <v>588.06987</v>
      </c>
      <c r="M54" s="171">
        <v>0</v>
      </c>
      <c r="N54" s="171">
        <v>588.06987</v>
      </c>
      <c r="O54" s="171">
        <v>7827.874019999999</v>
      </c>
      <c r="P54" s="171">
        <v>1263.91108</v>
      </c>
      <c r="Q54" s="171">
        <v>0</v>
      </c>
      <c r="R54" s="172">
        <v>1263.91108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34475.408200000005</v>
      </c>
      <c r="G55" s="171">
        <v>0</v>
      </c>
      <c r="H55" s="171">
        <v>34475.408200000005</v>
      </c>
      <c r="I55" s="171">
        <v>56974.544350000004</v>
      </c>
      <c r="J55" s="171">
        <v>656.1787099999999</v>
      </c>
      <c r="K55" s="171">
        <v>57630.723060000004</v>
      </c>
      <c r="L55" s="171">
        <v>3756.9919</v>
      </c>
      <c r="M55" s="171">
        <v>20.41967</v>
      </c>
      <c r="N55" s="171">
        <v>3777.4115699999998</v>
      </c>
      <c r="O55" s="171">
        <v>95883.54282999999</v>
      </c>
      <c r="P55" s="171">
        <v>30933.87675</v>
      </c>
      <c r="Q55" s="171">
        <v>0</v>
      </c>
      <c r="R55" s="172">
        <v>30933.87675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680.72099</v>
      </c>
      <c r="G56" s="171">
        <v>0</v>
      </c>
      <c r="H56" s="171">
        <v>680.72099</v>
      </c>
      <c r="I56" s="171">
        <v>5140.28989</v>
      </c>
      <c r="J56" s="171">
        <v>0.00032</v>
      </c>
      <c r="K56" s="171">
        <v>5140.29021</v>
      </c>
      <c r="L56" s="171">
        <v>656.92568</v>
      </c>
      <c r="M56" s="171">
        <v>0</v>
      </c>
      <c r="N56" s="171">
        <v>656.92568</v>
      </c>
      <c r="O56" s="171">
        <v>6477.93688</v>
      </c>
      <c r="P56" s="171">
        <v>837.0517</v>
      </c>
      <c r="Q56" s="171">
        <v>0</v>
      </c>
      <c r="R56" s="172">
        <v>837.0517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1410.99629</v>
      </c>
      <c r="G57" s="171">
        <v>0</v>
      </c>
      <c r="H57" s="171">
        <v>1410.99629</v>
      </c>
      <c r="I57" s="171">
        <v>16785.95466</v>
      </c>
      <c r="J57" s="171">
        <v>0</v>
      </c>
      <c r="K57" s="171">
        <v>16785.95466</v>
      </c>
      <c r="L57" s="171">
        <v>352.14351</v>
      </c>
      <c r="M57" s="171">
        <v>0</v>
      </c>
      <c r="N57" s="171">
        <v>352.14351</v>
      </c>
      <c r="O57" s="171">
        <v>18549.09446</v>
      </c>
      <c r="P57" s="171">
        <v>1838.41107</v>
      </c>
      <c r="Q57" s="171">
        <v>0</v>
      </c>
      <c r="R57" s="172">
        <v>1838.41107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6325.73579</v>
      </c>
      <c r="G58" s="171">
        <v>0</v>
      </c>
      <c r="H58" s="171">
        <v>6325.73579</v>
      </c>
      <c r="I58" s="171">
        <v>8634.450130000001</v>
      </c>
      <c r="J58" s="171">
        <v>0.0121</v>
      </c>
      <c r="K58" s="171">
        <v>8634.462230000001</v>
      </c>
      <c r="L58" s="171">
        <v>292.02743</v>
      </c>
      <c r="M58" s="171">
        <v>0</v>
      </c>
      <c r="N58" s="171">
        <v>292.02743</v>
      </c>
      <c r="O58" s="171">
        <v>15252.22545</v>
      </c>
      <c r="P58" s="171">
        <v>1748.05368</v>
      </c>
      <c r="Q58" s="171">
        <v>0</v>
      </c>
      <c r="R58" s="172">
        <v>1748.05368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5717.10392</v>
      </c>
      <c r="G59" s="171">
        <v>0</v>
      </c>
      <c r="H59" s="171">
        <v>5717.10392</v>
      </c>
      <c r="I59" s="171">
        <v>21298.12809</v>
      </c>
      <c r="J59" s="171">
        <v>98.95967</v>
      </c>
      <c r="K59" s="171">
        <v>21397.087760000002</v>
      </c>
      <c r="L59" s="171">
        <v>419.20865999999995</v>
      </c>
      <c r="M59" s="171">
        <v>0.52806</v>
      </c>
      <c r="N59" s="171">
        <v>419.73672</v>
      </c>
      <c r="O59" s="171">
        <v>27533.928399999997</v>
      </c>
      <c r="P59" s="171">
        <v>3048.68368</v>
      </c>
      <c r="Q59" s="171">
        <v>0</v>
      </c>
      <c r="R59" s="172">
        <v>3048.68368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3174.3775</v>
      </c>
      <c r="G60" s="171">
        <v>0</v>
      </c>
      <c r="H60" s="171">
        <v>3174.3775</v>
      </c>
      <c r="I60" s="171">
        <v>7918.09166</v>
      </c>
      <c r="J60" s="171">
        <v>0.06584999999999999</v>
      </c>
      <c r="K60" s="171">
        <v>7918.15751</v>
      </c>
      <c r="L60" s="171">
        <v>266.90871000000004</v>
      </c>
      <c r="M60" s="171">
        <v>0</v>
      </c>
      <c r="N60" s="171">
        <v>266.90871000000004</v>
      </c>
      <c r="O60" s="171">
        <v>11359.443720000001</v>
      </c>
      <c r="P60" s="171">
        <v>1891.11752</v>
      </c>
      <c r="Q60" s="171">
        <v>0</v>
      </c>
      <c r="R60" s="172">
        <v>1891.11752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8464.804</v>
      </c>
      <c r="G61" s="171">
        <v>0</v>
      </c>
      <c r="H61" s="171">
        <v>8464.804</v>
      </c>
      <c r="I61" s="171">
        <v>28687.25927</v>
      </c>
      <c r="J61" s="171">
        <v>3.73943</v>
      </c>
      <c r="K61" s="171">
        <v>28690.9987</v>
      </c>
      <c r="L61" s="171">
        <v>420.06882</v>
      </c>
      <c r="M61" s="171">
        <v>0</v>
      </c>
      <c r="N61" s="171">
        <v>420.06882</v>
      </c>
      <c r="O61" s="171">
        <v>37575.87152</v>
      </c>
      <c r="P61" s="171">
        <v>1495.8637800000001</v>
      </c>
      <c r="Q61" s="171">
        <v>0</v>
      </c>
      <c r="R61" s="172">
        <v>1495.8637800000001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13289.24929</v>
      </c>
      <c r="G62" s="171">
        <v>0</v>
      </c>
      <c r="H62" s="171">
        <v>13289.24929</v>
      </c>
      <c r="I62" s="171">
        <v>4847.78122</v>
      </c>
      <c r="J62" s="171">
        <v>0</v>
      </c>
      <c r="K62" s="171">
        <v>4847.78122</v>
      </c>
      <c r="L62" s="171">
        <v>88.49625</v>
      </c>
      <c r="M62" s="171">
        <v>0</v>
      </c>
      <c r="N62" s="171">
        <v>88.49625</v>
      </c>
      <c r="O62" s="171">
        <v>18225.52676</v>
      </c>
      <c r="P62" s="171">
        <v>1922.03844</v>
      </c>
      <c r="Q62" s="171">
        <v>0</v>
      </c>
      <c r="R62" s="172">
        <v>1922.03844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67.35338</v>
      </c>
      <c r="M63" s="171">
        <v>0</v>
      </c>
      <c r="N63" s="171">
        <v>67.35338</v>
      </c>
      <c r="O63" s="171">
        <v>67.35338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5191.64883</v>
      </c>
      <c r="G64" s="171">
        <v>0</v>
      </c>
      <c r="H64" s="171">
        <v>5191.64883</v>
      </c>
      <c r="I64" s="171">
        <v>5015.72353</v>
      </c>
      <c r="J64" s="171">
        <v>0.12974000000000002</v>
      </c>
      <c r="K64" s="171">
        <v>5015.85327</v>
      </c>
      <c r="L64" s="171">
        <v>159.99392</v>
      </c>
      <c r="M64" s="171">
        <v>0</v>
      </c>
      <c r="N64" s="171">
        <v>159.99392</v>
      </c>
      <c r="O64" s="171">
        <v>10367.496019999999</v>
      </c>
      <c r="P64" s="171">
        <v>962.77912</v>
      </c>
      <c r="Q64" s="171">
        <v>0</v>
      </c>
      <c r="R64" s="172">
        <v>962.77912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1273.62077</v>
      </c>
      <c r="G65" s="171">
        <v>0</v>
      </c>
      <c r="H65" s="171">
        <v>1273.62077</v>
      </c>
      <c r="I65" s="171">
        <v>231.74821</v>
      </c>
      <c r="J65" s="171">
        <v>0</v>
      </c>
      <c r="K65" s="171">
        <v>231.74821</v>
      </c>
      <c r="L65" s="171">
        <v>10125.008960000001</v>
      </c>
      <c r="M65" s="171">
        <v>2382.85483</v>
      </c>
      <c r="N65" s="171">
        <v>12507.86379</v>
      </c>
      <c r="O65" s="171">
        <v>14013.232769999999</v>
      </c>
      <c r="P65" s="171">
        <v>13009.84814</v>
      </c>
      <c r="Q65" s="171">
        <v>0</v>
      </c>
      <c r="R65" s="172">
        <v>13009.84814</v>
      </c>
    </row>
    <row r="66" spans="1:18" ht="15">
      <c r="A66" s="174"/>
      <c r="B66" s="174"/>
      <c r="C66" s="174"/>
      <c r="D66" s="174"/>
      <c r="E66" s="175">
        <v>314</v>
      </c>
      <c r="F66" s="176">
        <v>317700.19278</v>
      </c>
      <c r="G66" s="177">
        <v>217.68331</v>
      </c>
      <c r="H66" s="177">
        <v>317917.87609</v>
      </c>
      <c r="I66" s="177">
        <v>259366.76415</v>
      </c>
      <c r="J66" s="177">
        <v>4831.11845</v>
      </c>
      <c r="K66" s="177">
        <v>264197.8826</v>
      </c>
      <c r="L66" s="177">
        <v>53530.40239</v>
      </c>
      <c r="M66" s="177">
        <v>24604.90826</v>
      </c>
      <c r="N66" s="177">
        <v>78135.31065</v>
      </c>
      <c r="O66" s="177">
        <v>660251.06934</v>
      </c>
      <c r="P66" s="177">
        <v>122467.2849</v>
      </c>
      <c r="Q66" s="177">
        <v>0</v>
      </c>
      <c r="R66" s="178">
        <v>122467.2849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12468.080300000001</v>
      </c>
      <c r="G67" s="171">
        <v>0</v>
      </c>
      <c r="H67" s="171">
        <v>12468.080300000001</v>
      </c>
      <c r="I67" s="171">
        <v>13362.62636</v>
      </c>
      <c r="J67" s="171">
        <v>513.62711</v>
      </c>
      <c r="K67" s="171">
        <v>13876.253470000001</v>
      </c>
      <c r="L67" s="171">
        <v>6752.981360000001</v>
      </c>
      <c r="M67" s="171">
        <v>1270.3702700000001</v>
      </c>
      <c r="N67" s="171">
        <v>8023.35163</v>
      </c>
      <c r="O67" s="171">
        <v>34367.6854</v>
      </c>
      <c r="P67" s="171">
        <v>16134.43405</v>
      </c>
      <c r="Q67" s="171">
        <v>0</v>
      </c>
      <c r="R67" s="172">
        <v>16134.43405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7805.7847</v>
      </c>
      <c r="G68" s="171">
        <v>0</v>
      </c>
      <c r="H68" s="171">
        <v>7805.7847</v>
      </c>
      <c r="I68" s="171">
        <v>632.79458</v>
      </c>
      <c r="J68" s="171">
        <v>1127.18008</v>
      </c>
      <c r="K68" s="171">
        <v>1759.9746599999999</v>
      </c>
      <c r="L68" s="171">
        <v>4846.83169</v>
      </c>
      <c r="M68" s="171">
        <v>929.30111</v>
      </c>
      <c r="N68" s="171">
        <v>5776.132799999999</v>
      </c>
      <c r="O68" s="171">
        <v>15341.89216</v>
      </c>
      <c r="P68" s="171">
        <v>25082.588809999997</v>
      </c>
      <c r="Q68" s="171">
        <v>0</v>
      </c>
      <c r="R68" s="172">
        <v>25082.588809999997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2876.07411</v>
      </c>
      <c r="G69" s="171">
        <v>0</v>
      </c>
      <c r="H69" s="171">
        <v>2876.07411</v>
      </c>
      <c r="I69" s="171">
        <v>9436.21608</v>
      </c>
      <c r="J69" s="171">
        <v>0.037649999999999996</v>
      </c>
      <c r="K69" s="171">
        <v>9436.25373</v>
      </c>
      <c r="L69" s="171">
        <v>234.80404000000001</v>
      </c>
      <c r="M69" s="171">
        <v>0</v>
      </c>
      <c r="N69" s="171">
        <v>234.80404000000001</v>
      </c>
      <c r="O69" s="171">
        <v>12547.13188</v>
      </c>
      <c r="P69" s="171">
        <v>1958.55639</v>
      </c>
      <c r="Q69" s="171">
        <v>0</v>
      </c>
      <c r="R69" s="172">
        <v>1958.55639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4512.783780000001</v>
      </c>
      <c r="G70" s="171">
        <v>0</v>
      </c>
      <c r="H70" s="171">
        <v>4512.783780000001</v>
      </c>
      <c r="I70" s="171">
        <v>76207.56416</v>
      </c>
      <c r="J70" s="171">
        <v>415.94275</v>
      </c>
      <c r="K70" s="171">
        <v>76623.50691</v>
      </c>
      <c r="L70" s="171">
        <v>3937.23469</v>
      </c>
      <c r="M70" s="171">
        <v>376.67088</v>
      </c>
      <c r="N70" s="171">
        <v>4313.90557</v>
      </c>
      <c r="O70" s="171">
        <v>85450.19626000001</v>
      </c>
      <c r="P70" s="171">
        <v>19409.22307</v>
      </c>
      <c r="Q70" s="171">
        <v>0</v>
      </c>
      <c r="R70" s="172">
        <v>19409.22307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12617.61123</v>
      </c>
      <c r="G71" s="171">
        <v>0</v>
      </c>
      <c r="H71" s="171">
        <v>12617.61123</v>
      </c>
      <c r="I71" s="171">
        <v>16540.779619999998</v>
      </c>
      <c r="J71" s="171">
        <v>652.41866</v>
      </c>
      <c r="K71" s="171">
        <v>17193.19828</v>
      </c>
      <c r="L71" s="171">
        <v>2575.2655600000003</v>
      </c>
      <c r="M71" s="171">
        <v>378.96782</v>
      </c>
      <c r="N71" s="171">
        <v>2954.2333799999997</v>
      </c>
      <c r="O71" s="171">
        <v>32765.04289</v>
      </c>
      <c r="P71" s="171">
        <v>13396.3732</v>
      </c>
      <c r="Q71" s="171">
        <v>0</v>
      </c>
      <c r="R71" s="172">
        <v>13396.3732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2371.1418</v>
      </c>
      <c r="G72" s="171">
        <v>0</v>
      </c>
      <c r="H72" s="171">
        <v>2371.1418</v>
      </c>
      <c r="I72" s="171">
        <v>5659.87499</v>
      </c>
      <c r="J72" s="171">
        <v>7.49605</v>
      </c>
      <c r="K72" s="171">
        <v>5667.37104</v>
      </c>
      <c r="L72" s="171">
        <v>159.14125</v>
      </c>
      <c r="M72" s="171">
        <v>31.87045</v>
      </c>
      <c r="N72" s="171">
        <v>191.01170000000002</v>
      </c>
      <c r="O72" s="171">
        <v>8229.52454</v>
      </c>
      <c r="P72" s="171">
        <v>519.2523</v>
      </c>
      <c r="Q72" s="171">
        <v>0</v>
      </c>
      <c r="R72" s="172">
        <v>519.2523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8278.46566</v>
      </c>
      <c r="G73" s="171">
        <v>0</v>
      </c>
      <c r="H73" s="171">
        <v>8278.46566</v>
      </c>
      <c r="I73" s="171">
        <v>5891.930179999999</v>
      </c>
      <c r="J73" s="171">
        <v>60.20989</v>
      </c>
      <c r="K73" s="171">
        <v>5952.14007</v>
      </c>
      <c r="L73" s="171">
        <v>445.3848</v>
      </c>
      <c r="M73" s="171">
        <v>0.4062</v>
      </c>
      <c r="N73" s="171">
        <v>445.791</v>
      </c>
      <c r="O73" s="171">
        <v>14676.39673</v>
      </c>
      <c r="P73" s="171">
        <v>665.58918</v>
      </c>
      <c r="Q73" s="171">
        <v>0</v>
      </c>
      <c r="R73" s="172">
        <v>665.58918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12237.43894</v>
      </c>
      <c r="G74" s="171">
        <v>0</v>
      </c>
      <c r="H74" s="171">
        <v>12237.43894</v>
      </c>
      <c r="I74" s="171">
        <v>8417.16218</v>
      </c>
      <c r="J74" s="171">
        <v>1.4136099999999998</v>
      </c>
      <c r="K74" s="171">
        <v>8418.575789999999</v>
      </c>
      <c r="L74" s="171">
        <v>490.64488</v>
      </c>
      <c r="M74" s="171">
        <v>0</v>
      </c>
      <c r="N74" s="171">
        <v>490.64488</v>
      </c>
      <c r="O74" s="171">
        <v>21146.65961</v>
      </c>
      <c r="P74" s="171">
        <v>794.29899</v>
      </c>
      <c r="Q74" s="171">
        <v>0</v>
      </c>
      <c r="R74" s="172">
        <v>794.29899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4752.38962</v>
      </c>
      <c r="G75" s="171">
        <v>0</v>
      </c>
      <c r="H75" s="171">
        <v>4752.38962</v>
      </c>
      <c r="I75" s="171">
        <v>7619.92843</v>
      </c>
      <c r="J75" s="171">
        <v>8.00351</v>
      </c>
      <c r="K75" s="171">
        <v>7627.93194</v>
      </c>
      <c r="L75" s="171">
        <v>359.37646</v>
      </c>
      <c r="M75" s="171">
        <v>0</v>
      </c>
      <c r="N75" s="171">
        <v>359.37646</v>
      </c>
      <c r="O75" s="171">
        <v>12739.69802</v>
      </c>
      <c r="P75" s="171">
        <v>1048.94168</v>
      </c>
      <c r="Q75" s="171">
        <v>0</v>
      </c>
      <c r="R75" s="172">
        <v>1048.94168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1429.80436</v>
      </c>
      <c r="G76" s="171">
        <v>0</v>
      </c>
      <c r="H76" s="171">
        <v>1429.80436</v>
      </c>
      <c r="I76" s="171">
        <v>6945.12603</v>
      </c>
      <c r="J76" s="171">
        <v>0.40762</v>
      </c>
      <c r="K76" s="171">
        <v>6945.53365</v>
      </c>
      <c r="L76" s="171">
        <v>144.12385</v>
      </c>
      <c r="M76" s="171">
        <v>0.8124</v>
      </c>
      <c r="N76" s="171">
        <v>144.93625</v>
      </c>
      <c r="O76" s="171">
        <v>8520.27426</v>
      </c>
      <c r="P76" s="171">
        <v>883.80317</v>
      </c>
      <c r="Q76" s="171">
        <v>0</v>
      </c>
      <c r="R76" s="172">
        <v>883.80317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1070.46182</v>
      </c>
      <c r="G77" s="171">
        <v>0</v>
      </c>
      <c r="H77" s="171">
        <v>1070.46182</v>
      </c>
      <c r="I77" s="171">
        <v>3778.10121</v>
      </c>
      <c r="J77" s="171">
        <v>0.00045</v>
      </c>
      <c r="K77" s="171">
        <v>3778.1016600000003</v>
      </c>
      <c r="L77" s="171">
        <v>21.0535</v>
      </c>
      <c r="M77" s="171">
        <v>0</v>
      </c>
      <c r="N77" s="171">
        <v>21.0535</v>
      </c>
      <c r="O77" s="171">
        <v>4869.616980000001</v>
      </c>
      <c r="P77" s="171">
        <v>413.6207</v>
      </c>
      <c r="Q77" s="171">
        <v>0</v>
      </c>
      <c r="R77" s="172">
        <v>413.6207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18336.99662</v>
      </c>
      <c r="G78" s="171">
        <v>0</v>
      </c>
      <c r="H78" s="171">
        <v>18336.99662</v>
      </c>
      <c r="I78" s="171">
        <v>20851.44568</v>
      </c>
      <c r="J78" s="171">
        <v>577.9259000000001</v>
      </c>
      <c r="K78" s="171">
        <v>21429.37158</v>
      </c>
      <c r="L78" s="171">
        <v>546.10089</v>
      </c>
      <c r="M78" s="171">
        <v>0</v>
      </c>
      <c r="N78" s="171">
        <v>546.10089</v>
      </c>
      <c r="O78" s="171">
        <v>40312.469090000006</v>
      </c>
      <c r="P78" s="171">
        <v>2898.42974</v>
      </c>
      <c r="Q78" s="171">
        <v>0</v>
      </c>
      <c r="R78" s="172">
        <v>2898.42974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616.05709</v>
      </c>
      <c r="G79" s="171">
        <v>0</v>
      </c>
      <c r="H79" s="171">
        <v>616.05709</v>
      </c>
      <c r="I79" s="171">
        <v>2696.5959500000004</v>
      </c>
      <c r="J79" s="171">
        <v>81.465</v>
      </c>
      <c r="K79" s="171">
        <v>2778.06095</v>
      </c>
      <c r="L79" s="171">
        <v>68.8281</v>
      </c>
      <c r="M79" s="171">
        <v>0</v>
      </c>
      <c r="N79" s="171">
        <v>68.8281</v>
      </c>
      <c r="O79" s="171">
        <v>3462.94614</v>
      </c>
      <c r="P79" s="171">
        <v>726.88758</v>
      </c>
      <c r="Q79" s="171">
        <v>0</v>
      </c>
      <c r="R79" s="172">
        <v>726.88758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2827.1196299999997</v>
      </c>
      <c r="G80" s="171">
        <v>0</v>
      </c>
      <c r="H80" s="171">
        <v>2827.1196299999997</v>
      </c>
      <c r="I80" s="171">
        <v>4686.29529</v>
      </c>
      <c r="J80" s="171">
        <v>0</v>
      </c>
      <c r="K80" s="171">
        <v>4686.29529</v>
      </c>
      <c r="L80" s="171">
        <v>95.93200999999999</v>
      </c>
      <c r="M80" s="171">
        <v>0</v>
      </c>
      <c r="N80" s="171">
        <v>95.93200999999999</v>
      </c>
      <c r="O80" s="171">
        <v>7609.34693</v>
      </c>
      <c r="P80" s="171">
        <v>393.75844</v>
      </c>
      <c r="Q80" s="171">
        <v>0</v>
      </c>
      <c r="R80" s="172">
        <v>393.75844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283.32665999999995</v>
      </c>
      <c r="G81" s="171">
        <v>0</v>
      </c>
      <c r="H81" s="171">
        <v>283.32665999999995</v>
      </c>
      <c r="I81" s="171">
        <v>1016.0238499999999</v>
      </c>
      <c r="J81" s="171">
        <v>0</v>
      </c>
      <c r="K81" s="171">
        <v>1016.0238499999999</v>
      </c>
      <c r="L81" s="171">
        <v>2</v>
      </c>
      <c r="M81" s="171">
        <v>0</v>
      </c>
      <c r="N81" s="171">
        <v>2</v>
      </c>
      <c r="O81" s="171">
        <v>1301.35051</v>
      </c>
      <c r="P81" s="171">
        <v>321.81813</v>
      </c>
      <c r="Q81" s="171">
        <v>0</v>
      </c>
      <c r="R81" s="172">
        <v>321.81813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3066.70765</v>
      </c>
      <c r="G82" s="171">
        <v>0</v>
      </c>
      <c r="H82" s="171">
        <v>3066.70765</v>
      </c>
      <c r="I82" s="171">
        <v>8917.24307</v>
      </c>
      <c r="J82" s="171">
        <v>0</v>
      </c>
      <c r="K82" s="171">
        <v>8917.24307</v>
      </c>
      <c r="L82" s="171">
        <v>398.55514</v>
      </c>
      <c r="M82" s="171">
        <v>0</v>
      </c>
      <c r="N82" s="171">
        <v>398.55514</v>
      </c>
      <c r="O82" s="171">
        <v>12382.50586</v>
      </c>
      <c r="P82" s="171">
        <v>935.89038</v>
      </c>
      <c r="Q82" s="171">
        <v>0</v>
      </c>
      <c r="R82" s="172">
        <v>935.89038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8604.978</v>
      </c>
      <c r="G83" s="171">
        <v>0</v>
      </c>
      <c r="H83" s="171">
        <v>8604.978</v>
      </c>
      <c r="I83" s="171">
        <v>9378.87226</v>
      </c>
      <c r="J83" s="171">
        <v>0.01921</v>
      </c>
      <c r="K83" s="171">
        <v>9378.89147</v>
      </c>
      <c r="L83" s="171">
        <v>1744.53745</v>
      </c>
      <c r="M83" s="171">
        <v>53.54902</v>
      </c>
      <c r="N83" s="171">
        <v>1798.08647</v>
      </c>
      <c r="O83" s="171">
        <v>19781.95594</v>
      </c>
      <c r="P83" s="171">
        <v>1586.82706</v>
      </c>
      <c r="Q83" s="171">
        <v>0</v>
      </c>
      <c r="R83" s="172">
        <v>1586.82706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8368.09675</v>
      </c>
      <c r="G84" s="171">
        <v>501.00663000000003</v>
      </c>
      <c r="H84" s="171">
        <v>8869.10338</v>
      </c>
      <c r="I84" s="171">
        <v>4511.08791</v>
      </c>
      <c r="J84" s="171">
        <v>0</v>
      </c>
      <c r="K84" s="171">
        <v>4511.08791</v>
      </c>
      <c r="L84" s="171">
        <v>106.06633000000001</v>
      </c>
      <c r="M84" s="171">
        <v>0</v>
      </c>
      <c r="N84" s="171">
        <v>106.06633000000001</v>
      </c>
      <c r="O84" s="171">
        <v>13486.257619999998</v>
      </c>
      <c r="P84" s="171">
        <v>1033.17484</v>
      </c>
      <c r="Q84" s="171">
        <v>0</v>
      </c>
      <c r="R84" s="172">
        <v>1033.17484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12395.05532</v>
      </c>
      <c r="G85" s="171">
        <v>1.16482</v>
      </c>
      <c r="H85" s="171">
        <v>12396.220140000001</v>
      </c>
      <c r="I85" s="171">
        <v>7230.819759999999</v>
      </c>
      <c r="J85" s="171">
        <v>956.73209</v>
      </c>
      <c r="K85" s="171">
        <v>8187.55185</v>
      </c>
      <c r="L85" s="171">
        <v>1952.4753500000002</v>
      </c>
      <c r="M85" s="171">
        <v>331.15959000000004</v>
      </c>
      <c r="N85" s="171">
        <v>2283.63494</v>
      </c>
      <c r="O85" s="171">
        <v>22867.40693</v>
      </c>
      <c r="P85" s="171">
        <v>10205.95804</v>
      </c>
      <c r="Q85" s="171">
        <v>0</v>
      </c>
      <c r="R85" s="172">
        <v>10205.95804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1209.04231</v>
      </c>
      <c r="G86" s="171">
        <v>0.28576</v>
      </c>
      <c r="H86" s="171">
        <v>1209.32807</v>
      </c>
      <c r="I86" s="171">
        <v>3581.50315</v>
      </c>
      <c r="J86" s="171">
        <v>11.756120000000001</v>
      </c>
      <c r="K86" s="171">
        <v>3593.25927</v>
      </c>
      <c r="L86" s="171">
        <v>38.58235</v>
      </c>
      <c r="M86" s="171">
        <v>0</v>
      </c>
      <c r="N86" s="171">
        <v>38.58235</v>
      </c>
      <c r="O86" s="171">
        <v>4841.169690000001</v>
      </c>
      <c r="P86" s="171">
        <v>1060.32478</v>
      </c>
      <c r="Q86" s="171">
        <v>0</v>
      </c>
      <c r="R86" s="172">
        <v>1060.32478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1180.4342</v>
      </c>
      <c r="G87" s="171">
        <v>0</v>
      </c>
      <c r="H87" s="171">
        <v>1180.4342</v>
      </c>
      <c r="I87" s="171">
        <v>6898.47483</v>
      </c>
      <c r="J87" s="171">
        <v>0.81626</v>
      </c>
      <c r="K87" s="171">
        <v>6899.29109</v>
      </c>
      <c r="L87" s="171">
        <v>52.77247</v>
      </c>
      <c r="M87" s="171">
        <v>0</v>
      </c>
      <c r="N87" s="171">
        <v>52.77247</v>
      </c>
      <c r="O87" s="171">
        <v>8132.49776</v>
      </c>
      <c r="P87" s="171">
        <v>916.50367</v>
      </c>
      <c r="Q87" s="171">
        <v>0</v>
      </c>
      <c r="R87" s="172">
        <v>916.50367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3284.06598</v>
      </c>
      <c r="G88" s="171">
        <v>0</v>
      </c>
      <c r="H88" s="171">
        <v>3284.06598</v>
      </c>
      <c r="I88" s="171">
        <v>9216.2229</v>
      </c>
      <c r="J88" s="171">
        <v>0</v>
      </c>
      <c r="K88" s="171">
        <v>9216.2229</v>
      </c>
      <c r="L88" s="171">
        <v>227.10286</v>
      </c>
      <c r="M88" s="171">
        <v>0</v>
      </c>
      <c r="N88" s="171">
        <v>227.10286</v>
      </c>
      <c r="O88" s="171">
        <v>12727.391740000001</v>
      </c>
      <c r="P88" s="171">
        <v>2052.52491</v>
      </c>
      <c r="Q88" s="171">
        <v>0</v>
      </c>
      <c r="R88" s="172">
        <v>2052.52491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1227.04098</v>
      </c>
      <c r="G89" s="171">
        <v>0</v>
      </c>
      <c r="H89" s="171">
        <v>1227.04098</v>
      </c>
      <c r="I89" s="171">
        <v>6766.77405</v>
      </c>
      <c r="J89" s="171">
        <v>83.69211</v>
      </c>
      <c r="K89" s="171">
        <v>6850.46616</v>
      </c>
      <c r="L89" s="171">
        <v>143.19044</v>
      </c>
      <c r="M89" s="171">
        <v>0</v>
      </c>
      <c r="N89" s="171">
        <v>143.19044</v>
      </c>
      <c r="O89" s="171">
        <v>8220.69758</v>
      </c>
      <c r="P89" s="171">
        <v>1197.2256200000002</v>
      </c>
      <c r="Q89" s="171">
        <v>0</v>
      </c>
      <c r="R89" s="172">
        <v>1197.2256200000002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149088.26481</v>
      </c>
      <c r="G90" s="171">
        <v>754.63575</v>
      </c>
      <c r="H90" s="171">
        <v>149842.90056</v>
      </c>
      <c r="I90" s="171">
        <v>123884.62133</v>
      </c>
      <c r="J90" s="171">
        <v>923.26352</v>
      </c>
      <c r="K90" s="171">
        <v>124807.88484999999</v>
      </c>
      <c r="L90" s="171">
        <v>14821.41353</v>
      </c>
      <c r="M90" s="171">
        <v>3584.34771</v>
      </c>
      <c r="N90" s="171">
        <v>18405.76124</v>
      </c>
      <c r="O90" s="171">
        <v>293056.54665</v>
      </c>
      <c r="P90" s="171">
        <v>73488.67676</v>
      </c>
      <c r="Q90" s="171">
        <v>0</v>
      </c>
      <c r="R90" s="172">
        <v>73488.67676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15285.277759999999</v>
      </c>
      <c r="G91" s="171">
        <v>0</v>
      </c>
      <c r="H91" s="171">
        <v>15285.277759999999</v>
      </c>
      <c r="I91" s="171">
        <v>58577.306880000004</v>
      </c>
      <c r="J91" s="171">
        <v>587.70965</v>
      </c>
      <c r="K91" s="171">
        <v>59165.01653</v>
      </c>
      <c r="L91" s="171">
        <v>2527.2201800000003</v>
      </c>
      <c r="M91" s="171">
        <v>18.60396</v>
      </c>
      <c r="N91" s="171">
        <v>2545.82414</v>
      </c>
      <c r="O91" s="171">
        <v>76996.11843</v>
      </c>
      <c r="P91" s="171">
        <v>23089.29148</v>
      </c>
      <c r="Q91" s="171">
        <v>0</v>
      </c>
      <c r="R91" s="172">
        <v>23089.29148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1836.59026</v>
      </c>
      <c r="G92" s="171">
        <v>0</v>
      </c>
      <c r="H92" s="171">
        <v>1836.59026</v>
      </c>
      <c r="I92" s="171">
        <v>3298.06516</v>
      </c>
      <c r="J92" s="171">
        <v>0</v>
      </c>
      <c r="K92" s="171">
        <v>3298.06516</v>
      </c>
      <c r="L92" s="171">
        <v>54.5785</v>
      </c>
      <c r="M92" s="171">
        <v>0</v>
      </c>
      <c r="N92" s="171">
        <v>54.5785</v>
      </c>
      <c r="O92" s="171">
        <v>5189.23392</v>
      </c>
      <c r="P92" s="171">
        <v>2831.14688</v>
      </c>
      <c r="Q92" s="171">
        <v>0</v>
      </c>
      <c r="R92" s="172">
        <v>2831.14688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628.61266</v>
      </c>
      <c r="G93" s="171">
        <v>0</v>
      </c>
      <c r="H93" s="171">
        <v>628.61266</v>
      </c>
      <c r="I93" s="171">
        <v>687.7000899999999</v>
      </c>
      <c r="J93" s="171">
        <v>0</v>
      </c>
      <c r="K93" s="171">
        <v>687.7000899999999</v>
      </c>
      <c r="L93" s="171">
        <v>34.38841</v>
      </c>
      <c r="M93" s="171">
        <v>0</v>
      </c>
      <c r="N93" s="171">
        <v>34.38841</v>
      </c>
      <c r="O93" s="171">
        <v>1350.7011599999998</v>
      </c>
      <c r="P93" s="171">
        <v>261.51448999999997</v>
      </c>
      <c r="Q93" s="171">
        <v>0</v>
      </c>
      <c r="R93" s="172">
        <v>261.51448999999997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3.2125</v>
      </c>
      <c r="M94" s="171">
        <v>0</v>
      </c>
      <c r="N94" s="171">
        <v>3.2125</v>
      </c>
      <c r="O94" s="171">
        <v>3.2125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9882.00327</v>
      </c>
      <c r="G95" s="171">
        <v>0</v>
      </c>
      <c r="H95" s="171">
        <v>9882.00327</v>
      </c>
      <c r="I95" s="171">
        <v>23521.784600000003</v>
      </c>
      <c r="J95" s="171">
        <v>57.30541</v>
      </c>
      <c r="K95" s="171">
        <v>23579.09001</v>
      </c>
      <c r="L95" s="171">
        <v>1352.1724199999999</v>
      </c>
      <c r="M95" s="171">
        <v>1.6248</v>
      </c>
      <c r="N95" s="171">
        <v>1353.79722</v>
      </c>
      <c r="O95" s="171">
        <v>34814.8905</v>
      </c>
      <c r="P95" s="171">
        <v>4953.989860000001</v>
      </c>
      <c r="Q95" s="171">
        <v>0</v>
      </c>
      <c r="R95" s="172">
        <v>4953.989860000001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4394.35069</v>
      </c>
      <c r="G96" s="171">
        <v>0</v>
      </c>
      <c r="H96" s="171">
        <v>4394.35069</v>
      </c>
      <c r="I96" s="171">
        <v>18710.72895</v>
      </c>
      <c r="J96" s="171">
        <v>0.26573</v>
      </c>
      <c r="K96" s="171">
        <v>18710.99468</v>
      </c>
      <c r="L96" s="171">
        <v>559.74381</v>
      </c>
      <c r="M96" s="171">
        <v>0</v>
      </c>
      <c r="N96" s="171">
        <v>559.74381</v>
      </c>
      <c r="O96" s="171">
        <v>23665.08918</v>
      </c>
      <c r="P96" s="171">
        <v>2205.60525</v>
      </c>
      <c r="Q96" s="171">
        <v>0</v>
      </c>
      <c r="R96" s="172">
        <v>2205.60525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1083.42832</v>
      </c>
      <c r="G97" s="171">
        <v>0</v>
      </c>
      <c r="H97" s="171">
        <v>1083.42832</v>
      </c>
      <c r="I97" s="171">
        <v>2420.20254</v>
      </c>
      <c r="J97" s="171">
        <v>99.06591999999999</v>
      </c>
      <c r="K97" s="171">
        <v>2519.26846</v>
      </c>
      <c r="L97" s="171">
        <v>67.17110000000001</v>
      </c>
      <c r="M97" s="171">
        <v>0</v>
      </c>
      <c r="N97" s="171">
        <v>67.17110000000001</v>
      </c>
      <c r="O97" s="171">
        <v>3669.86788</v>
      </c>
      <c r="P97" s="171">
        <v>2022.89677</v>
      </c>
      <c r="Q97" s="171">
        <v>0</v>
      </c>
      <c r="R97" s="172">
        <v>2022.89677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334.68779</v>
      </c>
      <c r="J98" s="171">
        <v>0</v>
      </c>
      <c r="K98" s="171">
        <v>334.68779</v>
      </c>
      <c r="L98" s="171">
        <v>0</v>
      </c>
      <c r="M98" s="171">
        <v>0</v>
      </c>
      <c r="N98" s="171">
        <v>0</v>
      </c>
      <c r="O98" s="171">
        <v>334.68779</v>
      </c>
      <c r="P98" s="171">
        <v>840.17008</v>
      </c>
      <c r="Q98" s="171">
        <v>0</v>
      </c>
      <c r="R98" s="172">
        <v>840.17008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1455.61977</v>
      </c>
      <c r="G99" s="171">
        <v>0</v>
      </c>
      <c r="H99" s="171">
        <v>1455.61977</v>
      </c>
      <c r="I99" s="171">
        <v>2419.2626800000003</v>
      </c>
      <c r="J99" s="171">
        <v>0</v>
      </c>
      <c r="K99" s="171">
        <v>2419.2626800000003</v>
      </c>
      <c r="L99" s="171">
        <v>12.33</v>
      </c>
      <c r="M99" s="171">
        <v>0</v>
      </c>
      <c r="N99" s="171">
        <v>12.33</v>
      </c>
      <c r="O99" s="171">
        <v>3887.21245</v>
      </c>
      <c r="P99" s="171">
        <v>852.98762</v>
      </c>
      <c r="Q99" s="171">
        <v>0</v>
      </c>
      <c r="R99" s="172">
        <v>852.98762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17242.57436</v>
      </c>
      <c r="G100" s="171">
        <v>0</v>
      </c>
      <c r="H100" s="171">
        <v>17242.57436</v>
      </c>
      <c r="I100" s="171">
        <v>32405.05943</v>
      </c>
      <c r="J100" s="171">
        <v>16.33395</v>
      </c>
      <c r="K100" s="171">
        <v>32421.393379999998</v>
      </c>
      <c r="L100" s="171">
        <v>575.3007</v>
      </c>
      <c r="M100" s="171">
        <v>0.50775</v>
      </c>
      <c r="N100" s="171">
        <v>575.80845</v>
      </c>
      <c r="O100" s="171">
        <v>50239.77619</v>
      </c>
      <c r="P100" s="171">
        <v>1882.14432</v>
      </c>
      <c r="Q100" s="171">
        <v>0</v>
      </c>
      <c r="R100" s="172">
        <v>1882.14432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122.53013</v>
      </c>
      <c r="G101" s="171">
        <v>0</v>
      </c>
      <c r="H101" s="171">
        <v>122.53013</v>
      </c>
      <c r="I101" s="171">
        <v>848.27191</v>
      </c>
      <c r="J101" s="171">
        <v>6.86832</v>
      </c>
      <c r="K101" s="171">
        <v>855.14023</v>
      </c>
      <c r="L101" s="171">
        <v>2.05</v>
      </c>
      <c r="M101" s="171">
        <v>0</v>
      </c>
      <c r="N101" s="171">
        <v>2.05</v>
      </c>
      <c r="O101" s="171">
        <v>979.72036</v>
      </c>
      <c r="P101" s="171">
        <v>553.6051</v>
      </c>
      <c r="Q101" s="171">
        <v>0</v>
      </c>
      <c r="R101" s="172">
        <v>553.6051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13717.34638</v>
      </c>
      <c r="G102" s="171">
        <v>0</v>
      </c>
      <c r="H102" s="171">
        <v>13717.34638</v>
      </c>
      <c r="I102" s="171">
        <v>15981.797349999999</v>
      </c>
      <c r="J102" s="171">
        <v>90.00129</v>
      </c>
      <c r="K102" s="171">
        <v>16071.79864</v>
      </c>
      <c r="L102" s="171">
        <v>353.73942</v>
      </c>
      <c r="M102" s="171">
        <v>0</v>
      </c>
      <c r="N102" s="171">
        <v>353.73942</v>
      </c>
      <c r="O102" s="171">
        <v>30142.88444</v>
      </c>
      <c r="P102" s="171">
        <v>3262.7522599999998</v>
      </c>
      <c r="Q102" s="171">
        <v>0</v>
      </c>
      <c r="R102" s="172">
        <v>3262.7522599999998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402.0841</v>
      </c>
      <c r="G103" s="171">
        <v>0</v>
      </c>
      <c r="H103" s="171">
        <v>402.0841</v>
      </c>
      <c r="I103" s="171">
        <v>787.0131899999999</v>
      </c>
      <c r="J103" s="171">
        <v>0</v>
      </c>
      <c r="K103" s="171">
        <v>787.0131899999999</v>
      </c>
      <c r="L103" s="171">
        <v>15.154549999999999</v>
      </c>
      <c r="M103" s="171">
        <v>0</v>
      </c>
      <c r="N103" s="171">
        <v>15.154549999999999</v>
      </c>
      <c r="O103" s="171">
        <v>1204.2518400000001</v>
      </c>
      <c r="P103" s="171">
        <v>807.38249</v>
      </c>
      <c r="Q103" s="171">
        <v>0</v>
      </c>
      <c r="R103" s="172">
        <v>807.38249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2399.72418</v>
      </c>
      <c r="G104" s="171">
        <v>0</v>
      </c>
      <c r="H104" s="171">
        <v>2399.72418</v>
      </c>
      <c r="I104" s="171">
        <v>14698.63929</v>
      </c>
      <c r="J104" s="171">
        <v>4.31515</v>
      </c>
      <c r="K104" s="171">
        <v>14702.95444</v>
      </c>
      <c r="L104" s="171">
        <v>188.08906</v>
      </c>
      <c r="M104" s="171">
        <v>0</v>
      </c>
      <c r="N104" s="171">
        <v>188.08906</v>
      </c>
      <c r="O104" s="171">
        <v>17290.76768</v>
      </c>
      <c r="P104" s="171">
        <v>3491.09235</v>
      </c>
      <c r="Q104" s="171">
        <v>0</v>
      </c>
      <c r="R104" s="172">
        <v>3491.09235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1260.6318600000002</v>
      </c>
      <c r="G105" s="171">
        <v>0</v>
      </c>
      <c r="H105" s="171">
        <v>1260.6318600000002</v>
      </c>
      <c r="I105" s="171">
        <v>8472.241300000002</v>
      </c>
      <c r="J105" s="171">
        <v>2.43964</v>
      </c>
      <c r="K105" s="171">
        <v>8474.68094</v>
      </c>
      <c r="L105" s="171">
        <v>99.45947</v>
      </c>
      <c r="M105" s="171">
        <v>0</v>
      </c>
      <c r="N105" s="171">
        <v>99.45947</v>
      </c>
      <c r="O105" s="171">
        <v>9834.77227</v>
      </c>
      <c r="P105" s="171">
        <v>1620.15322</v>
      </c>
      <c r="Q105" s="171">
        <v>0</v>
      </c>
      <c r="R105" s="172">
        <v>1620.15322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4501.92399</v>
      </c>
      <c r="G106" s="171">
        <v>0</v>
      </c>
      <c r="H106" s="171">
        <v>4501.92399</v>
      </c>
      <c r="I106" s="171">
        <v>7160.69782</v>
      </c>
      <c r="J106" s="171">
        <v>15.91569</v>
      </c>
      <c r="K106" s="171">
        <v>7176.61351</v>
      </c>
      <c r="L106" s="171">
        <v>53.184</v>
      </c>
      <c r="M106" s="171">
        <v>0</v>
      </c>
      <c r="N106" s="171">
        <v>53.184</v>
      </c>
      <c r="O106" s="171">
        <v>11731.7215</v>
      </c>
      <c r="P106" s="171">
        <v>2020.8335900000002</v>
      </c>
      <c r="Q106" s="171">
        <v>0</v>
      </c>
      <c r="R106" s="172">
        <v>2020.8335900000002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4361.60129</v>
      </c>
      <c r="G107" s="171">
        <v>0</v>
      </c>
      <c r="H107" s="171">
        <v>4361.60129</v>
      </c>
      <c r="I107" s="171">
        <v>10218.07483</v>
      </c>
      <c r="J107" s="171">
        <v>0</v>
      </c>
      <c r="K107" s="171">
        <v>10218.07483</v>
      </c>
      <c r="L107" s="171">
        <v>183.98825</v>
      </c>
      <c r="M107" s="171">
        <v>0</v>
      </c>
      <c r="N107" s="171">
        <v>183.98825</v>
      </c>
      <c r="O107" s="171">
        <v>14763.664369999999</v>
      </c>
      <c r="P107" s="171">
        <v>3477.5833</v>
      </c>
      <c r="Q107" s="171">
        <v>0</v>
      </c>
      <c r="R107" s="172">
        <v>3477.5833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2728.6812999999997</v>
      </c>
      <c r="G108" s="171">
        <v>0</v>
      </c>
      <c r="H108" s="171">
        <v>2728.6812999999997</v>
      </c>
      <c r="I108" s="171">
        <v>6640.41783</v>
      </c>
      <c r="J108" s="171">
        <v>10.75057</v>
      </c>
      <c r="K108" s="171">
        <v>6651.1684000000005</v>
      </c>
      <c r="L108" s="171">
        <v>102.7414</v>
      </c>
      <c r="M108" s="171">
        <v>0</v>
      </c>
      <c r="N108" s="171">
        <v>102.7414</v>
      </c>
      <c r="O108" s="171">
        <v>9482.5911</v>
      </c>
      <c r="P108" s="171">
        <v>1819.52511</v>
      </c>
      <c r="Q108" s="171">
        <v>0</v>
      </c>
      <c r="R108" s="172">
        <v>1819.52511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2105.45074</v>
      </c>
      <c r="G109" s="171">
        <v>0</v>
      </c>
      <c r="H109" s="171">
        <v>2105.45074</v>
      </c>
      <c r="I109" s="171">
        <v>7276.723730000001</v>
      </c>
      <c r="J109" s="171">
        <v>0</v>
      </c>
      <c r="K109" s="171">
        <v>7276.723730000001</v>
      </c>
      <c r="L109" s="171">
        <v>119.01008999999999</v>
      </c>
      <c r="M109" s="171">
        <v>0</v>
      </c>
      <c r="N109" s="171">
        <v>119.01008999999999</v>
      </c>
      <c r="O109" s="171">
        <v>9501.18456</v>
      </c>
      <c r="P109" s="171">
        <v>1121.92336</v>
      </c>
      <c r="Q109" s="171">
        <v>0</v>
      </c>
      <c r="R109" s="172">
        <v>1121.92336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9262.74147</v>
      </c>
      <c r="G110" s="171">
        <v>0</v>
      </c>
      <c r="H110" s="171">
        <v>9262.74147</v>
      </c>
      <c r="I110" s="171">
        <v>20879.467800000002</v>
      </c>
      <c r="J110" s="171">
        <v>6.0758</v>
      </c>
      <c r="K110" s="171">
        <v>20885.5436</v>
      </c>
      <c r="L110" s="171">
        <v>1475.20297</v>
      </c>
      <c r="M110" s="171">
        <v>1.0155</v>
      </c>
      <c r="N110" s="171">
        <v>1476.21847</v>
      </c>
      <c r="O110" s="171">
        <v>31624.503539999998</v>
      </c>
      <c r="P110" s="171">
        <v>2562.99435</v>
      </c>
      <c r="Q110" s="171">
        <v>0</v>
      </c>
      <c r="R110" s="172">
        <v>2562.99435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114525.51443000001</v>
      </c>
      <c r="G111" s="171">
        <v>0</v>
      </c>
      <c r="H111" s="171">
        <v>114525.51443000001</v>
      </c>
      <c r="I111" s="171">
        <v>159657.00717</v>
      </c>
      <c r="J111" s="171">
        <v>1449.10155</v>
      </c>
      <c r="K111" s="171">
        <v>161106.10872</v>
      </c>
      <c r="L111" s="171">
        <v>57774.07376</v>
      </c>
      <c r="M111" s="171">
        <v>5710.75101</v>
      </c>
      <c r="N111" s="171">
        <v>63484.82477000001</v>
      </c>
      <c r="O111" s="171">
        <v>339116.44792</v>
      </c>
      <c r="P111" s="171">
        <v>49126.029539999996</v>
      </c>
      <c r="Q111" s="171">
        <v>0</v>
      </c>
      <c r="R111" s="172">
        <v>49126.029539999996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2.01765</v>
      </c>
      <c r="Q112" s="177">
        <v>0</v>
      </c>
      <c r="R112" s="178">
        <v>2.01765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5228.10301</v>
      </c>
      <c r="G113" s="171">
        <v>0</v>
      </c>
      <c r="H113" s="171">
        <v>5228.10301</v>
      </c>
      <c r="I113" s="171">
        <v>27700.08987</v>
      </c>
      <c r="J113" s="171">
        <v>189.21104</v>
      </c>
      <c r="K113" s="171">
        <v>27889.30091</v>
      </c>
      <c r="L113" s="171">
        <v>1866.60266</v>
      </c>
      <c r="M113" s="171">
        <v>171.15643</v>
      </c>
      <c r="N113" s="171">
        <v>2037.75909</v>
      </c>
      <c r="O113" s="171">
        <v>35155.16301</v>
      </c>
      <c r="P113" s="171">
        <v>3876.913</v>
      </c>
      <c r="Q113" s="171">
        <v>0</v>
      </c>
      <c r="R113" s="172">
        <v>3876.913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10645.84115</v>
      </c>
      <c r="G114" s="171">
        <v>0</v>
      </c>
      <c r="H114" s="171">
        <v>10645.84115</v>
      </c>
      <c r="I114" s="171">
        <v>26861.86387</v>
      </c>
      <c r="J114" s="171">
        <v>527.02428</v>
      </c>
      <c r="K114" s="171">
        <v>27388.88815</v>
      </c>
      <c r="L114" s="171">
        <v>1558.77325</v>
      </c>
      <c r="M114" s="171">
        <v>0</v>
      </c>
      <c r="N114" s="171">
        <v>1558.77325</v>
      </c>
      <c r="O114" s="171">
        <v>39593.50255</v>
      </c>
      <c r="P114" s="171">
        <v>7458.10383</v>
      </c>
      <c r="Q114" s="171">
        <v>0</v>
      </c>
      <c r="R114" s="172">
        <v>7458.10383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1.51271</v>
      </c>
      <c r="G115" s="171">
        <v>0</v>
      </c>
      <c r="H115" s="171">
        <v>1.51271</v>
      </c>
      <c r="I115" s="171">
        <v>954.09449</v>
      </c>
      <c r="J115" s="171">
        <v>0</v>
      </c>
      <c r="K115" s="171">
        <v>954.09449</v>
      </c>
      <c r="L115" s="171">
        <v>15.947</v>
      </c>
      <c r="M115" s="171">
        <v>0</v>
      </c>
      <c r="N115" s="171">
        <v>15.947</v>
      </c>
      <c r="O115" s="171">
        <v>971.5541999999999</v>
      </c>
      <c r="P115" s="171">
        <v>239.48498</v>
      </c>
      <c r="Q115" s="171">
        <v>0</v>
      </c>
      <c r="R115" s="172">
        <v>239.48498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18352.30129</v>
      </c>
      <c r="G116" s="171">
        <v>0</v>
      </c>
      <c r="H116" s="171">
        <v>18352.30129</v>
      </c>
      <c r="I116" s="171">
        <v>62043.238990000005</v>
      </c>
      <c r="J116" s="171">
        <v>506.59834</v>
      </c>
      <c r="K116" s="171">
        <v>62549.837329999995</v>
      </c>
      <c r="L116" s="171">
        <v>3080.8800699999997</v>
      </c>
      <c r="M116" s="171">
        <v>51.916419999999995</v>
      </c>
      <c r="N116" s="171">
        <v>3132.79649</v>
      </c>
      <c r="O116" s="171">
        <v>84034.93511</v>
      </c>
      <c r="P116" s="171">
        <v>20926.32999</v>
      </c>
      <c r="Q116" s="171">
        <v>0</v>
      </c>
      <c r="R116" s="172">
        <v>20926.32999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39.29216</v>
      </c>
      <c r="G117" s="171">
        <v>0</v>
      </c>
      <c r="H117" s="171">
        <v>39.29216</v>
      </c>
      <c r="I117" s="171">
        <v>299.56938</v>
      </c>
      <c r="J117" s="171">
        <v>0</v>
      </c>
      <c r="K117" s="171">
        <v>299.56938</v>
      </c>
      <c r="L117" s="171">
        <v>9.571</v>
      </c>
      <c r="M117" s="171">
        <v>0</v>
      </c>
      <c r="N117" s="171">
        <v>9.571</v>
      </c>
      <c r="O117" s="171">
        <v>348.43253999999996</v>
      </c>
      <c r="P117" s="171">
        <v>38.530519999999996</v>
      </c>
      <c r="Q117" s="171">
        <v>0</v>
      </c>
      <c r="R117" s="172">
        <v>38.530519999999996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2930.73337</v>
      </c>
      <c r="G118" s="171">
        <v>0</v>
      </c>
      <c r="H118" s="171">
        <v>2930.73337</v>
      </c>
      <c r="I118" s="171">
        <v>3299.86222</v>
      </c>
      <c r="J118" s="171">
        <v>0</v>
      </c>
      <c r="K118" s="171">
        <v>3299.86222</v>
      </c>
      <c r="L118" s="171">
        <v>98.8727</v>
      </c>
      <c r="M118" s="171">
        <v>0</v>
      </c>
      <c r="N118" s="171">
        <v>98.8727</v>
      </c>
      <c r="O118" s="171">
        <v>6329.46829</v>
      </c>
      <c r="P118" s="171">
        <v>564.45406</v>
      </c>
      <c r="Q118" s="171">
        <v>0</v>
      </c>
      <c r="R118" s="172">
        <v>564.45406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559.75374</v>
      </c>
      <c r="G119" s="171">
        <v>0</v>
      </c>
      <c r="H119" s="171">
        <v>559.75374</v>
      </c>
      <c r="I119" s="171">
        <v>2770.1455499999997</v>
      </c>
      <c r="J119" s="171">
        <v>0.41169</v>
      </c>
      <c r="K119" s="171">
        <v>2770.55724</v>
      </c>
      <c r="L119" s="171">
        <v>61.38178</v>
      </c>
      <c r="M119" s="171">
        <v>0</v>
      </c>
      <c r="N119" s="171">
        <v>61.38178</v>
      </c>
      <c r="O119" s="171">
        <v>3391.69276</v>
      </c>
      <c r="P119" s="171">
        <v>1079.94102</v>
      </c>
      <c r="Q119" s="171">
        <v>0</v>
      </c>
      <c r="R119" s="172">
        <v>1079.94102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2467.32468</v>
      </c>
      <c r="G120" s="171">
        <v>0</v>
      </c>
      <c r="H120" s="171">
        <v>2467.32468</v>
      </c>
      <c r="I120" s="171">
        <v>4105.2657</v>
      </c>
      <c r="J120" s="171">
        <v>16.29398</v>
      </c>
      <c r="K120" s="171">
        <v>4121.55968</v>
      </c>
      <c r="L120" s="171">
        <v>25.84823</v>
      </c>
      <c r="M120" s="171">
        <v>0</v>
      </c>
      <c r="N120" s="171">
        <v>25.84823</v>
      </c>
      <c r="O120" s="171">
        <v>6614.73259</v>
      </c>
      <c r="P120" s="171">
        <v>596.55936</v>
      </c>
      <c r="Q120" s="171">
        <v>0</v>
      </c>
      <c r="R120" s="172">
        <v>596.55936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556.9925</v>
      </c>
      <c r="G121" s="171">
        <v>0</v>
      </c>
      <c r="H121" s="171">
        <v>556.9925</v>
      </c>
      <c r="I121" s="171">
        <v>4317.643059999999</v>
      </c>
      <c r="J121" s="171">
        <v>0.01125</v>
      </c>
      <c r="K121" s="171">
        <v>4317.65431</v>
      </c>
      <c r="L121" s="171">
        <v>144.46995</v>
      </c>
      <c r="M121" s="171">
        <v>0</v>
      </c>
      <c r="N121" s="171">
        <v>144.46995</v>
      </c>
      <c r="O121" s="171">
        <v>5019.11676</v>
      </c>
      <c r="P121" s="171">
        <v>1350.082</v>
      </c>
      <c r="Q121" s="171">
        <v>0</v>
      </c>
      <c r="R121" s="172">
        <v>1350.082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720.9402</v>
      </c>
      <c r="G122" s="171">
        <v>0</v>
      </c>
      <c r="H122" s="171">
        <v>720.9402</v>
      </c>
      <c r="I122" s="171">
        <v>12866.998599999999</v>
      </c>
      <c r="J122" s="171">
        <v>0.004019999999999999</v>
      </c>
      <c r="K122" s="171">
        <v>12867.00262</v>
      </c>
      <c r="L122" s="171">
        <v>244.39948</v>
      </c>
      <c r="M122" s="171">
        <v>0</v>
      </c>
      <c r="N122" s="171">
        <v>244.39948</v>
      </c>
      <c r="O122" s="171">
        <v>13832.3423</v>
      </c>
      <c r="P122" s="171">
        <v>1751.38996</v>
      </c>
      <c r="Q122" s="171">
        <v>0</v>
      </c>
      <c r="R122" s="172">
        <v>1751.38996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102.0054</v>
      </c>
      <c r="G123" s="171">
        <v>0</v>
      </c>
      <c r="H123" s="171">
        <v>102.0054</v>
      </c>
      <c r="I123" s="171">
        <v>3528.17708</v>
      </c>
      <c r="J123" s="171">
        <v>10.16154</v>
      </c>
      <c r="K123" s="171">
        <v>3538.33862</v>
      </c>
      <c r="L123" s="171">
        <v>56.924</v>
      </c>
      <c r="M123" s="171">
        <v>0</v>
      </c>
      <c r="N123" s="171">
        <v>56.924</v>
      </c>
      <c r="O123" s="171">
        <v>3697.26802</v>
      </c>
      <c r="P123" s="171">
        <v>1213.81045</v>
      </c>
      <c r="Q123" s="171">
        <v>0</v>
      </c>
      <c r="R123" s="172">
        <v>1213.81045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13100.06304</v>
      </c>
      <c r="G124" s="171">
        <v>0</v>
      </c>
      <c r="H124" s="171">
        <v>13100.06304</v>
      </c>
      <c r="I124" s="171">
        <v>48583.15923</v>
      </c>
      <c r="J124" s="171">
        <v>127.31906</v>
      </c>
      <c r="K124" s="171">
        <v>48710.47829</v>
      </c>
      <c r="L124" s="171">
        <v>1888.57047</v>
      </c>
      <c r="M124" s="171">
        <v>0</v>
      </c>
      <c r="N124" s="171">
        <v>1888.57047</v>
      </c>
      <c r="O124" s="171">
        <v>63699.1118</v>
      </c>
      <c r="P124" s="171">
        <v>11711.24264</v>
      </c>
      <c r="Q124" s="171">
        <v>0</v>
      </c>
      <c r="R124" s="172">
        <v>11711.24264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899.4283399999999</v>
      </c>
      <c r="G125" s="171">
        <v>0</v>
      </c>
      <c r="H125" s="171">
        <v>899.4283399999999</v>
      </c>
      <c r="I125" s="171">
        <v>2552.0047799999998</v>
      </c>
      <c r="J125" s="171">
        <v>0</v>
      </c>
      <c r="K125" s="171">
        <v>2552.0047799999998</v>
      </c>
      <c r="L125" s="171">
        <v>43.69076999999999</v>
      </c>
      <c r="M125" s="171">
        <v>0</v>
      </c>
      <c r="N125" s="171">
        <v>43.69076999999999</v>
      </c>
      <c r="O125" s="171">
        <v>3495.1238900000003</v>
      </c>
      <c r="P125" s="171">
        <v>1641.7001699999998</v>
      </c>
      <c r="Q125" s="171">
        <v>0</v>
      </c>
      <c r="R125" s="172">
        <v>1641.7001699999998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1156.52952</v>
      </c>
      <c r="G126" s="171">
        <v>0</v>
      </c>
      <c r="H126" s="171">
        <v>1156.52952</v>
      </c>
      <c r="I126" s="171">
        <v>3679.04573</v>
      </c>
      <c r="J126" s="171">
        <v>0</v>
      </c>
      <c r="K126" s="171">
        <v>3679.04573</v>
      </c>
      <c r="L126" s="171">
        <v>1.55785</v>
      </c>
      <c r="M126" s="171">
        <v>0</v>
      </c>
      <c r="N126" s="171">
        <v>1.55785</v>
      </c>
      <c r="O126" s="171">
        <v>4837.1331</v>
      </c>
      <c r="P126" s="171">
        <v>1133.35214</v>
      </c>
      <c r="Q126" s="171">
        <v>0</v>
      </c>
      <c r="R126" s="172">
        <v>1133.35214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1099.4185400000001</v>
      </c>
      <c r="G127" s="171">
        <v>0</v>
      </c>
      <c r="H127" s="171">
        <v>1099.4185400000001</v>
      </c>
      <c r="I127" s="171">
        <v>3665.15861</v>
      </c>
      <c r="J127" s="171">
        <v>0</v>
      </c>
      <c r="K127" s="171">
        <v>3665.15861</v>
      </c>
      <c r="L127" s="171">
        <v>28.80215</v>
      </c>
      <c r="M127" s="171">
        <v>0</v>
      </c>
      <c r="N127" s="171">
        <v>28.80215</v>
      </c>
      <c r="O127" s="171">
        <v>4793.3793</v>
      </c>
      <c r="P127" s="171">
        <v>1003.8518399999999</v>
      </c>
      <c r="Q127" s="171">
        <v>0</v>
      </c>
      <c r="R127" s="172">
        <v>1003.8518399999999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10076.923470000002</v>
      </c>
      <c r="G128" s="171">
        <v>0</v>
      </c>
      <c r="H128" s="171">
        <v>10076.923470000002</v>
      </c>
      <c r="I128" s="171">
        <v>12158.8019</v>
      </c>
      <c r="J128" s="171">
        <v>33.741980000000005</v>
      </c>
      <c r="K128" s="171">
        <v>12192.543880000001</v>
      </c>
      <c r="L128" s="171">
        <v>1342.55505</v>
      </c>
      <c r="M128" s="171">
        <v>40.62</v>
      </c>
      <c r="N128" s="171">
        <v>1383.17505</v>
      </c>
      <c r="O128" s="171">
        <v>23652.642399999997</v>
      </c>
      <c r="P128" s="171">
        <v>2834.37192</v>
      </c>
      <c r="Q128" s="171">
        <v>0</v>
      </c>
      <c r="R128" s="172">
        <v>2834.37192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982.25699</v>
      </c>
      <c r="G129" s="171">
        <v>0</v>
      </c>
      <c r="H129" s="171">
        <v>982.25699</v>
      </c>
      <c r="I129" s="171">
        <v>9568.89351</v>
      </c>
      <c r="J129" s="171">
        <v>13.79878</v>
      </c>
      <c r="K129" s="171">
        <v>9582.692289999999</v>
      </c>
      <c r="L129" s="171">
        <v>143.13812</v>
      </c>
      <c r="M129" s="171">
        <v>0</v>
      </c>
      <c r="N129" s="171">
        <v>143.13812</v>
      </c>
      <c r="O129" s="171">
        <v>10708.0874</v>
      </c>
      <c r="P129" s="171">
        <v>619.6827</v>
      </c>
      <c r="Q129" s="171">
        <v>0</v>
      </c>
      <c r="R129" s="172">
        <v>619.6827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38345.635700000006</v>
      </c>
      <c r="G130" s="171">
        <v>0</v>
      </c>
      <c r="H130" s="171">
        <v>38345.635700000006</v>
      </c>
      <c r="I130" s="171">
        <v>68860.92328</v>
      </c>
      <c r="J130" s="171">
        <v>84.58050999999999</v>
      </c>
      <c r="K130" s="171">
        <v>68945.50379</v>
      </c>
      <c r="L130" s="171">
        <v>7707.71808</v>
      </c>
      <c r="M130" s="171">
        <v>777.98629</v>
      </c>
      <c r="N130" s="171">
        <v>8485.70437</v>
      </c>
      <c r="O130" s="171">
        <v>115776.84386</v>
      </c>
      <c r="P130" s="171">
        <v>33050.17871</v>
      </c>
      <c r="Q130" s="171">
        <v>0</v>
      </c>
      <c r="R130" s="172">
        <v>33050.17871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2445.2931200000003</v>
      </c>
      <c r="G131" s="171">
        <v>0</v>
      </c>
      <c r="H131" s="171">
        <v>2445.2931200000003</v>
      </c>
      <c r="I131" s="171">
        <v>13463.007210000002</v>
      </c>
      <c r="J131" s="171">
        <v>0</v>
      </c>
      <c r="K131" s="171">
        <v>13463.007210000002</v>
      </c>
      <c r="L131" s="171">
        <v>91.73048</v>
      </c>
      <c r="M131" s="171">
        <v>0</v>
      </c>
      <c r="N131" s="171">
        <v>91.73048</v>
      </c>
      <c r="O131" s="171">
        <v>16000.03081</v>
      </c>
      <c r="P131" s="171">
        <v>2319.08173</v>
      </c>
      <c r="Q131" s="171">
        <v>0</v>
      </c>
      <c r="R131" s="172">
        <v>2319.08173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16.071360000000002</v>
      </c>
      <c r="G132" s="171">
        <v>0</v>
      </c>
      <c r="H132" s="171">
        <v>16.071360000000002</v>
      </c>
      <c r="I132" s="171">
        <v>2804.4837</v>
      </c>
      <c r="J132" s="171">
        <v>0</v>
      </c>
      <c r="K132" s="171">
        <v>2804.4837</v>
      </c>
      <c r="L132" s="171">
        <v>28.146069999999998</v>
      </c>
      <c r="M132" s="171">
        <v>0</v>
      </c>
      <c r="N132" s="171">
        <v>28.146069999999998</v>
      </c>
      <c r="O132" s="171">
        <v>2848.70113</v>
      </c>
      <c r="P132" s="171">
        <v>1015.4025</v>
      </c>
      <c r="Q132" s="171">
        <v>0</v>
      </c>
      <c r="R132" s="172">
        <v>1015.4025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14013.90408</v>
      </c>
      <c r="G133" s="171">
        <v>0</v>
      </c>
      <c r="H133" s="171">
        <v>14013.90408</v>
      </c>
      <c r="I133" s="171">
        <v>26620.62771</v>
      </c>
      <c r="J133" s="171">
        <v>0.26488</v>
      </c>
      <c r="K133" s="171">
        <v>26620.89259</v>
      </c>
      <c r="L133" s="171">
        <v>1725.3580900000002</v>
      </c>
      <c r="M133" s="171">
        <v>0</v>
      </c>
      <c r="N133" s="171">
        <v>1725.3580900000002</v>
      </c>
      <c r="O133" s="171">
        <v>42360.15476</v>
      </c>
      <c r="P133" s="171">
        <v>5227.211</v>
      </c>
      <c r="Q133" s="171">
        <v>0</v>
      </c>
      <c r="R133" s="172">
        <v>5227.211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526.65241</v>
      </c>
      <c r="G134" s="171">
        <v>0</v>
      </c>
      <c r="H134" s="171">
        <v>526.65241</v>
      </c>
      <c r="I134" s="171">
        <v>1189.95418</v>
      </c>
      <c r="J134" s="171">
        <v>0</v>
      </c>
      <c r="K134" s="171">
        <v>1189.95418</v>
      </c>
      <c r="L134" s="171">
        <v>70.1768</v>
      </c>
      <c r="M134" s="171">
        <v>0</v>
      </c>
      <c r="N134" s="171">
        <v>70.1768</v>
      </c>
      <c r="O134" s="171">
        <v>1786.7833899999998</v>
      </c>
      <c r="P134" s="171">
        <v>1759.3666699999999</v>
      </c>
      <c r="Q134" s="171">
        <v>0</v>
      </c>
      <c r="R134" s="172">
        <v>1759.3666699999999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4886.27305</v>
      </c>
      <c r="G135" s="171">
        <v>0</v>
      </c>
      <c r="H135" s="171">
        <v>4886.27305</v>
      </c>
      <c r="I135" s="171">
        <v>16094.53367</v>
      </c>
      <c r="J135" s="171">
        <v>84.44618</v>
      </c>
      <c r="K135" s="171">
        <v>16178.97985</v>
      </c>
      <c r="L135" s="171">
        <v>391.16057</v>
      </c>
      <c r="M135" s="171">
        <v>36.02011</v>
      </c>
      <c r="N135" s="171">
        <v>427.18068</v>
      </c>
      <c r="O135" s="171">
        <v>21492.433579999997</v>
      </c>
      <c r="P135" s="171">
        <v>2744.40841</v>
      </c>
      <c r="Q135" s="171">
        <v>0</v>
      </c>
      <c r="R135" s="172">
        <v>2744.40841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2507.34245</v>
      </c>
      <c r="G136" s="171">
        <v>0</v>
      </c>
      <c r="H136" s="171">
        <v>2507.34245</v>
      </c>
      <c r="I136" s="171">
        <v>10001.6908</v>
      </c>
      <c r="J136" s="171">
        <v>20.76502</v>
      </c>
      <c r="K136" s="171">
        <v>10022.455820000001</v>
      </c>
      <c r="L136" s="171">
        <v>218.83767</v>
      </c>
      <c r="M136" s="171">
        <v>0</v>
      </c>
      <c r="N136" s="171">
        <v>218.83767</v>
      </c>
      <c r="O136" s="171">
        <v>12748.63594</v>
      </c>
      <c r="P136" s="171">
        <v>1569.34133</v>
      </c>
      <c r="Q136" s="171">
        <v>0</v>
      </c>
      <c r="R136" s="172">
        <v>1569.34133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2880.8594</v>
      </c>
      <c r="G137" s="171">
        <v>0</v>
      </c>
      <c r="H137" s="171">
        <v>2880.8594</v>
      </c>
      <c r="I137" s="171">
        <v>11003.865300000001</v>
      </c>
      <c r="J137" s="171">
        <v>0</v>
      </c>
      <c r="K137" s="171">
        <v>11003.865300000001</v>
      </c>
      <c r="L137" s="171">
        <v>300.43358</v>
      </c>
      <c r="M137" s="171">
        <v>0</v>
      </c>
      <c r="N137" s="171">
        <v>300.43358</v>
      </c>
      <c r="O137" s="171">
        <v>14185.15828</v>
      </c>
      <c r="P137" s="171">
        <v>1928.3036399999999</v>
      </c>
      <c r="Q137" s="171">
        <v>0</v>
      </c>
      <c r="R137" s="172">
        <v>1928.3036399999999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265.45635</v>
      </c>
      <c r="G138" s="171">
        <v>0</v>
      </c>
      <c r="H138" s="171">
        <v>265.45635</v>
      </c>
      <c r="I138" s="171">
        <v>2160.5097400000004</v>
      </c>
      <c r="J138" s="171">
        <v>0</v>
      </c>
      <c r="K138" s="171">
        <v>2160.5097400000004</v>
      </c>
      <c r="L138" s="171">
        <v>17.366</v>
      </c>
      <c r="M138" s="171">
        <v>0</v>
      </c>
      <c r="N138" s="171">
        <v>17.366</v>
      </c>
      <c r="O138" s="171">
        <v>2443.33209</v>
      </c>
      <c r="P138" s="171">
        <v>215.29336999999998</v>
      </c>
      <c r="Q138" s="171">
        <v>0</v>
      </c>
      <c r="R138" s="172">
        <v>215.29336999999998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237.1113</v>
      </c>
      <c r="G139" s="171">
        <v>0</v>
      </c>
      <c r="H139" s="171">
        <v>237.1113</v>
      </c>
      <c r="I139" s="171">
        <v>1358.2501100000002</v>
      </c>
      <c r="J139" s="171">
        <v>0</v>
      </c>
      <c r="K139" s="171">
        <v>1358.2501100000002</v>
      </c>
      <c r="L139" s="171">
        <v>64.0585</v>
      </c>
      <c r="M139" s="171">
        <v>0</v>
      </c>
      <c r="N139" s="171">
        <v>64.0585</v>
      </c>
      <c r="O139" s="171">
        <v>1659.4199099999998</v>
      </c>
      <c r="P139" s="171">
        <v>428.5558</v>
      </c>
      <c r="Q139" s="171">
        <v>0</v>
      </c>
      <c r="R139" s="172">
        <v>428.5558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6443.64858</v>
      </c>
      <c r="G140" s="171">
        <v>0</v>
      </c>
      <c r="H140" s="171">
        <v>6443.64858</v>
      </c>
      <c r="I140" s="171">
        <v>15715.78997</v>
      </c>
      <c r="J140" s="171">
        <v>0.0074800000000000005</v>
      </c>
      <c r="K140" s="171">
        <v>15715.79745</v>
      </c>
      <c r="L140" s="171">
        <v>684.00983</v>
      </c>
      <c r="M140" s="171">
        <v>0</v>
      </c>
      <c r="N140" s="171">
        <v>684.00983</v>
      </c>
      <c r="O140" s="171">
        <v>22843.45586</v>
      </c>
      <c r="P140" s="171">
        <v>2424.18315</v>
      </c>
      <c r="Q140" s="171">
        <v>0</v>
      </c>
      <c r="R140" s="172">
        <v>2424.18315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983.5435699999999</v>
      </c>
      <c r="G141" s="171">
        <v>0</v>
      </c>
      <c r="H141" s="171">
        <v>983.5435699999999</v>
      </c>
      <c r="I141" s="171">
        <v>1450.6553700000002</v>
      </c>
      <c r="J141" s="171">
        <v>0.00057</v>
      </c>
      <c r="K141" s="171">
        <v>1450.6559399999999</v>
      </c>
      <c r="L141" s="171">
        <v>1.861</v>
      </c>
      <c r="M141" s="171">
        <v>0</v>
      </c>
      <c r="N141" s="171">
        <v>1.861</v>
      </c>
      <c r="O141" s="171">
        <v>2436.06051</v>
      </c>
      <c r="P141" s="171">
        <v>443.81284999999997</v>
      </c>
      <c r="Q141" s="171">
        <v>0</v>
      </c>
      <c r="R141" s="172">
        <v>443.81284999999997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12.92135</v>
      </c>
      <c r="G142" s="171">
        <v>0</v>
      </c>
      <c r="H142" s="171">
        <v>12.92135</v>
      </c>
      <c r="I142" s="171">
        <v>785.70848</v>
      </c>
      <c r="J142" s="171">
        <v>0</v>
      </c>
      <c r="K142" s="171">
        <v>785.70848</v>
      </c>
      <c r="L142" s="171">
        <v>33.3166</v>
      </c>
      <c r="M142" s="171">
        <v>0</v>
      </c>
      <c r="N142" s="171">
        <v>33.3166</v>
      </c>
      <c r="O142" s="171">
        <v>831.9464300000001</v>
      </c>
      <c r="P142" s="171">
        <v>582.38814</v>
      </c>
      <c r="Q142" s="171">
        <v>0</v>
      </c>
      <c r="R142" s="172">
        <v>582.38814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110.77935000000001</v>
      </c>
      <c r="G143" s="171">
        <v>0</v>
      </c>
      <c r="H143" s="171">
        <v>110.77935000000001</v>
      </c>
      <c r="I143" s="171">
        <v>92801.73091</v>
      </c>
      <c r="J143" s="171">
        <v>0</v>
      </c>
      <c r="K143" s="171">
        <v>92801.73091</v>
      </c>
      <c r="L143" s="171">
        <v>21.48493</v>
      </c>
      <c r="M143" s="171">
        <v>0</v>
      </c>
      <c r="N143" s="171">
        <v>21.48493</v>
      </c>
      <c r="O143" s="171">
        <v>92933.99519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35393.454399999995</v>
      </c>
      <c r="G144" s="171">
        <v>0</v>
      </c>
      <c r="H144" s="171">
        <v>35393.454399999995</v>
      </c>
      <c r="I144" s="171">
        <v>624.98198</v>
      </c>
      <c r="J144" s="171">
        <v>2047.3143</v>
      </c>
      <c r="K144" s="171">
        <v>2672.2962799999996</v>
      </c>
      <c r="L144" s="171">
        <v>22281.04712</v>
      </c>
      <c r="M144" s="171">
        <v>3972.82228</v>
      </c>
      <c r="N144" s="171">
        <v>26253.8694</v>
      </c>
      <c r="O144" s="171">
        <v>64319.62008</v>
      </c>
      <c r="P144" s="171">
        <v>12029.19616</v>
      </c>
      <c r="Q144" s="171">
        <v>0</v>
      </c>
      <c r="R144" s="172">
        <v>12029.19616</v>
      </c>
    </row>
    <row r="145" spans="1:18" ht="15">
      <c r="A145" s="174"/>
      <c r="B145" s="174"/>
      <c r="C145" s="174"/>
      <c r="D145" s="174"/>
      <c r="E145" s="175">
        <v>556</v>
      </c>
      <c r="F145" s="176">
        <v>235.83308</v>
      </c>
      <c r="G145" s="177">
        <v>0</v>
      </c>
      <c r="H145" s="177">
        <v>235.83308</v>
      </c>
      <c r="I145" s="177">
        <v>65531.2143</v>
      </c>
      <c r="J145" s="177">
        <v>751.90956</v>
      </c>
      <c r="K145" s="177">
        <v>66283.12385999999</v>
      </c>
      <c r="L145" s="177">
        <v>262.25973999999997</v>
      </c>
      <c r="M145" s="177">
        <v>0</v>
      </c>
      <c r="N145" s="177">
        <v>262.25973999999997</v>
      </c>
      <c r="O145" s="177">
        <v>66781.21668</v>
      </c>
      <c r="P145" s="177">
        <v>5449.4478</v>
      </c>
      <c r="Q145" s="177">
        <v>0</v>
      </c>
      <c r="R145" s="178">
        <v>5449.4478</v>
      </c>
    </row>
    <row r="146" spans="1:18" ht="15">
      <c r="A146" s="174"/>
      <c r="B146" s="174"/>
      <c r="C146" s="174"/>
      <c r="D146" s="174"/>
      <c r="E146" s="175">
        <v>557</v>
      </c>
      <c r="F146" s="176">
        <v>11.536719999999999</v>
      </c>
      <c r="G146" s="177">
        <v>0</v>
      </c>
      <c r="H146" s="177">
        <v>11.536719999999999</v>
      </c>
      <c r="I146" s="177">
        <v>122034.06612</v>
      </c>
      <c r="J146" s="177">
        <v>1055.1599899999999</v>
      </c>
      <c r="K146" s="177">
        <v>123089.22611</v>
      </c>
      <c r="L146" s="177">
        <v>3316.03561</v>
      </c>
      <c r="M146" s="177">
        <v>183.48054000000002</v>
      </c>
      <c r="N146" s="177">
        <v>3499.51615</v>
      </c>
      <c r="O146" s="177">
        <v>126600.27898</v>
      </c>
      <c r="P146" s="177">
        <v>2934.53414</v>
      </c>
      <c r="Q146" s="177">
        <v>0</v>
      </c>
      <c r="R146" s="178">
        <v>2934.53414</v>
      </c>
    </row>
    <row r="147" spans="1:18" ht="15">
      <c r="A147" s="174"/>
      <c r="B147" s="174"/>
      <c r="C147" s="174"/>
      <c r="D147" s="174"/>
      <c r="E147" s="175">
        <v>566</v>
      </c>
      <c r="F147" s="176">
        <v>33696.06693</v>
      </c>
      <c r="G147" s="177">
        <v>0</v>
      </c>
      <c r="H147" s="177">
        <v>33696.06693</v>
      </c>
      <c r="I147" s="177">
        <v>117423.47147</v>
      </c>
      <c r="J147" s="177">
        <v>915.28937</v>
      </c>
      <c r="K147" s="177">
        <v>118338.76084</v>
      </c>
      <c r="L147" s="177">
        <v>5358.55519</v>
      </c>
      <c r="M147" s="177">
        <v>980.1861899999999</v>
      </c>
      <c r="N147" s="177">
        <v>6338.7413799999995</v>
      </c>
      <c r="O147" s="177">
        <v>158373.56915</v>
      </c>
      <c r="P147" s="177">
        <v>13089.57792</v>
      </c>
      <c r="Q147" s="177">
        <v>0</v>
      </c>
      <c r="R147" s="178">
        <v>13089.57792</v>
      </c>
    </row>
    <row r="148" spans="1:18" ht="15">
      <c r="A148" s="174"/>
      <c r="B148" s="174"/>
      <c r="C148" s="174"/>
      <c r="D148" s="174"/>
      <c r="E148" s="175">
        <v>373</v>
      </c>
      <c r="F148" s="176">
        <v>18572.69861</v>
      </c>
      <c r="G148" s="177">
        <v>0</v>
      </c>
      <c r="H148" s="177">
        <v>18572.69861</v>
      </c>
      <c r="I148" s="177">
        <v>121561.67487999999</v>
      </c>
      <c r="J148" s="177">
        <v>1506.0098899999998</v>
      </c>
      <c r="K148" s="177">
        <v>123067.68476999999</v>
      </c>
      <c r="L148" s="177">
        <v>6810.81069</v>
      </c>
      <c r="M148" s="177">
        <v>1793.5946299999998</v>
      </c>
      <c r="N148" s="177">
        <v>8604.40532</v>
      </c>
      <c r="O148" s="177">
        <v>150244.78869999998</v>
      </c>
      <c r="P148" s="177">
        <v>50821.72608</v>
      </c>
      <c r="Q148" s="177">
        <v>0</v>
      </c>
      <c r="R148" s="178">
        <v>50821.72608</v>
      </c>
    </row>
    <row r="149" spans="1:18" ht="15">
      <c r="A149" s="174"/>
      <c r="B149" s="174"/>
      <c r="C149" s="174"/>
      <c r="D149" s="174"/>
      <c r="E149" s="175">
        <v>683</v>
      </c>
      <c r="F149" s="176">
        <v>0</v>
      </c>
      <c r="G149" s="177">
        <v>0</v>
      </c>
      <c r="H149" s="177">
        <v>0</v>
      </c>
      <c r="I149" s="177">
        <v>111148.74402</v>
      </c>
      <c r="J149" s="177">
        <v>58.136089999999996</v>
      </c>
      <c r="K149" s="177">
        <v>111206.88011</v>
      </c>
      <c r="L149" s="177">
        <v>799.68053</v>
      </c>
      <c r="M149" s="177">
        <v>327.36962</v>
      </c>
      <c r="N149" s="177">
        <v>1127.0501499999998</v>
      </c>
      <c r="O149" s="177">
        <v>112333.93026000001</v>
      </c>
      <c r="P149" s="177">
        <v>0</v>
      </c>
      <c r="Q149" s="177">
        <v>0</v>
      </c>
      <c r="R149" s="178">
        <v>0</v>
      </c>
    </row>
    <row r="150" spans="1:18" ht="15">
      <c r="A150" s="174"/>
      <c r="B150" s="174"/>
      <c r="C150" s="174"/>
      <c r="D150" s="168" t="s">
        <v>372</v>
      </c>
      <c r="E150" s="169">
        <v>519</v>
      </c>
      <c r="F150" s="170">
        <v>7351.10084</v>
      </c>
      <c r="G150" s="171">
        <v>0</v>
      </c>
      <c r="H150" s="171">
        <v>7351.10084</v>
      </c>
      <c r="I150" s="171">
        <v>71380.21204000001</v>
      </c>
      <c r="J150" s="171">
        <v>835.7737900000001</v>
      </c>
      <c r="K150" s="171">
        <v>72215.98583</v>
      </c>
      <c r="L150" s="171">
        <v>3668.30193</v>
      </c>
      <c r="M150" s="171">
        <v>131.14386</v>
      </c>
      <c r="N150" s="171">
        <v>3799.44579</v>
      </c>
      <c r="O150" s="171">
        <v>83366.53245999999</v>
      </c>
      <c r="P150" s="171">
        <v>19662.343579999997</v>
      </c>
      <c r="Q150" s="171">
        <v>0</v>
      </c>
      <c r="R150" s="172">
        <v>19662.343579999997</v>
      </c>
    </row>
    <row r="151" spans="1:18" ht="15">
      <c r="A151" s="174"/>
      <c r="B151" s="174"/>
      <c r="C151" s="174"/>
      <c r="D151" s="174"/>
      <c r="E151" s="175">
        <v>747</v>
      </c>
      <c r="F151" s="176">
        <v>0</v>
      </c>
      <c r="G151" s="177">
        <v>0</v>
      </c>
      <c r="H151" s="177">
        <v>0</v>
      </c>
      <c r="I151" s="177">
        <v>146457.12843</v>
      </c>
      <c r="J151" s="177">
        <v>0</v>
      </c>
      <c r="K151" s="177">
        <v>146457.12843</v>
      </c>
      <c r="L151" s="177">
        <v>1.25214</v>
      </c>
      <c r="M151" s="177">
        <v>0</v>
      </c>
      <c r="N151" s="177">
        <v>1.25214</v>
      </c>
      <c r="O151" s="177">
        <v>146458.38056999998</v>
      </c>
      <c r="P151" s="177">
        <v>0</v>
      </c>
      <c r="Q151" s="177">
        <v>0</v>
      </c>
      <c r="R151" s="178">
        <v>0</v>
      </c>
    </row>
    <row r="152" spans="1:18" ht="15">
      <c r="A152" s="174"/>
      <c r="B152" s="174"/>
      <c r="C152" s="174"/>
      <c r="D152" s="168" t="s">
        <v>373</v>
      </c>
      <c r="E152" s="169">
        <v>546</v>
      </c>
      <c r="F152" s="170">
        <v>36031.184460000004</v>
      </c>
      <c r="G152" s="171">
        <v>0</v>
      </c>
      <c r="H152" s="171">
        <v>36031.184460000004</v>
      </c>
      <c r="I152" s="171">
        <v>65845.87204999999</v>
      </c>
      <c r="J152" s="171">
        <v>1400.2008500000002</v>
      </c>
      <c r="K152" s="171">
        <v>67246.0729</v>
      </c>
      <c r="L152" s="171">
        <v>5467.53678</v>
      </c>
      <c r="M152" s="171">
        <v>384.31528000000003</v>
      </c>
      <c r="N152" s="171">
        <v>5851.852059999999</v>
      </c>
      <c r="O152" s="171">
        <v>109129.10942000001</v>
      </c>
      <c r="P152" s="171">
        <v>10985.04349</v>
      </c>
      <c r="Q152" s="171">
        <v>0</v>
      </c>
      <c r="R152" s="172">
        <v>10985.04349</v>
      </c>
    </row>
    <row r="153" spans="1:18" ht="15">
      <c r="A153" s="174"/>
      <c r="B153" s="168" t="s">
        <v>374</v>
      </c>
      <c r="C153" s="168" t="s">
        <v>375</v>
      </c>
      <c r="D153" s="168" t="s">
        <v>375</v>
      </c>
      <c r="E153" s="169">
        <v>291</v>
      </c>
      <c r="F153" s="170">
        <v>2182.39544</v>
      </c>
      <c r="G153" s="171">
        <v>0</v>
      </c>
      <c r="H153" s="171">
        <v>2182.39544</v>
      </c>
      <c r="I153" s="171">
        <v>16595.87295</v>
      </c>
      <c r="J153" s="171">
        <v>0.7356699999999999</v>
      </c>
      <c r="K153" s="171">
        <v>16596.60862</v>
      </c>
      <c r="L153" s="171">
        <v>765.28803</v>
      </c>
      <c r="M153" s="171">
        <v>12.186</v>
      </c>
      <c r="N153" s="171">
        <v>777.4740300000001</v>
      </c>
      <c r="O153" s="171">
        <v>19556.47809</v>
      </c>
      <c r="P153" s="171">
        <v>1816.5926399999998</v>
      </c>
      <c r="Q153" s="171">
        <v>0</v>
      </c>
      <c r="R153" s="172">
        <v>1816.5926399999998</v>
      </c>
    </row>
    <row r="154" spans="1:18" ht="15">
      <c r="A154" s="174"/>
      <c r="B154" s="174"/>
      <c r="C154" s="168" t="s">
        <v>376</v>
      </c>
      <c r="D154" s="168" t="s">
        <v>376</v>
      </c>
      <c r="E154" s="169">
        <v>293</v>
      </c>
      <c r="F154" s="170">
        <v>10125.68303</v>
      </c>
      <c r="G154" s="171">
        <v>0</v>
      </c>
      <c r="H154" s="171">
        <v>10125.68303</v>
      </c>
      <c r="I154" s="171">
        <v>14837.80043</v>
      </c>
      <c r="J154" s="171">
        <v>42.16315</v>
      </c>
      <c r="K154" s="171">
        <v>14879.96358</v>
      </c>
      <c r="L154" s="171">
        <v>706.40052</v>
      </c>
      <c r="M154" s="171">
        <v>40.62</v>
      </c>
      <c r="N154" s="171">
        <v>747.02052</v>
      </c>
      <c r="O154" s="171">
        <v>25752.667129999998</v>
      </c>
      <c r="P154" s="171">
        <v>2717.80166</v>
      </c>
      <c r="Q154" s="171">
        <v>0</v>
      </c>
      <c r="R154" s="172">
        <v>2717.80166</v>
      </c>
    </row>
    <row r="155" spans="1:18" ht="15">
      <c r="A155" s="174"/>
      <c r="B155" s="174"/>
      <c r="C155" s="174"/>
      <c r="D155" s="168" t="s">
        <v>377</v>
      </c>
      <c r="E155" s="169">
        <v>295</v>
      </c>
      <c r="F155" s="170">
        <v>8690.867189999999</v>
      </c>
      <c r="G155" s="171">
        <v>0</v>
      </c>
      <c r="H155" s="171">
        <v>8690.867189999999</v>
      </c>
      <c r="I155" s="171">
        <v>2535.7269</v>
      </c>
      <c r="J155" s="171">
        <v>0.37983999999999996</v>
      </c>
      <c r="K155" s="171">
        <v>2536.10674</v>
      </c>
      <c r="L155" s="171">
        <v>58.46599</v>
      </c>
      <c r="M155" s="171">
        <v>0</v>
      </c>
      <c r="N155" s="171">
        <v>58.46599</v>
      </c>
      <c r="O155" s="171">
        <v>11285.43992</v>
      </c>
      <c r="P155" s="171">
        <v>1229.16283</v>
      </c>
      <c r="Q155" s="171">
        <v>0</v>
      </c>
      <c r="R155" s="172">
        <v>1229.16283</v>
      </c>
    </row>
    <row r="156" spans="1:18" ht="15">
      <c r="A156" s="174"/>
      <c r="B156" s="174"/>
      <c r="C156" s="168" t="s">
        <v>378</v>
      </c>
      <c r="D156" s="168" t="s">
        <v>379</v>
      </c>
      <c r="E156" s="169">
        <v>297</v>
      </c>
      <c r="F156" s="170">
        <v>14439.69992</v>
      </c>
      <c r="G156" s="171">
        <v>0</v>
      </c>
      <c r="H156" s="171">
        <v>14439.69992</v>
      </c>
      <c r="I156" s="171">
        <v>54913.88907</v>
      </c>
      <c r="J156" s="171">
        <v>290.15563000000003</v>
      </c>
      <c r="K156" s="171">
        <v>55204.044700000006</v>
      </c>
      <c r="L156" s="171">
        <v>1810.43292</v>
      </c>
      <c r="M156" s="171">
        <v>456.43134000000003</v>
      </c>
      <c r="N156" s="171">
        <v>2266.86426</v>
      </c>
      <c r="O156" s="171">
        <v>71910.60888</v>
      </c>
      <c r="P156" s="171">
        <v>19764.58368</v>
      </c>
      <c r="Q156" s="171">
        <v>0</v>
      </c>
      <c r="R156" s="172">
        <v>19764.58368</v>
      </c>
    </row>
    <row r="157" spans="1:18" ht="15">
      <c r="A157" s="174"/>
      <c r="B157" s="174"/>
      <c r="C157" s="174"/>
      <c r="D157" s="168" t="s">
        <v>380</v>
      </c>
      <c r="E157" s="169">
        <v>298</v>
      </c>
      <c r="F157" s="170">
        <v>5868.69146</v>
      </c>
      <c r="G157" s="171">
        <v>0</v>
      </c>
      <c r="H157" s="171">
        <v>5868.69146</v>
      </c>
      <c r="I157" s="171">
        <v>3503.7411899999997</v>
      </c>
      <c r="J157" s="171">
        <v>0</v>
      </c>
      <c r="K157" s="171">
        <v>3503.7411899999997</v>
      </c>
      <c r="L157" s="171">
        <v>20.771</v>
      </c>
      <c r="M157" s="171">
        <v>0</v>
      </c>
      <c r="N157" s="171">
        <v>20.771</v>
      </c>
      <c r="O157" s="171">
        <v>9393.20365</v>
      </c>
      <c r="P157" s="171">
        <v>1823.14196</v>
      </c>
      <c r="Q157" s="171">
        <v>0</v>
      </c>
      <c r="R157" s="172">
        <v>1823.14196</v>
      </c>
    </row>
    <row r="158" spans="1:18" ht="15">
      <c r="A158" s="174"/>
      <c r="B158" s="174"/>
      <c r="C158" s="168" t="s">
        <v>374</v>
      </c>
      <c r="D158" s="168" t="s">
        <v>374</v>
      </c>
      <c r="E158" s="169">
        <v>289</v>
      </c>
      <c r="F158" s="170">
        <v>224278.06743999998</v>
      </c>
      <c r="G158" s="171">
        <v>3.8834299999999997</v>
      </c>
      <c r="H158" s="171">
        <v>224281.95087</v>
      </c>
      <c r="I158" s="171">
        <v>181873.34297</v>
      </c>
      <c r="J158" s="171">
        <v>2846.62896</v>
      </c>
      <c r="K158" s="171">
        <v>184719.97193</v>
      </c>
      <c r="L158" s="171">
        <v>39351.36397</v>
      </c>
      <c r="M158" s="171">
        <v>11196.823869999998</v>
      </c>
      <c r="N158" s="171">
        <v>50548.187840000006</v>
      </c>
      <c r="O158" s="171">
        <v>459550.11063999997</v>
      </c>
      <c r="P158" s="171">
        <v>84006.53867000001</v>
      </c>
      <c r="Q158" s="171">
        <v>0</v>
      </c>
      <c r="R158" s="172">
        <v>84006.53867000001</v>
      </c>
    </row>
    <row r="159" spans="1:18" ht="15">
      <c r="A159" s="174"/>
      <c r="B159" s="174"/>
      <c r="C159" s="174"/>
      <c r="D159" s="168" t="s">
        <v>381</v>
      </c>
      <c r="E159" s="169">
        <v>610</v>
      </c>
      <c r="F159" s="170">
        <v>12726.57827</v>
      </c>
      <c r="G159" s="171">
        <v>0</v>
      </c>
      <c r="H159" s="171">
        <v>12726.57827</v>
      </c>
      <c r="I159" s="171">
        <v>65273.60107</v>
      </c>
      <c r="J159" s="171">
        <v>37.55677</v>
      </c>
      <c r="K159" s="171">
        <v>65311.15784000001</v>
      </c>
      <c r="L159" s="171">
        <v>4107.83735</v>
      </c>
      <c r="M159" s="171">
        <v>228.63048</v>
      </c>
      <c r="N159" s="171">
        <v>4336.4678300000005</v>
      </c>
      <c r="O159" s="171">
        <v>82374.20393999999</v>
      </c>
      <c r="P159" s="171">
        <v>27630.75951</v>
      </c>
      <c r="Q159" s="171">
        <v>0</v>
      </c>
      <c r="R159" s="172">
        <v>27630.75951</v>
      </c>
    </row>
    <row r="160" spans="1:18" ht="15">
      <c r="A160" s="174"/>
      <c r="B160" s="174"/>
      <c r="C160" s="168" t="s">
        <v>382</v>
      </c>
      <c r="D160" s="168" t="s">
        <v>382</v>
      </c>
      <c r="E160" s="169">
        <v>301</v>
      </c>
      <c r="F160" s="170">
        <v>33923.96982</v>
      </c>
      <c r="G160" s="171">
        <v>0</v>
      </c>
      <c r="H160" s="171">
        <v>33923.96982</v>
      </c>
      <c r="I160" s="171">
        <v>20664.88697</v>
      </c>
      <c r="J160" s="171">
        <v>3.26942</v>
      </c>
      <c r="K160" s="171">
        <v>20668.15639</v>
      </c>
      <c r="L160" s="171">
        <v>830.9985600000001</v>
      </c>
      <c r="M160" s="171">
        <v>108.0492</v>
      </c>
      <c r="N160" s="171">
        <v>939.04776</v>
      </c>
      <c r="O160" s="171">
        <v>55531.173969999996</v>
      </c>
      <c r="P160" s="171">
        <v>2333.48146</v>
      </c>
      <c r="Q160" s="171">
        <v>0</v>
      </c>
      <c r="R160" s="172">
        <v>2333.48146</v>
      </c>
    </row>
    <row r="161" spans="1:18" ht="15">
      <c r="A161" s="174"/>
      <c r="B161" s="174"/>
      <c r="C161" s="168" t="s">
        <v>383</v>
      </c>
      <c r="D161" s="168" t="s">
        <v>384</v>
      </c>
      <c r="E161" s="169">
        <v>302</v>
      </c>
      <c r="F161" s="170">
        <v>27238.19062</v>
      </c>
      <c r="G161" s="171">
        <v>0</v>
      </c>
      <c r="H161" s="171">
        <v>27238.19062</v>
      </c>
      <c r="I161" s="171">
        <v>49346.16182</v>
      </c>
      <c r="J161" s="171">
        <v>38.52265</v>
      </c>
      <c r="K161" s="171">
        <v>49384.68447</v>
      </c>
      <c r="L161" s="171">
        <v>3212.4612700000002</v>
      </c>
      <c r="M161" s="171">
        <v>231.38269</v>
      </c>
      <c r="N161" s="171">
        <v>3443.84396</v>
      </c>
      <c r="O161" s="171">
        <v>80066.71905</v>
      </c>
      <c r="P161" s="171">
        <v>20408.52582</v>
      </c>
      <c r="Q161" s="171">
        <v>0</v>
      </c>
      <c r="R161" s="172">
        <v>20408.52582</v>
      </c>
    </row>
    <row r="162" spans="1:18" ht="15">
      <c r="A162" s="174"/>
      <c r="B162" s="174"/>
      <c r="C162" s="174"/>
      <c r="D162" s="168" t="s">
        <v>385</v>
      </c>
      <c r="E162" s="169">
        <v>619</v>
      </c>
      <c r="F162" s="170">
        <v>4762.96839</v>
      </c>
      <c r="G162" s="171">
        <v>0</v>
      </c>
      <c r="H162" s="171">
        <v>4762.96839</v>
      </c>
      <c r="I162" s="171">
        <v>28012.35154</v>
      </c>
      <c r="J162" s="171">
        <v>0</v>
      </c>
      <c r="K162" s="171">
        <v>28012.35154</v>
      </c>
      <c r="L162" s="171">
        <v>483.93669</v>
      </c>
      <c r="M162" s="171">
        <v>0</v>
      </c>
      <c r="N162" s="171">
        <v>483.93669</v>
      </c>
      <c r="O162" s="171">
        <v>33259.25662</v>
      </c>
      <c r="P162" s="171">
        <v>1943.07989</v>
      </c>
      <c r="Q162" s="171">
        <v>0</v>
      </c>
      <c r="R162" s="172">
        <v>1943.07989</v>
      </c>
    </row>
    <row r="163" spans="1:18" ht="15">
      <c r="A163" s="174"/>
      <c r="B163" s="174"/>
      <c r="C163" s="174"/>
      <c r="D163" s="174"/>
      <c r="E163" s="175">
        <v>770</v>
      </c>
      <c r="F163" s="176">
        <v>0</v>
      </c>
      <c r="G163" s="177">
        <v>0</v>
      </c>
      <c r="H163" s="177">
        <v>0</v>
      </c>
      <c r="I163" s="177">
        <v>0</v>
      </c>
      <c r="J163" s="177">
        <v>0</v>
      </c>
      <c r="K163" s="177">
        <v>0</v>
      </c>
      <c r="L163" s="177">
        <v>4.607</v>
      </c>
      <c r="M163" s="177">
        <v>0</v>
      </c>
      <c r="N163" s="177">
        <v>4.607</v>
      </c>
      <c r="O163" s="177">
        <v>4.607</v>
      </c>
      <c r="P163" s="177">
        <v>0</v>
      </c>
      <c r="Q163" s="177">
        <v>0</v>
      </c>
      <c r="R163" s="178">
        <v>0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395.95509000000004</v>
      </c>
      <c r="G164" s="171">
        <v>0</v>
      </c>
      <c r="H164" s="171">
        <v>395.95509000000004</v>
      </c>
      <c r="I164" s="171">
        <v>6437.81366</v>
      </c>
      <c r="J164" s="171">
        <v>0.17918</v>
      </c>
      <c r="K164" s="171">
        <v>6437.99284</v>
      </c>
      <c r="L164" s="171">
        <v>11.1945</v>
      </c>
      <c r="M164" s="171">
        <v>0</v>
      </c>
      <c r="N164" s="171">
        <v>11.1945</v>
      </c>
      <c r="O164" s="171">
        <v>6845.14243</v>
      </c>
      <c r="P164" s="171">
        <v>1586.54272</v>
      </c>
      <c r="Q164" s="171">
        <v>0</v>
      </c>
      <c r="R164" s="172">
        <v>1586.54272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7046.37637</v>
      </c>
      <c r="G165" s="171">
        <v>0</v>
      </c>
      <c r="H165" s="171">
        <v>7046.37637</v>
      </c>
      <c r="I165" s="171">
        <v>10833.765449999999</v>
      </c>
      <c r="J165" s="171">
        <v>0</v>
      </c>
      <c r="K165" s="171">
        <v>10833.765449999999</v>
      </c>
      <c r="L165" s="171">
        <v>255.72734</v>
      </c>
      <c r="M165" s="171">
        <v>0</v>
      </c>
      <c r="N165" s="171">
        <v>255.72734</v>
      </c>
      <c r="O165" s="171">
        <v>18135.86916</v>
      </c>
      <c r="P165" s="171">
        <v>5989.08972</v>
      </c>
      <c r="Q165" s="171">
        <v>0</v>
      </c>
      <c r="R165" s="172">
        <v>5989.08972</v>
      </c>
    </row>
    <row r="166" spans="1:18" ht="15">
      <c r="A166" s="174"/>
      <c r="B166" s="174"/>
      <c r="C166" s="174"/>
      <c r="D166" s="168" t="s">
        <v>388</v>
      </c>
      <c r="E166" s="169">
        <v>786</v>
      </c>
      <c r="F166" s="170">
        <v>0</v>
      </c>
      <c r="G166" s="171">
        <v>0</v>
      </c>
      <c r="H166" s="171">
        <v>0</v>
      </c>
      <c r="I166" s="171">
        <v>0</v>
      </c>
      <c r="J166" s="171">
        <v>0</v>
      </c>
      <c r="K166" s="171">
        <v>0</v>
      </c>
      <c r="L166" s="171">
        <v>5.65</v>
      </c>
      <c r="M166" s="171">
        <v>0</v>
      </c>
      <c r="N166" s="171">
        <v>5.65</v>
      </c>
      <c r="O166" s="171">
        <v>5.65</v>
      </c>
      <c r="P166" s="171">
        <v>0</v>
      </c>
      <c r="Q166" s="171">
        <v>0</v>
      </c>
      <c r="R166" s="172">
        <v>0</v>
      </c>
    </row>
    <row r="167" spans="1:18" ht="15">
      <c r="A167" s="174"/>
      <c r="B167" s="174"/>
      <c r="C167" s="168" t="s">
        <v>389</v>
      </c>
      <c r="D167" s="168" t="s">
        <v>390</v>
      </c>
      <c r="E167" s="169">
        <v>309</v>
      </c>
      <c r="F167" s="170">
        <v>8704.61977</v>
      </c>
      <c r="G167" s="171">
        <v>0</v>
      </c>
      <c r="H167" s="171">
        <v>8704.61977</v>
      </c>
      <c r="I167" s="171">
        <v>18418.86584</v>
      </c>
      <c r="J167" s="171">
        <v>0.01677</v>
      </c>
      <c r="K167" s="171">
        <v>18418.88261</v>
      </c>
      <c r="L167" s="171">
        <v>1218.61943</v>
      </c>
      <c r="M167" s="171">
        <v>0.4062</v>
      </c>
      <c r="N167" s="171">
        <v>1219.0256299999999</v>
      </c>
      <c r="O167" s="171">
        <v>28342.52801</v>
      </c>
      <c r="P167" s="171">
        <v>2346.83515</v>
      </c>
      <c r="Q167" s="171">
        <v>0</v>
      </c>
      <c r="R167" s="172">
        <v>2346.83515</v>
      </c>
    </row>
    <row r="168" spans="1:18" ht="15">
      <c r="A168" s="174"/>
      <c r="B168" s="174"/>
      <c r="C168" s="168" t="s">
        <v>391</v>
      </c>
      <c r="D168" s="168" t="s">
        <v>392</v>
      </c>
      <c r="E168" s="169">
        <v>602</v>
      </c>
      <c r="F168" s="170">
        <v>40.41375</v>
      </c>
      <c r="G168" s="171">
        <v>0</v>
      </c>
      <c r="H168" s="171">
        <v>40.41375</v>
      </c>
      <c r="I168" s="171">
        <v>1260.08466</v>
      </c>
      <c r="J168" s="171">
        <v>0</v>
      </c>
      <c r="K168" s="171">
        <v>1260.08466</v>
      </c>
      <c r="L168" s="171">
        <v>331.27455</v>
      </c>
      <c r="M168" s="171">
        <v>15.93563</v>
      </c>
      <c r="N168" s="171">
        <v>347.21018</v>
      </c>
      <c r="O168" s="171">
        <v>1647.7085900000002</v>
      </c>
      <c r="P168" s="171">
        <v>1162.71434</v>
      </c>
      <c r="Q168" s="171">
        <v>0</v>
      </c>
      <c r="R168" s="172">
        <v>1162.71434</v>
      </c>
    </row>
    <row r="169" spans="1:18" ht="15">
      <c r="A169" s="174"/>
      <c r="B169" s="174"/>
      <c r="C169" s="174"/>
      <c r="D169" s="168" t="s">
        <v>391</v>
      </c>
      <c r="E169" s="169">
        <v>311</v>
      </c>
      <c r="F169" s="170">
        <v>10797.410699999999</v>
      </c>
      <c r="G169" s="171">
        <v>0</v>
      </c>
      <c r="H169" s="171">
        <v>10797.410699999999</v>
      </c>
      <c r="I169" s="171">
        <v>17671.108239999998</v>
      </c>
      <c r="J169" s="171">
        <v>94.32543</v>
      </c>
      <c r="K169" s="171">
        <v>17765.433670000002</v>
      </c>
      <c r="L169" s="171">
        <v>1516.9834099999998</v>
      </c>
      <c r="M169" s="171">
        <v>200.36424</v>
      </c>
      <c r="N169" s="171">
        <v>1717.34765</v>
      </c>
      <c r="O169" s="171">
        <v>30280.19202</v>
      </c>
      <c r="P169" s="171">
        <v>8808.58388</v>
      </c>
      <c r="Q169" s="171">
        <v>0</v>
      </c>
      <c r="R169" s="172">
        <v>8808.58388</v>
      </c>
    </row>
    <row r="170" spans="1:18" ht="15">
      <c r="A170" s="174"/>
      <c r="B170" s="174"/>
      <c r="C170" s="168" t="s">
        <v>393</v>
      </c>
      <c r="D170" s="168" t="s">
        <v>352</v>
      </c>
      <c r="E170" s="169">
        <v>300</v>
      </c>
      <c r="F170" s="170">
        <v>32117.0779</v>
      </c>
      <c r="G170" s="171">
        <v>0</v>
      </c>
      <c r="H170" s="171">
        <v>32117.0779</v>
      </c>
      <c r="I170" s="171">
        <v>16357.19874</v>
      </c>
      <c r="J170" s="171">
        <v>0.46994</v>
      </c>
      <c r="K170" s="171">
        <v>16357.668679999999</v>
      </c>
      <c r="L170" s="171">
        <v>757.72083</v>
      </c>
      <c r="M170" s="171">
        <v>0</v>
      </c>
      <c r="N170" s="171">
        <v>757.72083</v>
      </c>
      <c r="O170" s="171">
        <v>49232.46741</v>
      </c>
      <c r="P170" s="171">
        <v>1899.17759</v>
      </c>
      <c r="Q170" s="171">
        <v>0</v>
      </c>
      <c r="R170" s="172">
        <v>1899.17759</v>
      </c>
    </row>
    <row r="171" spans="1:18" ht="15">
      <c r="A171" s="174"/>
      <c r="B171" s="174"/>
      <c r="C171" s="168" t="s">
        <v>394</v>
      </c>
      <c r="D171" s="168" t="s">
        <v>395</v>
      </c>
      <c r="E171" s="169">
        <v>599</v>
      </c>
      <c r="F171" s="170">
        <v>331.44702</v>
      </c>
      <c r="G171" s="171">
        <v>0</v>
      </c>
      <c r="H171" s="171">
        <v>331.44702</v>
      </c>
      <c r="I171" s="171">
        <v>966.27148</v>
      </c>
      <c r="J171" s="171">
        <v>0</v>
      </c>
      <c r="K171" s="171">
        <v>966.27148</v>
      </c>
      <c r="L171" s="171">
        <v>22.44791</v>
      </c>
      <c r="M171" s="171">
        <v>0</v>
      </c>
      <c r="N171" s="171">
        <v>22.44791</v>
      </c>
      <c r="O171" s="171">
        <v>1320.1664099999998</v>
      </c>
      <c r="P171" s="171">
        <v>818.54247</v>
      </c>
      <c r="Q171" s="171">
        <v>0</v>
      </c>
      <c r="R171" s="172">
        <v>818.54247</v>
      </c>
    </row>
    <row r="172" spans="1:18" ht="15">
      <c r="A172" s="174"/>
      <c r="B172" s="174"/>
      <c r="C172" s="174"/>
      <c r="D172" s="168" t="s">
        <v>394</v>
      </c>
      <c r="E172" s="169">
        <v>290</v>
      </c>
      <c r="F172" s="170">
        <v>378.22504</v>
      </c>
      <c r="G172" s="171">
        <v>0</v>
      </c>
      <c r="H172" s="171">
        <v>378.22504</v>
      </c>
      <c r="I172" s="171">
        <v>4423.19281</v>
      </c>
      <c r="J172" s="171">
        <v>0.16044999999999998</v>
      </c>
      <c r="K172" s="171">
        <v>4423.35326</v>
      </c>
      <c r="L172" s="171">
        <v>241.78633</v>
      </c>
      <c r="M172" s="171">
        <v>0</v>
      </c>
      <c r="N172" s="171">
        <v>241.78633</v>
      </c>
      <c r="O172" s="171">
        <v>5043.36463</v>
      </c>
      <c r="P172" s="171">
        <v>992.0073000000001</v>
      </c>
      <c r="Q172" s="171">
        <v>0</v>
      </c>
      <c r="R172" s="172">
        <v>992.0073000000001</v>
      </c>
    </row>
    <row r="173" spans="1:18" ht="15">
      <c r="A173" s="174"/>
      <c r="B173" s="174"/>
      <c r="C173" s="168" t="s">
        <v>396</v>
      </c>
      <c r="D173" s="168" t="s">
        <v>397</v>
      </c>
      <c r="E173" s="169">
        <v>296</v>
      </c>
      <c r="F173" s="170">
        <v>3295.63052</v>
      </c>
      <c r="G173" s="171">
        <v>0</v>
      </c>
      <c r="H173" s="171">
        <v>3295.63052</v>
      </c>
      <c r="I173" s="171">
        <v>3298.02301</v>
      </c>
      <c r="J173" s="171">
        <v>0.00053</v>
      </c>
      <c r="K173" s="171">
        <v>3298.02354</v>
      </c>
      <c r="L173" s="171">
        <v>161.8353</v>
      </c>
      <c r="M173" s="171">
        <v>0</v>
      </c>
      <c r="N173" s="171">
        <v>161.8353</v>
      </c>
      <c r="O173" s="171">
        <v>6755.4893600000005</v>
      </c>
      <c r="P173" s="171">
        <v>1153.66022</v>
      </c>
      <c r="Q173" s="171">
        <v>0</v>
      </c>
      <c r="R173" s="172">
        <v>1153.66022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307</v>
      </c>
      <c r="F174" s="170">
        <v>785.0762</v>
      </c>
      <c r="G174" s="171">
        <v>0</v>
      </c>
      <c r="H174" s="171">
        <v>785.0762</v>
      </c>
      <c r="I174" s="171">
        <v>7589.42558</v>
      </c>
      <c r="J174" s="171">
        <v>0.0002</v>
      </c>
      <c r="K174" s="171">
        <v>7589.4257800000005</v>
      </c>
      <c r="L174" s="171">
        <v>185.08146</v>
      </c>
      <c r="M174" s="171">
        <v>0</v>
      </c>
      <c r="N174" s="171">
        <v>185.08146</v>
      </c>
      <c r="O174" s="171">
        <v>8559.58344</v>
      </c>
      <c r="P174" s="171">
        <v>693.5936700000001</v>
      </c>
      <c r="Q174" s="171">
        <v>0</v>
      </c>
      <c r="R174" s="172">
        <v>693.5936700000001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306</v>
      </c>
      <c r="F175" s="170">
        <v>6476.39714</v>
      </c>
      <c r="G175" s="171">
        <v>0</v>
      </c>
      <c r="H175" s="171">
        <v>6476.39714</v>
      </c>
      <c r="I175" s="171">
        <v>6007.16679</v>
      </c>
      <c r="J175" s="171">
        <v>0.3852</v>
      </c>
      <c r="K175" s="171">
        <v>6007.55199</v>
      </c>
      <c r="L175" s="171">
        <v>156.24988000000002</v>
      </c>
      <c r="M175" s="171">
        <v>0</v>
      </c>
      <c r="N175" s="171">
        <v>156.24988000000002</v>
      </c>
      <c r="O175" s="171">
        <v>12640.19901</v>
      </c>
      <c r="P175" s="171">
        <v>888.88214</v>
      </c>
      <c r="Q175" s="171">
        <v>0</v>
      </c>
      <c r="R175" s="172">
        <v>888.88214</v>
      </c>
    </row>
    <row r="176" spans="1:18" ht="15">
      <c r="A176" s="174"/>
      <c r="B176" s="168" t="s">
        <v>400</v>
      </c>
      <c r="C176" s="168" t="s">
        <v>401</v>
      </c>
      <c r="D176" s="168" t="s">
        <v>401</v>
      </c>
      <c r="E176" s="169">
        <v>203</v>
      </c>
      <c r="F176" s="170">
        <v>8744.49927</v>
      </c>
      <c r="G176" s="171">
        <v>0</v>
      </c>
      <c r="H176" s="171">
        <v>8744.49927</v>
      </c>
      <c r="I176" s="171">
        <v>8123.03485</v>
      </c>
      <c r="J176" s="171">
        <v>35.00431</v>
      </c>
      <c r="K176" s="171">
        <v>8158.03916</v>
      </c>
      <c r="L176" s="171">
        <v>283.5311</v>
      </c>
      <c r="M176" s="171">
        <v>4.062</v>
      </c>
      <c r="N176" s="171">
        <v>287.5931</v>
      </c>
      <c r="O176" s="171">
        <v>17190.131530000002</v>
      </c>
      <c r="P176" s="171">
        <v>1886.83316</v>
      </c>
      <c r="Q176" s="171">
        <v>0</v>
      </c>
      <c r="R176" s="172">
        <v>1886.83316</v>
      </c>
    </row>
    <row r="177" spans="1:18" ht="15">
      <c r="A177" s="174"/>
      <c r="B177" s="174"/>
      <c r="C177" s="174"/>
      <c r="D177" s="168" t="s">
        <v>402</v>
      </c>
      <c r="E177" s="169">
        <v>541</v>
      </c>
      <c r="F177" s="170">
        <v>1921.2785700000002</v>
      </c>
      <c r="G177" s="171">
        <v>0</v>
      </c>
      <c r="H177" s="171">
        <v>1921.2785700000002</v>
      </c>
      <c r="I177" s="171">
        <v>3534.6087799999996</v>
      </c>
      <c r="J177" s="171">
        <v>0.23113</v>
      </c>
      <c r="K177" s="171">
        <v>3534.83991</v>
      </c>
      <c r="L177" s="171">
        <v>43.489290000000004</v>
      </c>
      <c r="M177" s="171">
        <v>0</v>
      </c>
      <c r="N177" s="171">
        <v>43.489290000000004</v>
      </c>
      <c r="O177" s="171">
        <v>5499.60777</v>
      </c>
      <c r="P177" s="171">
        <v>575.5106800000001</v>
      </c>
      <c r="Q177" s="171">
        <v>0</v>
      </c>
      <c r="R177" s="172">
        <v>575.5106800000001</v>
      </c>
    </row>
    <row r="178" spans="1:18" ht="15">
      <c r="A178" s="174"/>
      <c r="B178" s="174"/>
      <c r="C178" s="168" t="s">
        <v>403</v>
      </c>
      <c r="D178" s="168" t="s">
        <v>404</v>
      </c>
      <c r="E178" s="169">
        <v>204</v>
      </c>
      <c r="F178" s="170">
        <v>13602.01544</v>
      </c>
      <c r="G178" s="171">
        <v>0</v>
      </c>
      <c r="H178" s="171">
        <v>13602.01544</v>
      </c>
      <c r="I178" s="171">
        <v>14174.03656</v>
      </c>
      <c r="J178" s="171">
        <v>0</v>
      </c>
      <c r="K178" s="171">
        <v>14174.03656</v>
      </c>
      <c r="L178" s="171">
        <v>348.54875</v>
      </c>
      <c r="M178" s="171">
        <v>0</v>
      </c>
      <c r="N178" s="171">
        <v>348.54875</v>
      </c>
      <c r="O178" s="171">
        <v>28124.60075</v>
      </c>
      <c r="P178" s="171">
        <v>2529.6817400000004</v>
      </c>
      <c r="Q178" s="171">
        <v>0</v>
      </c>
      <c r="R178" s="172">
        <v>2529.6817400000004</v>
      </c>
    </row>
    <row r="179" spans="1:18" ht="15">
      <c r="A179" s="174"/>
      <c r="B179" s="174"/>
      <c r="C179" s="168" t="s">
        <v>400</v>
      </c>
      <c r="D179" s="168" t="s">
        <v>400</v>
      </c>
      <c r="E179" s="169">
        <v>201</v>
      </c>
      <c r="F179" s="170">
        <v>78565.79921</v>
      </c>
      <c r="G179" s="171">
        <v>0</v>
      </c>
      <c r="H179" s="171">
        <v>78565.79921</v>
      </c>
      <c r="I179" s="171">
        <v>101116.15642</v>
      </c>
      <c r="J179" s="171">
        <v>387.42632000000003</v>
      </c>
      <c r="K179" s="171">
        <v>101503.58274</v>
      </c>
      <c r="L179" s="171">
        <v>4040.80698</v>
      </c>
      <c r="M179" s="171">
        <v>4.00586</v>
      </c>
      <c r="N179" s="171">
        <v>4044.81284</v>
      </c>
      <c r="O179" s="171">
        <v>184114.19478999998</v>
      </c>
      <c r="P179" s="171">
        <v>18804.05503</v>
      </c>
      <c r="Q179" s="171">
        <v>0</v>
      </c>
      <c r="R179" s="172">
        <v>18804.05503</v>
      </c>
    </row>
    <row r="180" spans="1:18" ht="15">
      <c r="A180" s="174"/>
      <c r="B180" s="174"/>
      <c r="C180" s="174"/>
      <c r="D180" s="168" t="s">
        <v>405</v>
      </c>
      <c r="E180" s="169">
        <v>712</v>
      </c>
      <c r="F180" s="170">
        <v>1270.7986799999999</v>
      </c>
      <c r="G180" s="171">
        <v>0</v>
      </c>
      <c r="H180" s="171">
        <v>1270.7986799999999</v>
      </c>
      <c r="I180" s="171">
        <v>1514.8713899999998</v>
      </c>
      <c r="J180" s="171">
        <v>0</v>
      </c>
      <c r="K180" s="171">
        <v>1514.8713899999998</v>
      </c>
      <c r="L180" s="171">
        <v>17.047849999999997</v>
      </c>
      <c r="M180" s="171">
        <v>0</v>
      </c>
      <c r="N180" s="171">
        <v>17.047849999999997</v>
      </c>
      <c r="O180" s="171">
        <v>2802.71792</v>
      </c>
      <c r="P180" s="171">
        <v>371.93978000000004</v>
      </c>
      <c r="Q180" s="171">
        <v>0</v>
      </c>
      <c r="R180" s="172">
        <v>371.93978000000004</v>
      </c>
    </row>
    <row r="181" spans="1:18" ht="15">
      <c r="A181" s="174"/>
      <c r="B181" s="174"/>
      <c r="C181" s="174"/>
      <c r="D181" s="168" t="s">
        <v>406</v>
      </c>
      <c r="E181" s="169">
        <v>202</v>
      </c>
      <c r="F181" s="170">
        <v>1994.2357</v>
      </c>
      <c r="G181" s="171">
        <v>0</v>
      </c>
      <c r="H181" s="171">
        <v>1994.2357</v>
      </c>
      <c r="I181" s="171">
        <v>2811.2324900000003</v>
      </c>
      <c r="J181" s="171">
        <v>0</v>
      </c>
      <c r="K181" s="171">
        <v>2811.2324900000003</v>
      </c>
      <c r="L181" s="171">
        <v>35.919290000000004</v>
      </c>
      <c r="M181" s="171">
        <v>0</v>
      </c>
      <c r="N181" s="171">
        <v>35.919290000000004</v>
      </c>
      <c r="O181" s="171">
        <v>4841.38748</v>
      </c>
      <c r="P181" s="171">
        <v>574.46039</v>
      </c>
      <c r="Q181" s="171">
        <v>0</v>
      </c>
      <c r="R181" s="172">
        <v>574.46039</v>
      </c>
    </row>
    <row r="182" spans="1:18" ht="15">
      <c r="A182" s="174"/>
      <c r="B182" s="174"/>
      <c r="C182" s="174"/>
      <c r="D182" s="168" t="s">
        <v>407</v>
      </c>
      <c r="E182" s="169">
        <v>648</v>
      </c>
      <c r="F182" s="170">
        <v>11199.95085</v>
      </c>
      <c r="G182" s="171">
        <v>0</v>
      </c>
      <c r="H182" s="171">
        <v>11199.95085</v>
      </c>
      <c r="I182" s="171">
        <v>4839.0018</v>
      </c>
      <c r="J182" s="171">
        <v>0</v>
      </c>
      <c r="K182" s="171">
        <v>4839.0018</v>
      </c>
      <c r="L182" s="171">
        <v>12.127540000000002</v>
      </c>
      <c r="M182" s="171">
        <v>0</v>
      </c>
      <c r="N182" s="171">
        <v>12.127540000000002</v>
      </c>
      <c r="O182" s="171">
        <v>16051.080189999999</v>
      </c>
      <c r="P182" s="171">
        <v>795.94215</v>
      </c>
      <c r="Q182" s="171">
        <v>0</v>
      </c>
      <c r="R182" s="172">
        <v>795.94215</v>
      </c>
    </row>
    <row r="183" spans="1:18" ht="15">
      <c r="A183" s="174"/>
      <c r="B183" s="174"/>
      <c r="C183" s="168" t="s">
        <v>408</v>
      </c>
      <c r="D183" s="168" t="s">
        <v>265</v>
      </c>
      <c r="E183" s="169">
        <v>207</v>
      </c>
      <c r="F183" s="170">
        <v>14881.0475</v>
      </c>
      <c r="G183" s="171">
        <v>0</v>
      </c>
      <c r="H183" s="171">
        <v>14881.0475</v>
      </c>
      <c r="I183" s="171">
        <v>24147.3705</v>
      </c>
      <c r="J183" s="171">
        <v>0.23783</v>
      </c>
      <c r="K183" s="171">
        <v>24147.60833</v>
      </c>
      <c r="L183" s="171">
        <v>553.79127</v>
      </c>
      <c r="M183" s="171">
        <v>0</v>
      </c>
      <c r="N183" s="171">
        <v>553.79127</v>
      </c>
      <c r="O183" s="171">
        <v>39582.447100000005</v>
      </c>
      <c r="P183" s="171">
        <v>2445.98409</v>
      </c>
      <c r="Q183" s="171">
        <v>0</v>
      </c>
      <c r="R183" s="172">
        <v>2445.98409</v>
      </c>
    </row>
    <row r="184" spans="1:18" ht="15">
      <c r="A184" s="174"/>
      <c r="B184" s="174"/>
      <c r="C184" s="174"/>
      <c r="D184" s="168" t="s">
        <v>409</v>
      </c>
      <c r="E184" s="169">
        <v>209</v>
      </c>
      <c r="F184" s="170">
        <v>3961.66404</v>
      </c>
      <c r="G184" s="171">
        <v>0</v>
      </c>
      <c r="H184" s="171">
        <v>3961.66404</v>
      </c>
      <c r="I184" s="171">
        <v>4730.39535</v>
      </c>
      <c r="J184" s="171">
        <v>0</v>
      </c>
      <c r="K184" s="171">
        <v>4730.39535</v>
      </c>
      <c r="L184" s="171">
        <v>28.05074</v>
      </c>
      <c r="M184" s="171">
        <v>0</v>
      </c>
      <c r="N184" s="171">
        <v>28.05074</v>
      </c>
      <c r="O184" s="171">
        <v>8720.110130000001</v>
      </c>
      <c r="P184" s="171">
        <v>443.68399</v>
      </c>
      <c r="Q184" s="171">
        <v>0</v>
      </c>
      <c r="R184" s="172">
        <v>443.68399</v>
      </c>
    </row>
    <row r="185" spans="1:18" ht="15">
      <c r="A185" s="174"/>
      <c r="B185" s="174"/>
      <c r="C185" s="174"/>
      <c r="D185" s="168" t="s">
        <v>410</v>
      </c>
      <c r="E185" s="169">
        <v>778</v>
      </c>
      <c r="F185" s="170">
        <v>0</v>
      </c>
      <c r="G185" s="171">
        <v>0</v>
      </c>
      <c r="H185" s="171">
        <v>0</v>
      </c>
      <c r="I185" s="171">
        <v>137.43684</v>
      </c>
      <c r="J185" s="171">
        <v>0</v>
      </c>
      <c r="K185" s="171">
        <v>137.43684</v>
      </c>
      <c r="L185" s="171">
        <v>26.198349999999998</v>
      </c>
      <c r="M185" s="171">
        <v>0</v>
      </c>
      <c r="N185" s="171">
        <v>26.198349999999998</v>
      </c>
      <c r="O185" s="171">
        <v>163.63519</v>
      </c>
      <c r="P185" s="171">
        <v>103.68433</v>
      </c>
      <c r="Q185" s="171">
        <v>0</v>
      </c>
      <c r="R185" s="172">
        <v>103.68433</v>
      </c>
    </row>
    <row r="186" spans="1:18" ht="15">
      <c r="A186" s="174"/>
      <c r="B186" s="174"/>
      <c r="C186" s="168" t="s">
        <v>411</v>
      </c>
      <c r="D186" s="168" t="s">
        <v>411</v>
      </c>
      <c r="E186" s="169">
        <v>214</v>
      </c>
      <c r="F186" s="170">
        <v>7619.55082</v>
      </c>
      <c r="G186" s="171">
        <v>0</v>
      </c>
      <c r="H186" s="171">
        <v>7619.55082</v>
      </c>
      <c r="I186" s="171">
        <v>8893.145199999999</v>
      </c>
      <c r="J186" s="171">
        <v>63.25635</v>
      </c>
      <c r="K186" s="171">
        <v>8956.40155</v>
      </c>
      <c r="L186" s="171">
        <v>79.78363</v>
      </c>
      <c r="M186" s="171">
        <v>0</v>
      </c>
      <c r="N186" s="171">
        <v>79.78363</v>
      </c>
      <c r="O186" s="171">
        <v>16655.736</v>
      </c>
      <c r="P186" s="171">
        <v>2506.61373</v>
      </c>
      <c r="Q186" s="171">
        <v>0</v>
      </c>
      <c r="R186" s="172">
        <v>2506.61373</v>
      </c>
    </row>
    <row r="187" spans="1:18" ht="15">
      <c r="A187" s="174"/>
      <c r="B187" s="174"/>
      <c r="C187" s="174"/>
      <c r="D187" s="168" t="s">
        <v>412</v>
      </c>
      <c r="E187" s="169">
        <v>736</v>
      </c>
      <c r="F187" s="170">
        <v>13.19999</v>
      </c>
      <c r="G187" s="171">
        <v>0</v>
      </c>
      <c r="H187" s="171">
        <v>13.19999</v>
      </c>
      <c r="I187" s="171">
        <v>1216.91152</v>
      </c>
      <c r="J187" s="171">
        <v>0</v>
      </c>
      <c r="K187" s="171">
        <v>1216.91152</v>
      </c>
      <c r="L187" s="171">
        <v>14.492</v>
      </c>
      <c r="M187" s="171">
        <v>0</v>
      </c>
      <c r="N187" s="171">
        <v>14.492</v>
      </c>
      <c r="O187" s="171">
        <v>1244.60351</v>
      </c>
      <c r="P187" s="171">
        <v>820.97674</v>
      </c>
      <c r="Q187" s="171">
        <v>0</v>
      </c>
      <c r="R187" s="172">
        <v>820.97674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499</v>
      </c>
      <c r="F188" s="170">
        <v>4680.30709</v>
      </c>
      <c r="G188" s="171">
        <v>0</v>
      </c>
      <c r="H188" s="171">
        <v>4680.30709</v>
      </c>
      <c r="I188" s="171">
        <v>7481.80191</v>
      </c>
      <c r="J188" s="171">
        <v>0.033960000000000004</v>
      </c>
      <c r="K188" s="171">
        <v>7481.83587</v>
      </c>
      <c r="L188" s="171">
        <v>101.90988</v>
      </c>
      <c r="M188" s="171">
        <v>0</v>
      </c>
      <c r="N188" s="171">
        <v>101.90988</v>
      </c>
      <c r="O188" s="171">
        <v>12264.05284</v>
      </c>
      <c r="P188" s="171">
        <v>1931.93554</v>
      </c>
      <c r="Q188" s="171">
        <v>0</v>
      </c>
      <c r="R188" s="172">
        <v>1931.93554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480</v>
      </c>
      <c r="F189" s="170">
        <v>6730.244070000001</v>
      </c>
      <c r="G189" s="171">
        <v>0</v>
      </c>
      <c r="H189" s="171">
        <v>6730.244070000001</v>
      </c>
      <c r="I189" s="171">
        <v>6718.7007300000005</v>
      </c>
      <c r="J189" s="171">
        <v>0.0037</v>
      </c>
      <c r="K189" s="171">
        <v>6718.70443</v>
      </c>
      <c r="L189" s="171">
        <v>108.86377</v>
      </c>
      <c r="M189" s="171">
        <v>0</v>
      </c>
      <c r="N189" s="171">
        <v>108.86377</v>
      </c>
      <c r="O189" s="171">
        <v>13557.81227</v>
      </c>
      <c r="P189" s="171">
        <v>1751.46254</v>
      </c>
      <c r="Q189" s="171">
        <v>0</v>
      </c>
      <c r="R189" s="172">
        <v>1751.46254</v>
      </c>
    </row>
    <row r="190" spans="1:18" ht="15">
      <c r="A190" s="174"/>
      <c r="B190" s="168" t="s">
        <v>415</v>
      </c>
      <c r="C190" s="168" t="s">
        <v>415</v>
      </c>
      <c r="D190" s="168" t="s">
        <v>415</v>
      </c>
      <c r="E190" s="169">
        <v>150</v>
      </c>
      <c r="F190" s="170">
        <v>76481.08149</v>
      </c>
      <c r="G190" s="171">
        <v>51.56112</v>
      </c>
      <c r="H190" s="171">
        <v>76532.64261</v>
      </c>
      <c r="I190" s="171">
        <v>134986.6694</v>
      </c>
      <c r="J190" s="171">
        <v>2562.40219</v>
      </c>
      <c r="K190" s="171">
        <v>137549.07159</v>
      </c>
      <c r="L190" s="171">
        <v>14581.999199999998</v>
      </c>
      <c r="M190" s="171">
        <v>2660.64518</v>
      </c>
      <c r="N190" s="171">
        <v>17242.644379999998</v>
      </c>
      <c r="O190" s="171">
        <v>231324.35858</v>
      </c>
      <c r="P190" s="171">
        <v>75916.24183</v>
      </c>
      <c r="Q190" s="171">
        <v>0</v>
      </c>
      <c r="R190" s="172">
        <v>75916.24183</v>
      </c>
    </row>
    <row r="191" spans="1:18" ht="15">
      <c r="A191" s="174"/>
      <c r="B191" s="174"/>
      <c r="C191" s="174"/>
      <c r="D191" s="168" t="s">
        <v>416</v>
      </c>
      <c r="E191" s="169">
        <v>631</v>
      </c>
      <c r="F191" s="170">
        <v>4594.5069</v>
      </c>
      <c r="G191" s="171">
        <v>0</v>
      </c>
      <c r="H191" s="171">
        <v>4594.5069</v>
      </c>
      <c r="I191" s="171">
        <v>43150.29346</v>
      </c>
      <c r="J191" s="171">
        <v>148.65704</v>
      </c>
      <c r="K191" s="171">
        <v>43298.9505</v>
      </c>
      <c r="L191" s="171">
        <v>1234.3743100000002</v>
      </c>
      <c r="M191" s="171">
        <v>159.70565</v>
      </c>
      <c r="N191" s="171">
        <v>1394.07996</v>
      </c>
      <c r="O191" s="171">
        <v>49287.53736</v>
      </c>
      <c r="P191" s="171">
        <v>10472.562310000001</v>
      </c>
      <c r="Q191" s="171">
        <v>0</v>
      </c>
      <c r="R191" s="172">
        <v>10472.562310000001</v>
      </c>
    </row>
    <row r="192" spans="1:18" ht="15">
      <c r="A192" s="174"/>
      <c r="B192" s="174"/>
      <c r="C192" s="168" t="s">
        <v>417</v>
      </c>
      <c r="D192" s="168" t="s">
        <v>418</v>
      </c>
      <c r="E192" s="169">
        <v>162</v>
      </c>
      <c r="F192" s="170">
        <v>26491.84433</v>
      </c>
      <c r="G192" s="171">
        <v>0</v>
      </c>
      <c r="H192" s="171">
        <v>26491.84433</v>
      </c>
      <c r="I192" s="171">
        <v>25955.216399999998</v>
      </c>
      <c r="J192" s="171">
        <v>598.5991</v>
      </c>
      <c r="K192" s="171">
        <v>26553.8155</v>
      </c>
      <c r="L192" s="171">
        <v>4032.14844</v>
      </c>
      <c r="M192" s="171">
        <v>114.97544</v>
      </c>
      <c r="N192" s="171">
        <v>4147.12388</v>
      </c>
      <c r="O192" s="171">
        <v>57192.78371</v>
      </c>
      <c r="P192" s="171">
        <v>23417.68863</v>
      </c>
      <c r="Q192" s="171">
        <v>0</v>
      </c>
      <c r="R192" s="172">
        <v>23417.68863</v>
      </c>
    </row>
    <row r="193" spans="1:18" ht="15">
      <c r="A193" s="174"/>
      <c r="B193" s="174"/>
      <c r="C193" s="174"/>
      <c r="D193" s="168" t="s">
        <v>419</v>
      </c>
      <c r="E193" s="169">
        <v>484</v>
      </c>
      <c r="F193" s="170">
        <v>3050.06554</v>
      </c>
      <c r="G193" s="171">
        <v>0</v>
      </c>
      <c r="H193" s="171">
        <v>3050.06554</v>
      </c>
      <c r="I193" s="171">
        <v>16665.06908</v>
      </c>
      <c r="J193" s="171">
        <v>30.52405</v>
      </c>
      <c r="K193" s="171">
        <v>16695.59313</v>
      </c>
      <c r="L193" s="171">
        <v>515.10887</v>
      </c>
      <c r="M193" s="171">
        <v>3.81828</v>
      </c>
      <c r="N193" s="171">
        <v>518.92715</v>
      </c>
      <c r="O193" s="171">
        <v>20264.58582</v>
      </c>
      <c r="P193" s="171">
        <v>3330.06617</v>
      </c>
      <c r="Q193" s="171">
        <v>0</v>
      </c>
      <c r="R193" s="172">
        <v>3330.06617</v>
      </c>
    </row>
    <row r="194" spans="1:18" ht="15">
      <c r="A194" s="174"/>
      <c r="B194" s="174"/>
      <c r="C194" s="168" t="s">
        <v>420</v>
      </c>
      <c r="D194" s="168" t="s">
        <v>420</v>
      </c>
      <c r="E194" s="169">
        <v>151</v>
      </c>
      <c r="F194" s="170">
        <v>1026.96676</v>
      </c>
      <c r="G194" s="171">
        <v>0</v>
      </c>
      <c r="H194" s="171">
        <v>1026.96676</v>
      </c>
      <c r="I194" s="171">
        <v>15343.93582</v>
      </c>
      <c r="J194" s="171">
        <v>0.02173</v>
      </c>
      <c r="K194" s="171">
        <v>15343.957550000001</v>
      </c>
      <c r="L194" s="171">
        <v>481.68639</v>
      </c>
      <c r="M194" s="171">
        <v>0</v>
      </c>
      <c r="N194" s="171">
        <v>481.68639</v>
      </c>
      <c r="O194" s="171">
        <v>16852.610699999997</v>
      </c>
      <c r="P194" s="171">
        <v>860.39613</v>
      </c>
      <c r="Q194" s="171">
        <v>0</v>
      </c>
      <c r="R194" s="172">
        <v>860.39613</v>
      </c>
    </row>
    <row r="195" spans="1:18" ht="15">
      <c r="A195" s="174"/>
      <c r="B195" s="174"/>
      <c r="C195" s="168" t="s">
        <v>421</v>
      </c>
      <c r="D195" s="168" t="s">
        <v>307</v>
      </c>
      <c r="E195" s="169">
        <v>152</v>
      </c>
      <c r="F195" s="170">
        <v>1641.32759</v>
      </c>
      <c r="G195" s="171">
        <v>0</v>
      </c>
      <c r="H195" s="171">
        <v>1641.32759</v>
      </c>
      <c r="I195" s="171">
        <v>16926.085199999998</v>
      </c>
      <c r="J195" s="171">
        <v>13.227459999999999</v>
      </c>
      <c r="K195" s="171">
        <v>16939.31266</v>
      </c>
      <c r="L195" s="171">
        <v>332.13609</v>
      </c>
      <c r="M195" s="171">
        <v>0</v>
      </c>
      <c r="N195" s="171">
        <v>332.13609</v>
      </c>
      <c r="O195" s="171">
        <v>18912.77634</v>
      </c>
      <c r="P195" s="171">
        <v>2931.06291</v>
      </c>
      <c r="Q195" s="171">
        <v>0</v>
      </c>
      <c r="R195" s="172">
        <v>2931.06291</v>
      </c>
    </row>
    <row r="196" spans="1:18" ht="15">
      <c r="A196" s="174"/>
      <c r="B196" s="174"/>
      <c r="C196" s="168" t="s">
        <v>422</v>
      </c>
      <c r="D196" s="168" t="s">
        <v>422</v>
      </c>
      <c r="E196" s="169">
        <v>485</v>
      </c>
      <c r="F196" s="170">
        <v>1786.95077</v>
      </c>
      <c r="G196" s="171">
        <v>0</v>
      </c>
      <c r="H196" s="171">
        <v>1786.95077</v>
      </c>
      <c r="I196" s="171">
        <v>11262.102560000001</v>
      </c>
      <c r="J196" s="171">
        <v>0</v>
      </c>
      <c r="K196" s="171">
        <v>11262.102560000001</v>
      </c>
      <c r="L196" s="171">
        <v>85.34869</v>
      </c>
      <c r="M196" s="171">
        <v>0</v>
      </c>
      <c r="N196" s="171">
        <v>85.34869</v>
      </c>
      <c r="O196" s="171">
        <v>13134.40202</v>
      </c>
      <c r="P196" s="171">
        <v>1715.04379</v>
      </c>
      <c r="Q196" s="171">
        <v>0</v>
      </c>
      <c r="R196" s="172">
        <v>1715.04379</v>
      </c>
    </row>
    <row r="197" spans="1:18" ht="15">
      <c r="A197" s="174"/>
      <c r="B197" s="174"/>
      <c r="C197" s="168" t="s">
        <v>423</v>
      </c>
      <c r="D197" s="168" t="s">
        <v>424</v>
      </c>
      <c r="E197" s="169">
        <v>157</v>
      </c>
      <c r="F197" s="170">
        <v>2413.80323</v>
      </c>
      <c r="G197" s="171">
        <v>0</v>
      </c>
      <c r="H197" s="171">
        <v>2413.80323</v>
      </c>
      <c r="I197" s="171">
        <v>17195.455</v>
      </c>
      <c r="J197" s="171">
        <v>0.04025</v>
      </c>
      <c r="K197" s="171">
        <v>17195.49525</v>
      </c>
      <c r="L197" s="171">
        <v>323.64459000000005</v>
      </c>
      <c r="M197" s="171">
        <v>0</v>
      </c>
      <c r="N197" s="171">
        <v>323.64459000000005</v>
      </c>
      <c r="O197" s="171">
        <v>19932.94307</v>
      </c>
      <c r="P197" s="171">
        <v>1624.0603</v>
      </c>
      <c r="Q197" s="171">
        <v>0</v>
      </c>
      <c r="R197" s="172">
        <v>1624.0603</v>
      </c>
    </row>
    <row r="198" spans="1:18" ht="15">
      <c r="A198" s="174"/>
      <c r="B198" s="174"/>
      <c r="C198" s="168" t="s">
        <v>425</v>
      </c>
      <c r="D198" s="168" t="s">
        <v>426</v>
      </c>
      <c r="E198" s="169">
        <v>490</v>
      </c>
      <c r="F198" s="170">
        <v>1689.77133</v>
      </c>
      <c r="G198" s="171">
        <v>0</v>
      </c>
      <c r="H198" s="171">
        <v>1689.77133</v>
      </c>
      <c r="I198" s="171">
        <v>9248.13615</v>
      </c>
      <c r="J198" s="171">
        <v>9.65095</v>
      </c>
      <c r="K198" s="171">
        <v>9257.7871</v>
      </c>
      <c r="L198" s="171">
        <v>151.58708</v>
      </c>
      <c r="M198" s="171">
        <v>0</v>
      </c>
      <c r="N198" s="171">
        <v>151.58708</v>
      </c>
      <c r="O198" s="171">
        <v>11099.14551</v>
      </c>
      <c r="P198" s="171">
        <v>2978.62789</v>
      </c>
      <c r="Q198" s="171">
        <v>0</v>
      </c>
      <c r="R198" s="172">
        <v>2978.62789</v>
      </c>
    </row>
    <row r="199" spans="1:18" ht="15">
      <c r="A199" s="174"/>
      <c r="B199" s="174"/>
      <c r="C199" s="168" t="s">
        <v>427</v>
      </c>
      <c r="D199" s="168" t="s">
        <v>428</v>
      </c>
      <c r="E199" s="169">
        <v>161</v>
      </c>
      <c r="F199" s="170">
        <v>8102.8554</v>
      </c>
      <c r="G199" s="171">
        <v>0</v>
      </c>
      <c r="H199" s="171">
        <v>8102.8554</v>
      </c>
      <c r="I199" s="171">
        <v>10349.45514</v>
      </c>
      <c r="J199" s="171">
        <v>0.038259999999999995</v>
      </c>
      <c r="K199" s="171">
        <v>10349.493400000001</v>
      </c>
      <c r="L199" s="171">
        <v>302.89059999999995</v>
      </c>
      <c r="M199" s="171">
        <v>0</v>
      </c>
      <c r="N199" s="171">
        <v>302.89059999999995</v>
      </c>
      <c r="O199" s="171">
        <v>18755.2394</v>
      </c>
      <c r="P199" s="171">
        <v>827.32631</v>
      </c>
      <c r="Q199" s="171">
        <v>0</v>
      </c>
      <c r="R199" s="172">
        <v>827.32631</v>
      </c>
    </row>
    <row r="200" spans="1:18" ht="15">
      <c r="A200" s="174"/>
      <c r="B200" s="174"/>
      <c r="C200" s="168" t="s">
        <v>429</v>
      </c>
      <c r="D200" s="168" t="s">
        <v>429</v>
      </c>
      <c r="E200" s="169">
        <v>514</v>
      </c>
      <c r="F200" s="170">
        <v>1111.02569</v>
      </c>
      <c r="G200" s="171">
        <v>0</v>
      </c>
      <c r="H200" s="171">
        <v>1111.02569</v>
      </c>
      <c r="I200" s="171">
        <v>8435.47249</v>
      </c>
      <c r="J200" s="171">
        <v>0</v>
      </c>
      <c r="K200" s="171">
        <v>8435.47249</v>
      </c>
      <c r="L200" s="171">
        <v>1893.0062</v>
      </c>
      <c r="M200" s="171">
        <v>0</v>
      </c>
      <c r="N200" s="171">
        <v>1893.0062</v>
      </c>
      <c r="O200" s="171">
        <v>11439.50438</v>
      </c>
      <c r="P200" s="171">
        <v>3383.53018</v>
      </c>
      <c r="Q200" s="171">
        <v>0</v>
      </c>
      <c r="R200" s="172">
        <v>3383.53018</v>
      </c>
    </row>
    <row r="201" spans="1:18" ht="15">
      <c r="A201" s="174"/>
      <c r="B201" s="174"/>
      <c r="C201" s="174"/>
      <c r="D201" s="168" t="s">
        <v>430</v>
      </c>
      <c r="E201" s="169">
        <v>838</v>
      </c>
      <c r="F201" s="170">
        <v>5.774</v>
      </c>
      <c r="G201" s="171">
        <v>0</v>
      </c>
      <c r="H201" s="171">
        <v>5.774</v>
      </c>
      <c r="I201" s="171">
        <v>1069.40105</v>
      </c>
      <c r="J201" s="171">
        <v>0</v>
      </c>
      <c r="K201" s="171">
        <v>1069.40105</v>
      </c>
      <c r="L201" s="171">
        <v>8.4005</v>
      </c>
      <c r="M201" s="171">
        <v>0</v>
      </c>
      <c r="N201" s="171">
        <v>8.4005</v>
      </c>
      <c r="O201" s="171">
        <v>1083.57555</v>
      </c>
      <c r="P201" s="171">
        <v>847.94815</v>
      </c>
      <c r="Q201" s="171">
        <v>0</v>
      </c>
      <c r="R201" s="172">
        <v>847.94815</v>
      </c>
    </row>
    <row r="202" spans="1:18" ht="15">
      <c r="A202" s="174"/>
      <c r="B202" s="174"/>
      <c r="C202" s="168" t="s">
        <v>431</v>
      </c>
      <c r="D202" s="168" t="s">
        <v>432</v>
      </c>
      <c r="E202" s="169">
        <v>486</v>
      </c>
      <c r="F202" s="170">
        <v>1367.14822</v>
      </c>
      <c r="G202" s="171">
        <v>0</v>
      </c>
      <c r="H202" s="171">
        <v>1367.14822</v>
      </c>
      <c r="I202" s="171">
        <v>5315.17893</v>
      </c>
      <c r="J202" s="171">
        <v>1.78898</v>
      </c>
      <c r="K202" s="171">
        <v>5316.96791</v>
      </c>
      <c r="L202" s="171">
        <v>129.229</v>
      </c>
      <c r="M202" s="171">
        <v>0</v>
      </c>
      <c r="N202" s="171">
        <v>129.229</v>
      </c>
      <c r="O202" s="171">
        <v>6813.34513</v>
      </c>
      <c r="P202" s="171">
        <v>620.47525</v>
      </c>
      <c r="Q202" s="171">
        <v>0</v>
      </c>
      <c r="R202" s="172">
        <v>620.47525</v>
      </c>
    </row>
    <row r="203" spans="1:18" ht="15">
      <c r="A203" s="174"/>
      <c r="B203" s="174"/>
      <c r="C203" s="174"/>
      <c r="D203" s="168" t="s">
        <v>433</v>
      </c>
      <c r="E203" s="169">
        <v>590</v>
      </c>
      <c r="F203" s="170">
        <v>4.76279</v>
      </c>
      <c r="G203" s="171">
        <v>0</v>
      </c>
      <c r="H203" s="171">
        <v>4.76279</v>
      </c>
      <c r="I203" s="171">
        <v>1101.76127</v>
      </c>
      <c r="J203" s="171">
        <v>0</v>
      </c>
      <c r="K203" s="171">
        <v>1101.76127</v>
      </c>
      <c r="L203" s="171">
        <v>16.555</v>
      </c>
      <c r="M203" s="171">
        <v>0</v>
      </c>
      <c r="N203" s="171">
        <v>16.555</v>
      </c>
      <c r="O203" s="171">
        <v>1123.07906</v>
      </c>
      <c r="P203" s="171">
        <v>911.1468000000001</v>
      </c>
      <c r="Q203" s="171">
        <v>0</v>
      </c>
      <c r="R203" s="172">
        <v>911.1468000000001</v>
      </c>
    </row>
    <row r="204" spans="1:18" ht="15">
      <c r="A204" s="174"/>
      <c r="B204" s="174"/>
      <c r="C204" s="168" t="s">
        <v>434</v>
      </c>
      <c r="D204" s="168" t="s">
        <v>435</v>
      </c>
      <c r="E204" s="169">
        <v>154</v>
      </c>
      <c r="F204" s="170">
        <v>72.12223</v>
      </c>
      <c r="G204" s="171">
        <v>0</v>
      </c>
      <c r="H204" s="171">
        <v>72.12223</v>
      </c>
      <c r="I204" s="171">
        <v>7515.4881399999995</v>
      </c>
      <c r="J204" s="171">
        <v>0</v>
      </c>
      <c r="K204" s="171">
        <v>7515.4881399999995</v>
      </c>
      <c r="L204" s="171">
        <v>122.27623</v>
      </c>
      <c r="M204" s="171">
        <v>0</v>
      </c>
      <c r="N204" s="171">
        <v>122.27623</v>
      </c>
      <c r="O204" s="171">
        <v>7709.8866</v>
      </c>
      <c r="P204" s="171">
        <v>765.0994499999999</v>
      </c>
      <c r="Q204" s="171">
        <v>0</v>
      </c>
      <c r="R204" s="172">
        <v>765.0994499999999</v>
      </c>
    </row>
    <row r="205" spans="1:18" ht="15">
      <c r="A205" s="174"/>
      <c r="B205" s="168" t="s">
        <v>436</v>
      </c>
      <c r="C205" s="168" t="s">
        <v>437</v>
      </c>
      <c r="D205" s="168" t="s">
        <v>438</v>
      </c>
      <c r="E205" s="169">
        <v>216</v>
      </c>
      <c r="F205" s="170">
        <v>29447.305920000003</v>
      </c>
      <c r="G205" s="171">
        <v>0</v>
      </c>
      <c r="H205" s="171">
        <v>29447.305920000003</v>
      </c>
      <c r="I205" s="171">
        <v>28717.26246</v>
      </c>
      <c r="J205" s="171">
        <v>554.25214</v>
      </c>
      <c r="K205" s="171">
        <v>29271.514600000002</v>
      </c>
      <c r="L205" s="171">
        <v>8120.891019999999</v>
      </c>
      <c r="M205" s="171">
        <v>734.69528</v>
      </c>
      <c r="N205" s="171">
        <v>8855.5863</v>
      </c>
      <c r="O205" s="171">
        <v>67574.40681999999</v>
      </c>
      <c r="P205" s="171">
        <v>37837.36007</v>
      </c>
      <c r="Q205" s="171">
        <v>0</v>
      </c>
      <c r="R205" s="172">
        <v>37837.36007</v>
      </c>
    </row>
    <row r="206" spans="1:18" ht="15">
      <c r="A206" s="174"/>
      <c r="B206" s="174"/>
      <c r="C206" s="168" t="s">
        <v>436</v>
      </c>
      <c r="D206" s="168" t="s">
        <v>436</v>
      </c>
      <c r="E206" s="169">
        <v>215</v>
      </c>
      <c r="F206" s="170">
        <v>81397.9093</v>
      </c>
      <c r="G206" s="171">
        <v>1296.16884</v>
      </c>
      <c r="H206" s="171">
        <v>82694.07814</v>
      </c>
      <c r="I206" s="171">
        <v>114564.48503</v>
      </c>
      <c r="J206" s="171">
        <v>1532.87372</v>
      </c>
      <c r="K206" s="171">
        <v>116097.35875</v>
      </c>
      <c r="L206" s="171">
        <v>20894.21841</v>
      </c>
      <c r="M206" s="171">
        <v>3093.18899</v>
      </c>
      <c r="N206" s="171">
        <v>23987.4074</v>
      </c>
      <c r="O206" s="171">
        <v>222778.84428999998</v>
      </c>
      <c r="P206" s="171">
        <v>86255.82626999999</v>
      </c>
      <c r="Q206" s="171">
        <v>0</v>
      </c>
      <c r="R206" s="172">
        <v>86255.82626999999</v>
      </c>
    </row>
    <row r="207" spans="1:18" ht="15">
      <c r="A207" s="174"/>
      <c r="B207" s="174"/>
      <c r="C207" s="174"/>
      <c r="D207" s="168" t="s">
        <v>439</v>
      </c>
      <c r="E207" s="169">
        <v>544</v>
      </c>
      <c r="F207" s="170">
        <v>4031.2376600000002</v>
      </c>
      <c r="G207" s="171">
        <v>0</v>
      </c>
      <c r="H207" s="171">
        <v>4031.2376600000002</v>
      </c>
      <c r="I207" s="171">
        <v>29670.60673</v>
      </c>
      <c r="J207" s="171">
        <v>0</v>
      </c>
      <c r="K207" s="171">
        <v>29670.60673</v>
      </c>
      <c r="L207" s="171">
        <v>2017.01959</v>
      </c>
      <c r="M207" s="171">
        <v>44.461349999999996</v>
      </c>
      <c r="N207" s="171">
        <v>2061.48094</v>
      </c>
      <c r="O207" s="171">
        <v>35763.32533</v>
      </c>
      <c r="P207" s="171">
        <v>3157.569</v>
      </c>
      <c r="Q207" s="171">
        <v>0</v>
      </c>
      <c r="R207" s="172">
        <v>3157.569</v>
      </c>
    </row>
    <row r="208" spans="1:18" ht="15">
      <c r="A208" s="174"/>
      <c r="B208" s="174"/>
      <c r="C208" s="168" t="s">
        <v>440</v>
      </c>
      <c r="D208" s="168" t="s">
        <v>440</v>
      </c>
      <c r="E208" s="169">
        <v>217</v>
      </c>
      <c r="F208" s="170">
        <v>47668.782920000005</v>
      </c>
      <c r="G208" s="171">
        <v>0</v>
      </c>
      <c r="H208" s="171">
        <v>47668.782920000005</v>
      </c>
      <c r="I208" s="171">
        <v>15570.17221</v>
      </c>
      <c r="J208" s="171">
        <v>585.62562</v>
      </c>
      <c r="K208" s="171">
        <v>16155.79783</v>
      </c>
      <c r="L208" s="171">
        <v>3066.34621</v>
      </c>
      <c r="M208" s="171">
        <v>718.8764699999999</v>
      </c>
      <c r="N208" s="171">
        <v>3785.2226800000003</v>
      </c>
      <c r="O208" s="171">
        <v>67609.80343</v>
      </c>
      <c r="P208" s="171">
        <v>12550.01647</v>
      </c>
      <c r="Q208" s="171">
        <v>0</v>
      </c>
      <c r="R208" s="172">
        <v>12550.01647</v>
      </c>
    </row>
    <row r="209" spans="1:18" ht="15">
      <c r="A209" s="174"/>
      <c r="B209" s="174"/>
      <c r="C209" s="174"/>
      <c r="D209" s="168" t="s">
        <v>441</v>
      </c>
      <c r="E209" s="169">
        <v>218</v>
      </c>
      <c r="F209" s="170">
        <v>6504.50917</v>
      </c>
      <c r="G209" s="171">
        <v>0</v>
      </c>
      <c r="H209" s="171">
        <v>6504.50917</v>
      </c>
      <c r="I209" s="171">
        <v>834.0101800000001</v>
      </c>
      <c r="J209" s="171">
        <v>0.0017</v>
      </c>
      <c r="K209" s="171">
        <v>834.01188</v>
      </c>
      <c r="L209" s="171">
        <v>2535.69476</v>
      </c>
      <c r="M209" s="171">
        <v>89.03303</v>
      </c>
      <c r="N209" s="171">
        <v>2624.72779</v>
      </c>
      <c r="O209" s="171">
        <v>9963.24884</v>
      </c>
      <c r="P209" s="171">
        <v>1502.38944</v>
      </c>
      <c r="Q209" s="171">
        <v>0</v>
      </c>
      <c r="R209" s="172">
        <v>1502.38944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220</v>
      </c>
      <c r="F210" s="170">
        <v>4255.2504500000005</v>
      </c>
      <c r="G210" s="171">
        <v>0</v>
      </c>
      <c r="H210" s="171">
        <v>4255.2504500000005</v>
      </c>
      <c r="I210" s="171">
        <v>9817.16642</v>
      </c>
      <c r="J210" s="171">
        <v>29.05059</v>
      </c>
      <c r="K210" s="171">
        <v>9846.21701</v>
      </c>
      <c r="L210" s="171">
        <v>702.54396</v>
      </c>
      <c r="M210" s="171">
        <v>15.91183</v>
      </c>
      <c r="N210" s="171">
        <v>718.4557900000001</v>
      </c>
      <c r="O210" s="171">
        <v>14819.92325</v>
      </c>
      <c r="P210" s="171">
        <v>1801.1062299999999</v>
      </c>
      <c r="Q210" s="171">
        <v>0</v>
      </c>
      <c r="R210" s="172">
        <v>1801.1062299999999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219</v>
      </c>
      <c r="F211" s="170">
        <v>29612.80152</v>
      </c>
      <c r="G211" s="171">
        <v>0</v>
      </c>
      <c r="H211" s="171">
        <v>29612.80152</v>
      </c>
      <c r="I211" s="171">
        <v>20276.56575</v>
      </c>
      <c r="J211" s="171">
        <v>604.15594</v>
      </c>
      <c r="K211" s="171">
        <v>20880.721690000002</v>
      </c>
      <c r="L211" s="171">
        <v>11511.55566</v>
      </c>
      <c r="M211" s="171">
        <v>1826.4090800000001</v>
      </c>
      <c r="N211" s="171">
        <v>13337.96474</v>
      </c>
      <c r="O211" s="171">
        <v>63831.48795</v>
      </c>
      <c r="P211" s="171">
        <v>21286.85573</v>
      </c>
      <c r="Q211" s="171">
        <v>0</v>
      </c>
      <c r="R211" s="172">
        <v>21286.85573</v>
      </c>
    </row>
    <row r="212" spans="1:18" ht="15">
      <c r="A212" s="174"/>
      <c r="B212" s="168" t="s">
        <v>444</v>
      </c>
      <c r="C212" s="168" t="s">
        <v>445</v>
      </c>
      <c r="D212" s="168" t="s">
        <v>445</v>
      </c>
      <c r="E212" s="169">
        <v>242</v>
      </c>
      <c r="F212" s="170">
        <v>19017.526289999998</v>
      </c>
      <c r="G212" s="171">
        <v>0.57355</v>
      </c>
      <c r="H212" s="171">
        <v>19018.09984</v>
      </c>
      <c r="I212" s="171">
        <v>23200.23788</v>
      </c>
      <c r="J212" s="171">
        <v>560.41238</v>
      </c>
      <c r="K212" s="171">
        <v>23760.650260000002</v>
      </c>
      <c r="L212" s="171">
        <v>3721.02338</v>
      </c>
      <c r="M212" s="171">
        <v>535.057</v>
      </c>
      <c r="N212" s="171">
        <v>4256.08038</v>
      </c>
      <c r="O212" s="171">
        <v>47034.83048</v>
      </c>
      <c r="P212" s="171">
        <v>10140.83161</v>
      </c>
      <c r="Q212" s="171">
        <v>0</v>
      </c>
      <c r="R212" s="172">
        <v>10140.83161</v>
      </c>
    </row>
    <row r="213" spans="1:18" ht="15">
      <c r="A213" s="174"/>
      <c r="B213" s="174"/>
      <c r="C213" s="174"/>
      <c r="D213" s="168" t="s">
        <v>446</v>
      </c>
      <c r="E213" s="169">
        <v>481</v>
      </c>
      <c r="F213" s="170">
        <v>9612.125460000001</v>
      </c>
      <c r="G213" s="171">
        <v>0</v>
      </c>
      <c r="H213" s="171">
        <v>9612.125460000001</v>
      </c>
      <c r="I213" s="171">
        <v>13685.3045</v>
      </c>
      <c r="J213" s="171">
        <v>0.0028</v>
      </c>
      <c r="K213" s="171">
        <v>13685.3073</v>
      </c>
      <c r="L213" s="171">
        <v>663.94464</v>
      </c>
      <c r="M213" s="171">
        <v>0</v>
      </c>
      <c r="N213" s="171">
        <v>663.94464</v>
      </c>
      <c r="O213" s="171">
        <v>23961.377399999998</v>
      </c>
      <c r="P213" s="171">
        <v>4227.91464</v>
      </c>
      <c r="Q213" s="171">
        <v>0</v>
      </c>
      <c r="R213" s="172">
        <v>4227.91464</v>
      </c>
    </row>
    <row r="214" spans="1:18" ht="15">
      <c r="A214" s="174"/>
      <c r="B214" s="174"/>
      <c r="C214" s="174"/>
      <c r="D214" s="168" t="s">
        <v>447</v>
      </c>
      <c r="E214" s="169">
        <v>243</v>
      </c>
      <c r="F214" s="170">
        <v>3008.54649</v>
      </c>
      <c r="G214" s="171">
        <v>0</v>
      </c>
      <c r="H214" s="171">
        <v>3008.54649</v>
      </c>
      <c r="I214" s="171">
        <v>14255.67322</v>
      </c>
      <c r="J214" s="171">
        <v>0</v>
      </c>
      <c r="K214" s="171">
        <v>14255.67322</v>
      </c>
      <c r="L214" s="171">
        <v>414.96788</v>
      </c>
      <c r="M214" s="171">
        <v>109.17965</v>
      </c>
      <c r="N214" s="171">
        <v>524.1475300000001</v>
      </c>
      <c r="O214" s="171">
        <v>17788.36724</v>
      </c>
      <c r="P214" s="171">
        <v>2620.6224700000002</v>
      </c>
      <c r="Q214" s="171">
        <v>0</v>
      </c>
      <c r="R214" s="172">
        <v>2620.6224700000002</v>
      </c>
    </row>
    <row r="215" spans="1:18" ht="15">
      <c r="A215" s="174"/>
      <c r="B215" s="174"/>
      <c r="C215" s="174"/>
      <c r="D215" s="168" t="s">
        <v>448</v>
      </c>
      <c r="E215" s="169">
        <v>572</v>
      </c>
      <c r="F215" s="170">
        <v>2706.42839</v>
      </c>
      <c r="G215" s="171">
        <v>0</v>
      </c>
      <c r="H215" s="171">
        <v>2706.42839</v>
      </c>
      <c r="I215" s="171">
        <v>4811.51642</v>
      </c>
      <c r="J215" s="171">
        <v>0</v>
      </c>
      <c r="K215" s="171">
        <v>4811.51642</v>
      </c>
      <c r="L215" s="171">
        <v>31.00249</v>
      </c>
      <c r="M215" s="171">
        <v>0</v>
      </c>
      <c r="N215" s="171">
        <v>31.00249</v>
      </c>
      <c r="O215" s="171">
        <v>7548.9473</v>
      </c>
      <c r="P215" s="171">
        <v>1417.57337</v>
      </c>
      <c r="Q215" s="171">
        <v>0</v>
      </c>
      <c r="R215" s="172">
        <v>1417.57337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224</v>
      </c>
      <c r="F216" s="170">
        <v>9244.57349</v>
      </c>
      <c r="G216" s="171">
        <v>0</v>
      </c>
      <c r="H216" s="171">
        <v>9244.57349</v>
      </c>
      <c r="I216" s="171">
        <v>12534.72237</v>
      </c>
      <c r="J216" s="171">
        <v>0</v>
      </c>
      <c r="K216" s="171">
        <v>12534.72237</v>
      </c>
      <c r="L216" s="171">
        <v>838.27423</v>
      </c>
      <c r="M216" s="171">
        <v>37.85378</v>
      </c>
      <c r="N216" s="171">
        <v>876.12801</v>
      </c>
      <c r="O216" s="171">
        <v>22655.423870000002</v>
      </c>
      <c r="P216" s="171">
        <v>2637.6832400000003</v>
      </c>
      <c r="Q216" s="171">
        <v>0</v>
      </c>
      <c r="R216" s="172">
        <v>2637.6832400000003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240</v>
      </c>
      <c r="F217" s="170">
        <v>7577.30604</v>
      </c>
      <c r="G217" s="171">
        <v>0</v>
      </c>
      <c r="H217" s="171">
        <v>7577.30604</v>
      </c>
      <c r="I217" s="171">
        <v>14975.94173</v>
      </c>
      <c r="J217" s="171">
        <v>0</v>
      </c>
      <c r="K217" s="171">
        <v>14975.94173</v>
      </c>
      <c r="L217" s="171">
        <v>774.83531</v>
      </c>
      <c r="M217" s="171">
        <v>122.04957</v>
      </c>
      <c r="N217" s="171">
        <v>896.88488</v>
      </c>
      <c r="O217" s="171">
        <v>23450.13265</v>
      </c>
      <c r="P217" s="171">
        <v>2441.68244</v>
      </c>
      <c r="Q217" s="171">
        <v>0</v>
      </c>
      <c r="R217" s="172">
        <v>2441.68244</v>
      </c>
    </row>
    <row r="218" spans="1:18" ht="15">
      <c r="A218" s="174"/>
      <c r="B218" s="174"/>
      <c r="C218" s="168" t="s">
        <v>451</v>
      </c>
      <c r="D218" s="168" t="s">
        <v>452</v>
      </c>
      <c r="E218" s="169">
        <v>565</v>
      </c>
      <c r="F218" s="170">
        <v>19157.24698</v>
      </c>
      <c r="G218" s="171">
        <v>0</v>
      </c>
      <c r="H218" s="171">
        <v>19157.24698</v>
      </c>
      <c r="I218" s="171">
        <v>57598.940109999996</v>
      </c>
      <c r="J218" s="171">
        <v>0</v>
      </c>
      <c r="K218" s="171">
        <v>57598.940109999996</v>
      </c>
      <c r="L218" s="171">
        <v>1860.0112</v>
      </c>
      <c r="M218" s="171">
        <v>40.50236</v>
      </c>
      <c r="N218" s="171">
        <v>1900.51356</v>
      </c>
      <c r="O218" s="171">
        <v>78656.70065</v>
      </c>
      <c r="P218" s="171">
        <v>6374.97981</v>
      </c>
      <c r="Q218" s="171">
        <v>0</v>
      </c>
      <c r="R218" s="172">
        <v>6374.97981</v>
      </c>
    </row>
    <row r="219" spans="1:18" ht="15">
      <c r="A219" s="174"/>
      <c r="B219" s="174"/>
      <c r="C219" s="174"/>
      <c r="D219" s="168" t="s">
        <v>453</v>
      </c>
      <c r="E219" s="169">
        <v>221</v>
      </c>
      <c r="F219" s="170">
        <v>125611.47451</v>
      </c>
      <c r="G219" s="171">
        <v>0.59061</v>
      </c>
      <c r="H219" s="171">
        <v>125612.06512</v>
      </c>
      <c r="I219" s="171">
        <v>269324.87188</v>
      </c>
      <c r="J219" s="171">
        <v>3777.89093</v>
      </c>
      <c r="K219" s="171">
        <v>273102.76281</v>
      </c>
      <c r="L219" s="171">
        <v>24736.35151</v>
      </c>
      <c r="M219" s="171">
        <v>5615.254730000001</v>
      </c>
      <c r="N219" s="171">
        <v>30351.606239999997</v>
      </c>
      <c r="O219" s="171">
        <v>429066.43417</v>
      </c>
      <c r="P219" s="171">
        <v>83190.94773</v>
      </c>
      <c r="Q219" s="171">
        <v>0</v>
      </c>
      <c r="R219" s="172">
        <v>83190.94773</v>
      </c>
    </row>
    <row r="220" spans="1:18" ht="15">
      <c r="A220" s="174"/>
      <c r="B220" s="174"/>
      <c r="C220" s="174"/>
      <c r="D220" s="174"/>
      <c r="E220" s="175">
        <v>834</v>
      </c>
      <c r="F220" s="176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1308.87025</v>
      </c>
      <c r="M220" s="177">
        <v>2.13296</v>
      </c>
      <c r="N220" s="177">
        <v>1311.0032099999999</v>
      </c>
      <c r="O220" s="177">
        <v>1311.0032099999999</v>
      </c>
      <c r="P220" s="177">
        <v>777.92438</v>
      </c>
      <c r="Q220" s="177">
        <v>0</v>
      </c>
      <c r="R220" s="178">
        <v>777.92438</v>
      </c>
    </row>
    <row r="221" spans="1:18" ht="15">
      <c r="A221" s="174"/>
      <c r="B221" s="174"/>
      <c r="C221" s="174"/>
      <c r="D221" s="168" t="s">
        <v>451</v>
      </c>
      <c r="E221" s="169">
        <v>222</v>
      </c>
      <c r="F221" s="170">
        <v>1436.31411</v>
      </c>
      <c r="G221" s="171">
        <v>0</v>
      </c>
      <c r="H221" s="171">
        <v>1436.31411</v>
      </c>
      <c r="I221" s="171">
        <v>1946.15642</v>
      </c>
      <c r="J221" s="171">
        <v>991.2648399999999</v>
      </c>
      <c r="K221" s="171">
        <v>2937.4212599999996</v>
      </c>
      <c r="L221" s="171">
        <v>6237.55732</v>
      </c>
      <c r="M221" s="171">
        <v>575.20983</v>
      </c>
      <c r="N221" s="171">
        <v>6812.767150000001</v>
      </c>
      <c r="O221" s="171">
        <v>11186.50252</v>
      </c>
      <c r="P221" s="171">
        <v>44363.29708</v>
      </c>
      <c r="Q221" s="171">
        <v>0</v>
      </c>
      <c r="R221" s="172">
        <v>44363.29708</v>
      </c>
    </row>
    <row r="222" spans="1:18" ht="15">
      <c r="A222" s="174"/>
      <c r="B222" s="174"/>
      <c r="C222" s="174"/>
      <c r="D222" s="168" t="s">
        <v>454</v>
      </c>
      <c r="E222" s="169">
        <v>721</v>
      </c>
      <c r="F222" s="170">
        <v>0</v>
      </c>
      <c r="G222" s="171">
        <v>0</v>
      </c>
      <c r="H222" s="171">
        <v>0</v>
      </c>
      <c r="I222" s="171">
        <v>300.67809</v>
      </c>
      <c r="J222" s="171">
        <v>0</v>
      </c>
      <c r="K222" s="171">
        <v>300.67809</v>
      </c>
      <c r="L222" s="171">
        <v>11.23209</v>
      </c>
      <c r="M222" s="171">
        <v>0</v>
      </c>
      <c r="N222" s="171">
        <v>11.23209</v>
      </c>
      <c r="O222" s="171">
        <v>311.91017999999997</v>
      </c>
      <c r="P222" s="171">
        <v>324.22395</v>
      </c>
      <c r="Q222" s="171">
        <v>0</v>
      </c>
      <c r="R222" s="172">
        <v>324.22395</v>
      </c>
    </row>
    <row r="223" spans="1:18" ht="15">
      <c r="A223" s="174"/>
      <c r="B223" s="174"/>
      <c r="C223" s="168" t="s">
        <v>455</v>
      </c>
      <c r="D223" s="168" t="s">
        <v>455</v>
      </c>
      <c r="E223" s="169">
        <v>225</v>
      </c>
      <c r="F223" s="170">
        <v>15146.788279999999</v>
      </c>
      <c r="G223" s="171">
        <v>0</v>
      </c>
      <c r="H223" s="171">
        <v>15146.788279999999</v>
      </c>
      <c r="I223" s="171">
        <v>7788.99262</v>
      </c>
      <c r="J223" s="171">
        <v>414.99331</v>
      </c>
      <c r="K223" s="171">
        <v>8203.985929999999</v>
      </c>
      <c r="L223" s="171">
        <v>1558.07735</v>
      </c>
      <c r="M223" s="171">
        <v>17.466639999999998</v>
      </c>
      <c r="N223" s="171">
        <v>1575.54399</v>
      </c>
      <c r="O223" s="171">
        <v>24926.318199999998</v>
      </c>
      <c r="P223" s="171">
        <v>13776.70463</v>
      </c>
      <c r="Q223" s="171">
        <v>0</v>
      </c>
      <c r="R223" s="172">
        <v>13776.70463</v>
      </c>
    </row>
    <row r="224" spans="1:18" ht="15">
      <c r="A224" s="174"/>
      <c r="B224" s="174"/>
      <c r="C224" s="174"/>
      <c r="D224" s="168" t="s">
        <v>456</v>
      </c>
      <c r="E224" s="169">
        <v>226</v>
      </c>
      <c r="F224" s="170">
        <v>30.91091</v>
      </c>
      <c r="G224" s="171">
        <v>0</v>
      </c>
      <c r="H224" s="171">
        <v>30.91091</v>
      </c>
      <c r="I224" s="171">
        <v>7394.2723</v>
      </c>
      <c r="J224" s="171">
        <v>70.46489</v>
      </c>
      <c r="K224" s="171">
        <v>7464.737190000001</v>
      </c>
      <c r="L224" s="171">
        <v>108.98813</v>
      </c>
      <c r="M224" s="171">
        <v>0</v>
      </c>
      <c r="N224" s="171">
        <v>108.98813</v>
      </c>
      <c r="O224" s="171">
        <v>7604.63623</v>
      </c>
      <c r="P224" s="171">
        <v>1257.33651</v>
      </c>
      <c r="Q224" s="171">
        <v>0</v>
      </c>
      <c r="R224" s="172">
        <v>1257.33651</v>
      </c>
    </row>
    <row r="225" spans="1:18" ht="15">
      <c r="A225" s="174"/>
      <c r="B225" s="174"/>
      <c r="C225" s="168" t="s">
        <v>444</v>
      </c>
      <c r="D225" s="168" t="s">
        <v>444</v>
      </c>
      <c r="E225" s="169">
        <v>228</v>
      </c>
      <c r="F225" s="170">
        <v>3945.60986</v>
      </c>
      <c r="G225" s="171">
        <v>0</v>
      </c>
      <c r="H225" s="171">
        <v>3945.60986</v>
      </c>
      <c r="I225" s="171">
        <v>11420.555789999999</v>
      </c>
      <c r="J225" s="171">
        <v>21.41339</v>
      </c>
      <c r="K225" s="171">
        <v>11441.96918</v>
      </c>
      <c r="L225" s="171">
        <v>459.30767</v>
      </c>
      <c r="M225" s="171">
        <v>0</v>
      </c>
      <c r="N225" s="171">
        <v>459.30767</v>
      </c>
      <c r="O225" s="171">
        <v>15846.88671</v>
      </c>
      <c r="P225" s="171">
        <v>2597.671</v>
      </c>
      <c r="Q225" s="171">
        <v>0</v>
      </c>
      <c r="R225" s="172">
        <v>2597.671</v>
      </c>
    </row>
    <row r="226" spans="1:18" ht="15">
      <c r="A226" s="174"/>
      <c r="B226" s="174"/>
      <c r="C226" s="174"/>
      <c r="D226" s="168" t="s">
        <v>457</v>
      </c>
      <c r="E226" s="169">
        <v>229</v>
      </c>
      <c r="F226" s="170">
        <v>883.921</v>
      </c>
      <c r="G226" s="171">
        <v>0</v>
      </c>
      <c r="H226" s="171">
        <v>883.921</v>
      </c>
      <c r="I226" s="171">
        <v>3308.47638</v>
      </c>
      <c r="J226" s="171">
        <v>0</v>
      </c>
      <c r="K226" s="171">
        <v>3308.47638</v>
      </c>
      <c r="L226" s="171">
        <v>85.64779</v>
      </c>
      <c r="M226" s="171">
        <v>0</v>
      </c>
      <c r="N226" s="171">
        <v>85.64779</v>
      </c>
      <c r="O226" s="171">
        <v>4278.04517</v>
      </c>
      <c r="P226" s="171">
        <v>836.47329</v>
      </c>
      <c r="Q226" s="171">
        <v>0</v>
      </c>
      <c r="R226" s="172">
        <v>836.47329</v>
      </c>
    </row>
    <row r="227" spans="1:18" ht="15">
      <c r="A227" s="174"/>
      <c r="B227" s="174"/>
      <c r="C227" s="168" t="s">
        <v>458</v>
      </c>
      <c r="D227" s="168" t="s">
        <v>459</v>
      </c>
      <c r="E227" s="169">
        <v>532</v>
      </c>
      <c r="F227" s="170">
        <v>6657.01283</v>
      </c>
      <c r="G227" s="171">
        <v>0</v>
      </c>
      <c r="H227" s="171">
        <v>6657.01283</v>
      </c>
      <c r="I227" s="171">
        <v>16760.73342</v>
      </c>
      <c r="J227" s="171">
        <v>1.93603</v>
      </c>
      <c r="K227" s="171">
        <v>16762.669449999998</v>
      </c>
      <c r="L227" s="171">
        <v>543.89464</v>
      </c>
      <c r="M227" s="171">
        <v>0</v>
      </c>
      <c r="N227" s="171">
        <v>543.89464</v>
      </c>
      <c r="O227" s="171">
        <v>23963.576920000003</v>
      </c>
      <c r="P227" s="171">
        <v>4011.38523</v>
      </c>
      <c r="Q227" s="171">
        <v>0</v>
      </c>
      <c r="R227" s="172">
        <v>4011.38523</v>
      </c>
    </row>
    <row r="228" spans="1:18" ht="15">
      <c r="A228" s="174"/>
      <c r="B228" s="174"/>
      <c r="C228" s="174"/>
      <c r="D228" s="168" t="s">
        <v>458</v>
      </c>
      <c r="E228" s="169">
        <v>241</v>
      </c>
      <c r="F228" s="170">
        <v>23899.32475</v>
      </c>
      <c r="G228" s="171">
        <v>0</v>
      </c>
      <c r="H228" s="171">
        <v>23899.32475</v>
      </c>
      <c r="I228" s="171">
        <v>32326.94284</v>
      </c>
      <c r="J228" s="171">
        <v>241.31333999999998</v>
      </c>
      <c r="K228" s="171">
        <v>32568.25618</v>
      </c>
      <c r="L228" s="171">
        <v>3100.7666600000002</v>
      </c>
      <c r="M228" s="171">
        <v>45.765209999999996</v>
      </c>
      <c r="N228" s="171">
        <v>3146.5318700000003</v>
      </c>
      <c r="O228" s="171">
        <v>59614.112799999995</v>
      </c>
      <c r="P228" s="171">
        <v>17545.80229</v>
      </c>
      <c r="Q228" s="171">
        <v>0</v>
      </c>
      <c r="R228" s="172">
        <v>17545.80229</v>
      </c>
    </row>
    <row r="229" spans="1:18" ht="15">
      <c r="A229" s="174"/>
      <c r="B229" s="174"/>
      <c r="C229" s="174"/>
      <c r="D229" s="168" t="s">
        <v>460</v>
      </c>
      <c r="E229" s="169">
        <v>617</v>
      </c>
      <c r="F229" s="170">
        <v>8483.414</v>
      </c>
      <c r="G229" s="171">
        <v>0</v>
      </c>
      <c r="H229" s="171">
        <v>8483.414</v>
      </c>
      <c r="I229" s="171">
        <v>10676.54473</v>
      </c>
      <c r="J229" s="171">
        <v>0</v>
      </c>
      <c r="K229" s="171">
        <v>10676.54473</v>
      </c>
      <c r="L229" s="171">
        <v>109.71564</v>
      </c>
      <c r="M229" s="171">
        <v>0</v>
      </c>
      <c r="N229" s="171">
        <v>109.71564</v>
      </c>
      <c r="O229" s="171">
        <v>19269.67437</v>
      </c>
      <c r="P229" s="171">
        <v>5494.67933</v>
      </c>
      <c r="Q229" s="171">
        <v>0</v>
      </c>
      <c r="R229" s="172">
        <v>5494.67933</v>
      </c>
    </row>
    <row r="230" spans="1:18" ht="15">
      <c r="A230" s="174"/>
      <c r="B230" s="174"/>
      <c r="C230" s="168" t="s">
        <v>461</v>
      </c>
      <c r="D230" s="168" t="s">
        <v>401</v>
      </c>
      <c r="E230" s="169">
        <v>232</v>
      </c>
      <c r="F230" s="170">
        <v>1320.2745300000001</v>
      </c>
      <c r="G230" s="171">
        <v>0</v>
      </c>
      <c r="H230" s="171">
        <v>1320.2745300000001</v>
      </c>
      <c r="I230" s="171">
        <v>10615.2009</v>
      </c>
      <c r="J230" s="171">
        <v>162.11775</v>
      </c>
      <c r="K230" s="171">
        <v>10777.318650000001</v>
      </c>
      <c r="L230" s="171">
        <v>100.4075</v>
      </c>
      <c r="M230" s="171">
        <v>0</v>
      </c>
      <c r="N230" s="171">
        <v>100.4075</v>
      </c>
      <c r="O230" s="171">
        <v>12198.00068</v>
      </c>
      <c r="P230" s="171">
        <v>1225.8623799999998</v>
      </c>
      <c r="Q230" s="171">
        <v>0</v>
      </c>
      <c r="R230" s="172">
        <v>1225.8623799999998</v>
      </c>
    </row>
    <row r="231" spans="1:18" ht="15">
      <c r="A231" s="174"/>
      <c r="B231" s="174"/>
      <c r="C231" s="174"/>
      <c r="D231" s="168" t="s">
        <v>461</v>
      </c>
      <c r="E231" s="169">
        <v>231</v>
      </c>
      <c r="F231" s="170">
        <v>14507.52773</v>
      </c>
      <c r="G231" s="171">
        <v>0</v>
      </c>
      <c r="H231" s="171">
        <v>14507.52773</v>
      </c>
      <c r="I231" s="171">
        <v>13333.3722</v>
      </c>
      <c r="J231" s="171">
        <v>623.39387</v>
      </c>
      <c r="K231" s="171">
        <v>13956.76607</v>
      </c>
      <c r="L231" s="171">
        <v>1389.85418</v>
      </c>
      <c r="M231" s="171">
        <v>27.316950000000002</v>
      </c>
      <c r="N231" s="171">
        <v>1417.17113</v>
      </c>
      <c r="O231" s="171">
        <v>29881.46493</v>
      </c>
      <c r="P231" s="171">
        <v>8669.30746</v>
      </c>
      <c r="Q231" s="171">
        <v>0</v>
      </c>
      <c r="R231" s="172">
        <v>8669.30746</v>
      </c>
    </row>
    <row r="232" spans="1:18" ht="15">
      <c r="A232" s="174"/>
      <c r="B232" s="174"/>
      <c r="C232" s="174"/>
      <c r="D232" s="168" t="s">
        <v>462</v>
      </c>
      <c r="E232" s="169">
        <v>583</v>
      </c>
      <c r="F232" s="170">
        <v>29.481810000000003</v>
      </c>
      <c r="G232" s="171">
        <v>0</v>
      </c>
      <c r="H232" s="171">
        <v>29.481810000000003</v>
      </c>
      <c r="I232" s="171">
        <v>1191.24147</v>
      </c>
      <c r="J232" s="171">
        <v>0</v>
      </c>
      <c r="K232" s="171">
        <v>1191.24147</v>
      </c>
      <c r="L232" s="171">
        <v>10.08819</v>
      </c>
      <c r="M232" s="171">
        <v>0</v>
      </c>
      <c r="N232" s="171">
        <v>10.08819</v>
      </c>
      <c r="O232" s="171">
        <v>1230.8114699999999</v>
      </c>
      <c r="P232" s="171">
        <v>691.52049</v>
      </c>
      <c r="Q232" s="171">
        <v>0</v>
      </c>
      <c r="R232" s="172">
        <v>691.52049</v>
      </c>
    </row>
    <row r="233" spans="1:18" ht="15">
      <c r="A233" s="174"/>
      <c r="B233" s="174"/>
      <c r="C233" s="168" t="s">
        <v>407</v>
      </c>
      <c r="D233" s="168" t="s">
        <v>463</v>
      </c>
      <c r="E233" s="169">
        <v>237</v>
      </c>
      <c r="F233" s="170">
        <v>25830.35991</v>
      </c>
      <c r="G233" s="171">
        <v>0</v>
      </c>
      <c r="H233" s="171">
        <v>25830.35991</v>
      </c>
      <c r="I233" s="171">
        <v>3899.49201</v>
      </c>
      <c r="J233" s="171">
        <v>77.28694</v>
      </c>
      <c r="K233" s="171">
        <v>3976.7789500000003</v>
      </c>
      <c r="L233" s="171">
        <v>2309.54809</v>
      </c>
      <c r="M233" s="171">
        <v>344.14052000000004</v>
      </c>
      <c r="N233" s="171">
        <v>2653.6886099999997</v>
      </c>
      <c r="O233" s="171">
        <v>32460.82747</v>
      </c>
      <c r="P233" s="171">
        <v>5689.179389999999</v>
      </c>
      <c r="Q233" s="171">
        <v>0</v>
      </c>
      <c r="R233" s="172">
        <v>5689.179389999999</v>
      </c>
    </row>
    <row r="234" spans="1:18" ht="15">
      <c r="A234" s="174"/>
      <c r="B234" s="168" t="s">
        <v>464</v>
      </c>
      <c r="C234" s="168" t="s">
        <v>465</v>
      </c>
      <c r="D234" s="168" t="s">
        <v>466</v>
      </c>
      <c r="E234" s="169">
        <v>144</v>
      </c>
      <c r="F234" s="170">
        <v>1137.07912</v>
      </c>
      <c r="G234" s="171">
        <v>0</v>
      </c>
      <c r="H234" s="171">
        <v>1137.07912</v>
      </c>
      <c r="I234" s="171">
        <v>6647.794900000001</v>
      </c>
      <c r="J234" s="171">
        <v>0.38792000000000004</v>
      </c>
      <c r="K234" s="171">
        <v>6648.18282</v>
      </c>
      <c r="L234" s="171">
        <v>396.60717</v>
      </c>
      <c r="M234" s="171">
        <v>0</v>
      </c>
      <c r="N234" s="171">
        <v>396.60717</v>
      </c>
      <c r="O234" s="171">
        <v>8181.869110000001</v>
      </c>
      <c r="P234" s="171">
        <v>3153.98181</v>
      </c>
      <c r="Q234" s="171">
        <v>0</v>
      </c>
      <c r="R234" s="172">
        <v>3153.98181</v>
      </c>
    </row>
    <row r="235" spans="1:18" ht="15">
      <c r="A235" s="174"/>
      <c r="B235" s="174"/>
      <c r="C235" s="174"/>
      <c r="D235" s="168" t="s">
        <v>467</v>
      </c>
      <c r="E235" s="169">
        <v>147</v>
      </c>
      <c r="F235" s="170">
        <v>1467.6297299999999</v>
      </c>
      <c r="G235" s="171">
        <v>0</v>
      </c>
      <c r="H235" s="171">
        <v>1467.6297299999999</v>
      </c>
      <c r="I235" s="171">
        <v>7847.47787</v>
      </c>
      <c r="J235" s="171">
        <v>0.00073</v>
      </c>
      <c r="K235" s="171">
        <v>7847.4785999999995</v>
      </c>
      <c r="L235" s="171">
        <v>542.85842</v>
      </c>
      <c r="M235" s="171">
        <v>9.85445</v>
      </c>
      <c r="N235" s="171">
        <v>552.71287</v>
      </c>
      <c r="O235" s="171">
        <v>9867.821199999998</v>
      </c>
      <c r="P235" s="171">
        <v>2319.82928</v>
      </c>
      <c r="Q235" s="171">
        <v>0</v>
      </c>
      <c r="R235" s="172">
        <v>2319.82928</v>
      </c>
    </row>
    <row r="236" spans="1:18" ht="15">
      <c r="A236" s="174"/>
      <c r="B236" s="174"/>
      <c r="C236" s="174"/>
      <c r="D236" s="168" t="s">
        <v>468</v>
      </c>
      <c r="E236" s="169">
        <v>145</v>
      </c>
      <c r="F236" s="170">
        <v>2137.65589</v>
      </c>
      <c r="G236" s="171">
        <v>0</v>
      </c>
      <c r="H236" s="171">
        <v>2137.65589</v>
      </c>
      <c r="I236" s="171">
        <v>641.04649</v>
      </c>
      <c r="J236" s="171">
        <v>34.09299</v>
      </c>
      <c r="K236" s="171">
        <v>675.1394799999999</v>
      </c>
      <c r="L236" s="171">
        <v>807.34344</v>
      </c>
      <c r="M236" s="171">
        <v>0</v>
      </c>
      <c r="N236" s="171">
        <v>807.34344</v>
      </c>
      <c r="O236" s="171">
        <v>3620.13881</v>
      </c>
      <c r="P236" s="171">
        <v>6852.7751</v>
      </c>
      <c r="Q236" s="171">
        <v>0</v>
      </c>
      <c r="R236" s="172">
        <v>6852.7751</v>
      </c>
    </row>
    <row r="237" spans="1:18" ht="15">
      <c r="A237" s="174"/>
      <c r="B237" s="174"/>
      <c r="C237" s="174"/>
      <c r="D237" s="168" t="s">
        <v>465</v>
      </c>
      <c r="E237" s="169">
        <v>142</v>
      </c>
      <c r="F237" s="170">
        <v>526.2126</v>
      </c>
      <c r="G237" s="171">
        <v>0</v>
      </c>
      <c r="H237" s="171">
        <v>526.2126</v>
      </c>
      <c r="I237" s="171">
        <v>11330.31517</v>
      </c>
      <c r="J237" s="171">
        <v>0</v>
      </c>
      <c r="K237" s="171">
        <v>11330.31517</v>
      </c>
      <c r="L237" s="171">
        <v>631.68402</v>
      </c>
      <c r="M237" s="171">
        <v>22.51973</v>
      </c>
      <c r="N237" s="171">
        <v>654.20375</v>
      </c>
      <c r="O237" s="171">
        <v>12510.73152</v>
      </c>
      <c r="P237" s="171">
        <v>1456.2520200000001</v>
      </c>
      <c r="Q237" s="171">
        <v>0</v>
      </c>
      <c r="R237" s="172">
        <v>1456.2520200000001</v>
      </c>
    </row>
    <row r="238" spans="1:18" ht="15">
      <c r="A238" s="174"/>
      <c r="B238" s="174"/>
      <c r="C238" s="174"/>
      <c r="D238" s="168" t="s">
        <v>469</v>
      </c>
      <c r="E238" s="169">
        <v>146</v>
      </c>
      <c r="F238" s="170">
        <v>859.79764</v>
      </c>
      <c r="G238" s="171">
        <v>0</v>
      </c>
      <c r="H238" s="171">
        <v>859.79764</v>
      </c>
      <c r="I238" s="171">
        <v>2901.2947799999997</v>
      </c>
      <c r="J238" s="171">
        <v>31.78311</v>
      </c>
      <c r="K238" s="171">
        <v>2933.07789</v>
      </c>
      <c r="L238" s="171">
        <v>478.75741</v>
      </c>
      <c r="M238" s="171">
        <v>0</v>
      </c>
      <c r="N238" s="171">
        <v>478.75741</v>
      </c>
      <c r="O238" s="171">
        <v>4271.63294</v>
      </c>
      <c r="P238" s="171">
        <v>2131.81484</v>
      </c>
      <c r="Q238" s="171">
        <v>0</v>
      </c>
      <c r="R238" s="172">
        <v>2131.81484</v>
      </c>
    </row>
    <row r="239" spans="1:18" ht="15">
      <c r="A239" s="174"/>
      <c r="B239" s="174"/>
      <c r="C239" s="174"/>
      <c r="D239" s="168" t="s">
        <v>470</v>
      </c>
      <c r="E239" s="169">
        <v>143</v>
      </c>
      <c r="F239" s="170">
        <v>1179.8904499999999</v>
      </c>
      <c r="G239" s="171">
        <v>0</v>
      </c>
      <c r="H239" s="171">
        <v>1179.8904499999999</v>
      </c>
      <c r="I239" s="171">
        <v>5951.88684</v>
      </c>
      <c r="J239" s="171">
        <v>81.40394</v>
      </c>
      <c r="K239" s="171">
        <v>6033.29078</v>
      </c>
      <c r="L239" s="171">
        <v>69.03862</v>
      </c>
      <c r="M239" s="171">
        <v>0</v>
      </c>
      <c r="N239" s="171">
        <v>69.03862</v>
      </c>
      <c r="O239" s="171">
        <v>7282.2198499999995</v>
      </c>
      <c r="P239" s="171">
        <v>2419.8561400000003</v>
      </c>
      <c r="Q239" s="171">
        <v>0</v>
      </c>
      <c r="R239" s="172">
        <v>2419.8561400000003</v>
      </c>
    </row>
    <row r="240" spans="1:18" ht="15">
      <c r="A240" s="174"/>
      <c r="B240" s="174"/>
      <c r="C240" s="174"/>
      <c r="D240" s="168" t="s">
        <v>471</v>
      </c>
      <c r="E240" s="169">
        <v>148</v>
      </c>
      <c r="F240" s="170">
        <v>675.62436</v>
      </c>
      <c r="G240" s="171">
        <v>0</v>
      </c>
      <c r="H240" s="171">
        <v>675.62436</v>
      </c>
      <c r="I240" s="171">
        <v>3622.74474</v>
      </c>
      <c r="J240" s="171">
        <v>4E-05</v>
      </c>
      <c r="K240" s="171">
        <v>3622.74478</v>
      </c>
      <c r="L240" s="171">
        <v>76.84891</v>
      </c>
      <c r="M240" s="171">
        <v>0</v>
      </c>
      <c r="N240" s="171">
        <v>76.84891</v>
      </c>
      <c r="O240" s="171">
        <v>4375.2180499999995</v>
      </c>
      <c r="P240" s="171">
        <v>584.2594</v>
      </c>
      <c r="Q240" s="171">
        <v>0</v>
      </c>
      <c r="R240" s="172">
        <v>584.2594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149</v>
      </c>
      <c r="F241" s="170">
        <v>8742.214380000001</v>
      </c>
      <c r="G241" s="171">
        <v>0</v>
      </c>
      <c r="H241" s="171">
        <v>8742.214380000001</v>
      </c>
      <c r="I241" s="171">
        <v>13420.339769999999</v>
      </c>
      <c r="J241" s="171">
        <v>154.26464</v>
      </c>
      <c r="K241" s="171">
        <v>13574.60441</v>
      </c>
      <c r="L241" s="171">
        <v>2143.03935</v>
      </c>
      <c r="M241" s="171">
        <v>287.50349</v>
      </c>
      <c r="N241" s="171">
        <v>2430.54284</v>
      </c>
      <c r="O241" s="171">
        <v>24747.36163</v>
      </c>
      <c r="P241" s="171">
        <v>21845.88928</v>
      </c>
      <c r="Q241" s="171">
        <v>0</v>
      </c>
      <c r="R241" s="172">
        <v>21845.88928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135</v>
      </c>
      <c r="F242" s="170">
        <v>886.3322900000001</v>
      </c>
      <c r="G242" s="171">
        <v>0</v>
      </c>
      <c r="H242" s="171">
        <v>886.3322900000001</v>
      </c>
      <c r="I242" s="171">
        <v>16857.999949999998</v>
      </c>
      <c r="J242" s="171">
        <v>202.66024</v>
      </c>
      <c r="K242" s="171">
        <v>17060.660190000002</v>
      </c>
      <c r="L242" s="171">
        <v>552.6901700000001</v>
      </c>
      <c r="M242" s="171">
        <v>0</v>
      </c>
      <c r="N242" s="171">
        <v>552.6901700000001</v>
      </c>
      <c r="O242" s="171">
        <v>18499.68265</v>
      </c>
      <c r="P242" s="171">
        <v>2173.28044</v>
      </c>
      <c r="Q242" s="171">
        <v>0</v>
      </c>
      <c r="R242" s="172">
        <v>2173.28044</v>
      </c>
    </row>
    <row r="243" spans="1:18" ht="15">
      <c r="A243" s="174"/>
      <c r="B243" s="174"/>
      <c r="C243" s="174"/>
      <c r="D243" s="168" t="s">
        <v>474</v>
      </c>
      <c r="E243" s="169">
        <v>534</v>
      </c>
      <c r="F243" s="170">
        <v>53.23724</v>
      </c>
      <c r="G243" s="171">
        <v>0</v>
      </c>
      <c r="H243" s="171">
        <v>53.23724</v>
      </c>
      <c r="I243" s="171">
        <v>2239.7540099999997</v>
      </c>
      <c r="J243" s="171">
        <v>0.20375</v>
      </c>
      <c r="K243" s="171">
        <v>2239.95776</v>
      </c>
      <c r="L243" s="171">
        <v>51.316449999999996</v>
      </c>
      <c r="M243" s="171">
        <v>0</v>
      </c>
      <c r="N243" s="171">
        <v>51.316449999999996</v>
      </c>
      <c r="O243" s="171">
        <v>2344.51145</v>
      </c>
      <c r="P243" s="171">
        <v>617.65482</v>
      </c>
      <c r="Q243" s="171">
        <v>0</v>
      </c>
      <c r="R243" s="172">
        <v>617.65482</v>
      </c>
    </row>
    <row r="244" spans="1:18" ht="15">
      <c r="A244" s="174"/>
      <c r="B244" s="174"/>
      <c r="C244" s="168" t="s">
        <v>475</v>
      </c>
      <c r="D244" s="168" t="s">
        <v>476</v>
      </c>
      <c r="E244" s="169">
        <v>134</v>
      </c>
      <c r="F244" s="170">
        <v>32294.51704</v>
      </c>
      <c r="G244" s="171">
        <v>0</v>
      </c>
      <c r="H244" s="171">
        <v>32294.51704</v>
      </c>
      <c r="I244" s="171">
        <v>73656.57469</v>
      </c>
      <c r="J244" s="171">
        <v>15.462219999999999</v>
      </c>
      <c r="K244" s="171">
        <v>73672.03691</v>
      </c>
      <c r="L244" s="171">
        <v>1482.73739</v>
      </c>
      <c r="M244" s="171">
        <v>9.911280000000001</v>
      </c>
      <c r="N244" s="171">
        <v>1492.64867</v>
      </c>
      <c r="O244" s="171">
        <v>107459.20262000001</v>
      </c>
      <c r="P244" s="171">
        <v>5941.9563</v>
      </c>
      <c r="Q244" s="171">
        <v>0</v>
      </c>
      <c r="R244" s="172">
        <v>5941.9563</v>
      </c>
    </row>
    <row r="245" spans="1:18" ht="15">
      <c r="A245" s="174"/>
      <c r="B245" s="174"/>
      <c r="C245" s="168" t="s">
        <v>477</v>
      </c>
      <c r="D245" s="168" t="s">
        <v>477</v>
      </c>
      <c r="E245" s="169">
        <v>128</v>
      </c>
      <c r="F245" s="170">
        <v>284449.46856999997</v>
      </c>
      <c r="G245" s="171">
        <v>658.95865</v>
      </c>
      <c r="H245" s="171">
        <v>285108.42722</v>
      </c>
      <c r="I245" s="171">
        <v>232728.13874000002</v>
      </c>
      <c r="J245" s="171">
        <v>5498.943139999999</v>
      </c>
      <c r="K245" s="171">
        <v>238227.08187999998</v>
      </c>
      <c r="L245" s="171">
        <v>105082.99149</v>
      </c>
      <c r="M245" s="171">
        <v>10687.55911</v>
      </c>
      <c r="N245" s="171">
        <v>115770.55059999999</v>
      </c>
      <c r="O245" s="171">
        <v>639106.0597000001</v>
      </c>
      <c r="P245" s="171">
        <v>116195.39997</v>
      </c>
      <c r="Q245" s="171">
        <v>0</v>
      </c>
      <c r="R245" s="172">
        <v>116195.39997</v>
      </c>
    </row>
    <row r="246" spans="1:18" ht="15">
      <c r="A246" s="174"/>
      <c r="B246" s="174"/>
      <c r="C246" s="174"/>
      <c r="D246" s="174"/>
      <c r="E246" s="175">
        <v>528</v>
      </c>
      <c r="F246" s="176">
        <v>9979.50644</v>
      </c>
      <c r="G246" s="177">
        <v>0</v>
      </c>
      <c r="H246" s="177">
        <v>9979.50644</v>
      </c>
      <c r="I246" s="177">
        <v>40530.430159999996</v>
      </c>
      <c r="J246" s="177">
        <v>100.03859</v>
      </c>
      <c r="K246" s="177">
        <v>40630.46875</v>
      </c>
      <c r="L246" s="177">
        <v>11285.065929999999</v>
      </c>
      <c r="M246" s="177">
        <v>767.64951</v>
      </c>
      <c r="N246" s="177">
        <v>12052.71544</v>
      </c>
      <c r="O246" s="177">
        <v>62662.690630000005</v>
      </c>
      <c r="P246" s="177">
        <v>36144.03299</v>
      </c>
      <c r="Q246" s="177">
        <v>0</v>
      </c>
      <c r="R246" s="178">
        <v>36144.03299</v>
      </c>
    </row>
    <row r="247" spans="1:18" ht="15">
      <c r="A247" s="174"/>
      <c r="B247" s="174"/>
      <c r="C247" s="174"/>
      <c r="D247" s="168" t="s">
        <v>478</v>
      </c>
      <c r="E247" s="169">
        <v>584</v>
      </c>
      <c r="F247" s="170">
        <v>42212.12429</v>
      </c>
      <c r="G247" s="171">
        <v>0</v>
      </c>
      <c r="H247" s="171">
        <v>42212.12429</v>
      </c>
      <c r="I247" s="171">
        <v>267.18012</v>
      </c>
      <c r="J247" s="171">
        <v>656.51639</v>
      </c>
      <c r="K247" s="171">
        <v>923.69651</v>
      </c>
      <c r="L247" s="171">
        <v>13177.40918</v>
      </c>
      <c r="M247" s="171">
        <v>5337.50821</v>
      </c>
      <c r="N247" s="171">
        <v>18514.917390000002</v>
      </c>
      <c r="O247" s="171">
        <v>61650.73819</v>
      </c>
      <c r="P247" s="171">
        <v>22294.56871</v>
      </c>
      <c r="Q247" s="171">
        <v>0</v>
      </c>
      <c r="R247" s="172">
        <v>22294.56871</v>
      </c>
    </row>
    <row r="248" spans="1:18" ht="15">
      <c r="A248" s="174"/>
      <c r="B248" s="174"/>
      <c r="C248" s="174"/>
      <c r="D248" s="168" t="s">
        <v>479</v>
      </c>
      <c r="E248" s="169">
        <v>132</v>
      </c>
      <c r="F248" s="170">
        <v>7155.153230000001</v>
      </c>
      <c r="G248" s="171">
        <v>0</v>
      </c>
      <c r="H248" s="171">
        <v>7155.153230000001</v>
      </c>
      <c r="I248" s="171">
        <v>42074.63211</v>
      </c>
      <c r="J248" s="171">
        <v>56.208580000000005</v>
      </c>
      <c r="K248" s="171">
        <v>42130.84069</v>
      </c>
      <c r="L248" s="171">
        <v>955.44604</v>
      </c>
      <c r="M248" s="171">
        <v>5.6055600000000005</v>
      </c>
      <c r="N248" s="171">
        <v>961.0516</v>
      </c>
      <c r="O248" s="171">
        <v>50247.04552</v>
      </c>
      <c r="P248" s="171">
        <v>1457.47605</v>
      </c>
      <c r="Q248" s="171">
        <v>0</v>
      </c>
      <c r="R248" s="172">
        <v>1457.47605</v>
      </c>
    </row>
    <row r="249" spans="1:18" ht="15">
      <c r="A249" s="174"/>
      <c r="B249" s="174"/>
      <c r="C249" s="174"/>
      <c r="D249" s="168" t="s">
        <v>480</v>
      </c>
      <c r="E249" s="169">
        <v>129</v>
      </c>
      <c r="F249" s="170">
        <v>2552.53645</v>
      </c>
      <c r="G249" s="171">
        <v>0</v>
      </c>
      <c r="H249" s="171">
        <v>2552.53645</v>
      </c>
      <c r="I249" s="171">
        <v>34322.87675</v>
      </c>
      <c r="J249" s="171">
        <v>30.806189999999997</v>
      </c>
      <c r="K249" s="171">
        <v>34353.68294</v>
      </c>
      <c r="L249" s="171">
        <v>940.05804</v>
      </c>
      <c r="M249" s="171">
        <v>5.237220000000001</v>
      </c>
      <c r="N249" s="171">
        <v>945.29526</v>
      </c>
      <c r="O249" s="171">
        <v>37851.51465</v>
      </c>
      <c r="P249" s="171">
        <v>2071.23576</v>
      </c>
      <c r="Q249" s="171">
        <v>0</v>
      </c>
      <c r="R249" s="172">
        <v>2071.23576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131</v>
      </c>
      <c r="F250" s="170">
        <v>8888.71276</v>
      </c>
      <c r="G250" s="171">
        <v>0</v>
      </c>
      <c r="H250" s="171">
        <v>8888.71276</v>
      </c>
      <c r="I250" s="171">
        <v>9273.409380000001</v>
      </c>
      <c r="J250" s="171">
        <v>8.344149999999999</v>
      </c>
      <c r="K250" s="171">
        <v>9281.75353</v>
      </c>
      <c r="L250" s="171">
        <v>1678.51855</v>
      </c>
      <c r="M250" s="171">
        <v>0</v>
      </c>
      <c r="N250" s="171">
        <v>1678.51855</v>
      </c>
      <c r="O250" s="171">
        <v>19848.98484</v>
      </c>
      <c r="P250" s="171">
        <v>669.2124699999999</v>
      </c>
      <c r="Q250" s="171">
        <v>0</v>
      </c>
      <c r="R250" s="172">
        <v>669.2124699999999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138</v>
      </c>
      <c r="F251" s="170">
        <v>6716.07133</v>
      </c>
      <c r="G251" s="171">
        <v>0</v>
      </c>
      <c r="H251" s="171">
        <v>6716.07133</v>
      </c>
      <c r="I251" s="171">
        <v>14072.14758</v>
      </c>
      <c r="J251" s="171">
        <v>29.40343</v>
      </c>
      <c r="K251" s="171">
        <v>14101.55101</v>
      </c>
      <c r="L251" s="171">
        <v>1909.5911</v>
      </c>
      <c r="M251" s="171">
        <v>113.47006</v>
      </c>
      <c r="N251" s="171">
        <v>2023.06116</v>
      </c>
      <c r="O251" s="171">
        <v>22840.6835</v>
      </c>
      <c r="P251" s="171">
        <v>10843.15052</v>
      </c>
      <c r="Q251" s="171">
        <v>0</v>
      </c>
      <c r="R251" s="172">
        <v>10843.15052</v>
      </c>
    </row>
    <row r="252" spans="1:18" ht="15">
      <c r="A252" s="174"/>
      <c r="B252" s="174"/>
      <c r="C252" s="174"/>
      <c r="D252" s="168" t="s">
        <v>483</v>
      </c>
      <c r="E252" s="169">
        <v>137</v>
      </c>
      <c r="F252" s="170">
        <v>3017.60518</v>
      </c>
      <c r="G252" s="171">
        <v>0</v>
      </c>
      <c r="H252" s="171">
        <v>3017.60518</v>
      </c>
      <c r="I252" s="171">
        <v>14550.33353</v>
      </c>
      <c r="J252" s="171">
        <v>104.46928</v>
      </c>
      <c r="K252" s="171">
        <v>14654.802810000001</v>
      </c>
      <c r="L252" s="171">
        <v>445.88354</v>
      </c>
      <c r="M252" s="171">
        <v>0</v>
      </c>
      <c r="N252" s="171">
        <v>445.88354</v>
      </c>
      <c r="O252" s="171">
        <v>18118.291530000002</v>
      </c>
      <c r="P252" s="171">
        <v>2251.28851</v>
      </c>
      <c r="Q252" s="171">
        <v>0</v>
      </c>
      <c r="R252" s="172">
        <v>2251.28851</v>
      </c>
    </row>
    <row r="253" spans="1:18" ht="15">
      <c r="A253" s="174"/>
      <c r="B253" s="174"/>
      <c r="C253" s="174"/>
      <c r="D253" s="174"/>
      <c r="E253" s="175">
        <v>608</v>
      </c>
      <c r="F253" s="176">
        <v>160.63385</v>
      </c>
      <c r="G253" s="177">
        <v>0</v>
      </c>
      <c r="H253" s="177">
        <v>160.63385</v>
      </c>
      <c r="I253" s="177">
        <v>2461.34106</v>
      </c>
      <c r="J253" s="177">
        <v>0</v>
      </c>
      <c r="K253" s="177">
        <v>2461.34106</v>
      </c>
      <c r="L253" s="177">
        <v>96.26675999999999</v>
      </c>
      <c r="M253" s="177">
        <v>0</v>
      </c>
      <c r="N253" s="177">
        <v>96.26675999999999</v>
      </c>
      <c r="O253" s="177">
        <v>2718.24167</v>
      </c>
      <c r="P253" s="177">
        <v>806.9769200000001</v>
      </c>
      <c r="Q253" s="177">
        <v>0</v>
      </c>
      <c r="R253" s="178">
        <v>806.9769200000001</v>
      </c>
    </row>
    <row r="254" spans="1:18" ht="15">
      <c r="A254" s="174"/>
      <c r="B254" s="174"/>
      <c r="C254" s="174"/>
      <c r="D254" s="168" t="s">
        <v>484</v>
      </c>
      <c r="E254" s="169">
        <v>136</v>
      </c>
      <c r="F254" s="170">
        <v>600.1430300000001</v>
      </c>
      <c r="G254" s="171">
        <v>0</v>
      </c>
      <c r="H254" s="171">
        <v>600.1430300000001</v>
      </c>
      <c r="I254" s="171">
        <v>9270.03333</v>
      </c>
      <c r="J254" s="171">
        <v>0.00073</v>
      </c>
      <c r="K254" s="171">
        <v>9270.03406</v>
      </c>
      <c r="L254" s="171">
        <v>566.12569</v>
      </c>
      <c r="M254" s="171">
        <v>5.6868</v>
      </c>
      <c r="N254" s="171">
        <v>571.81249</v>
      </c>
      <c r="O254" s="171">
        <v>10441.98958</v>
      </c>
      <c r="P254" s="171">
        <v>2970.01796</v>
      </c>
      <c r="Q254" s="171">
        <v>0</v>
      </c>
      <c r="R254" s="172">
        <v>2970.01796</v>
      </c>
    </row>
    <row r="255" spans="1:18" ht="15">
      <c r="A255" s="174"/>
      <c r="B255" s="174"/>
      <c r="C255" s="174"/>
      <c r="D255" s="168" t="s">
        <v>485</v>
      </c>
      <c r="E255" s="169">
        <v>139</v>
      </c>
      <c r="F255" s="170">
        <v>6.05334</v>
      </c>
      <c r="G255" s="171">
        <v>0</v>
      </c>
      <c r="H255" s="171">
        <v>6.05334</v>
      </c>
      <c r="I255" s="171">
        <v>2422.9219399999997</v>
      </c>
      <c r="J255" s="171">
        <v>0</v>
      </c>
      <c r="K255" s="171">
        <v>2422.9219399999997</v>
      </c>
      <c r="L255" s="171">
        <v>33.58445</v>
      </c>
      <c r="M255" s="171">
        <v>0</v>
      </c>
      <c r="N255" s="171">
        <v>33.58445</v>
      </c>
      <c r="O255" s="171">
        <v>2462.55973</v>
      </c>
      <c r="P255" s="171">
        <v>1420.3481000000002</v>
      </c>
      <c r="Q255" s="171">
        <v>0</v>
      </c>
      <c r="R255" s="172">
        <v>1420.3481000000002</v>
      </c>
    </row>
    <row r="256" spans="1:18" ht="15">
      <c r="A256" s="174"/>
      <c r="B256" s="174"/>
      <c r="C256" s="168" t="s">
        <v>486</v>
      </c>
      <c r="D256" s="168" t="s">
        <v>486</v>
      </c>
      <c r="E256" s="169">
        <v>141</v>
      </c>
      <c r="F256" s="170">
        <v>5361.26733</v>
      </c>
      <c r="G256" s="171">
        <v>0</v>
      </c>
      <c r="H256" s="171">
        <v>5361.26733</v>
      </c>
      <c r="I256" s="171">
        <v>27626.79988</v>
      </c>
      <c r="J256" s="171">
        <v>96.40917</v>
      </c>
      <c r="K256" s="171">
        <v>27723.20905</v>
      </c>
      <c r="L256" s="171">
        <v>352.57167</v>
      </c>
      <c r="M256" s="171">
        <v>0</v>
      </c>
      <c r="N256" s="171">
        <v>352.57167</v>
      </c>
      <c r="O256" s="171">
        <v>33437.04805</v>
      </c>
      <c r="P256" s="171">
        <v>970.32279</v>
      </c>
      <c r="Q256" s="171">
        <v>0</v>
      </c>
      <c r="R256" s="172">
        <v>970.32279</v>
      </c>
    </row>
    <row r="257" spans="1:18" ht="15">
      <c r="A257" s="174"/>
      <c r="B257" s="174"/>
      <c r="C257" s="168" t="s">
        <v>487</v>
      </c>
      <c r="D257" s="168" t="s">
        <v>488</v>
      </c>
      <c r="E257" s="169">
        <v>16</v>
      </c>
      <c r="F257" s="170">
        <v>3258.45944</v>
      </c>
      <c r="G257" s="171">
        <v>0</v>
      </c>
      <c r="H257" s="171">
        <v>3258.45944</v>
      </c>
      <c r="I257" s="171">
        <v>10541.658130000002</v>
      </c>
      <c r="J257" s="171">
        <v>2.04786</v>
      </c>
      <c r="K257" s="171">
        <v>10543.70599</v>
      </c>
      <c r="L257" s="171">
        <v>279.08016</v>
      </c>
      <c r="M257" s="171">
        <v>0</v>
      </c>
      <c r="N257" s="171">
        <v>279.08016</v>
      </c>
      <c r="O257" s="171">
        <v>14081.24559</v>
      </c>
      <c r="P257" s="171">
        <v>875.5708000000001</v>
      </c>
      <c r="Q257" s="171">
        <v>0</v>
      </c>
      <c r="R257" s="172">
        <v>875.5708000000001</v>
      </c>
    </row>
    <row r="258" spans="1:18" ht="15">
      <c r="A258" s="174"/>
      <c r="B258" s="174"/>
      <c r="C258" s="168" t="s">
        <v>489</v>
      </c>
      <c r="D258" s="168" t="s">
        <v>490</v>
      </c>
      <c r="E258" s="169">
        <v>140</v>
      </c>
      <c r="F258" s="170">
        <v>8872.70654</v>
      </c>
      <c r="G258" s="171">
        <v>0</v>
      </c>
      <c r="H258" s="171">
        <v>8872.70654</v>
      </c>
      <c r="I258" s="171">
        <v>18948.7772</v>
      </c>
      <c r="J258" s="171">
        <v>1.22156</v>
      </c>
      <c r="K258" s="171">
        <v>18949.998760000002</v>
      </c>
      <c r="L258" s="171">
        <v>619.53529</v>
      </c>
      <c r="M258" s="171">
        <v>0</v>
      </c>
      <c r="N258" s="171">
        <v>619.53529</v>
      </c>
      <c r="O258" s="171">
        <v>28442.24059</v>
      </c>
      <c r="P258" s="171">
        <v>1749.27086</v>
      </c>
      <c r="Q258" s="171">
        <v>0</v>
      </c>
      <c r="R258" s="172">
        <v>1749.27086</v>
      </c>
    </row>
    <row r="259" spans="1:18" ht="15">
      <c r="A259" s="174"/>
      <c r="B259" s="174"/>
      <c r="C259" s="174"/>
      <c r="D259" s="168" t="s">
        <v>491</v>
      </c>
      <c r="E259" s="169">
        <v>644</v>
      </c>
      <c r="F259" s="170">
        <v>1797.77498</v>
      </c>
      <c r="G259" s="171">
        <v>0</v>
      </c>
      <c r="H259" s="171">
        <v>1797.77498</v>
      </c>
      <c r="I259" s="171">
        <v>1121.48614</v>
      </c>
      <c r="J259" s="171">
        <v>0</v>
      </c>
      <c r="K259" s="171">
        <v>1121.48614</v>
      </c>
      <c r="L259" s="171">
        <v>26.83904</v>
      </c>
      <c r="M259" s="171">
        <v>0</v>
      </c>
      <c r="N259" s="171">
        <v>26.83904</v>
      </c>
      <c r="O259" s="171">
        <v>2946.10016</v>
      </c>
      <c r="P259" s="171">
        <v>435.50443</v>
      </c>
      <c r="Q259" s="171">
        <v>0</v>
      </c>
      <c r="R259" s="172">
        <v>435.50443</v>
      </c>
    </row>
    <row r="260" spans="1:18" ht="15">
      <c r="A260" s="174"/>
      <c r="B260" s="174"/>
      <c r="C260" s="174"/>
      <c r="D260" s="168" t="s">
        <v>492</v>
      </c>
      <c r="E260" s="169">
        <v>833</v>
      </c>
      <c r="F260" s="170">
        <v>0</v>
      </c>
      <c r="G260" s="171">
        <v>0</v>
      </c>
      <c r="H260" s="171">
        <v>0</v>
      </c>
      <c r="I260" s="171">
        <v>44.83806</v>
      </c>
      <c r="J260" s="171">
        <v>0</v>
      </c>
      <c r="K260" s="171">
        <v>44.83806</v>
      </c>
      <c r="L260" s="171">
        <v>1.5817999999999999</v>
      </c>
      <c r="M260" s="171">
        <v>0</v>
      </c>
      <c r="N260" s="171">
        <v>1.5817999999999999</v>
      </c>
      <c r="O260" s="171">
        <v>46.41986</v>
      </c>
      <c r="P260" s="171">
        <v>214.05879000000002</v>
      </c>
      <c r="Q260" s="171">
        <v>0</v>
      </c>
      <c r="R260" s="172">
        <v>214.05879000000002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133</v>
      </c>
      <c r="F261" s="170">
        <v>3526.32221</v>
      </c>
      <c r="G261" s="171">
        <v>0</v>
      </c>
      <c r="H261" s="171">
        <v>3526.32221</v>
      </c>
      <c r="I261" s="171">
        <v>5205.443200000001</v>
      </c>
      <c r="J261" s="171">
        <v>111.94974</v>
      </c>
      <c r="K261" s="171">
        <v>5317.392940000001</v>
      </c>
      <c r="L261" s="171">
        <v>120.08514</v>
      </c>
      <c r="M261" s="171">
        <v>0</v>
      </c>
      <c r="N261" s="171">
        <v>120.08514</v>
      </c>
      <c r="O261" s="171">
        <v>8963.80029</v>
      </c>
      <c r="P261" s="171">
        <v>1715.12267</v>
      </c>
      <c r="Q261" s="171">
        <v>0</v>
      </c>
      <c r="R261" s="172">
        <v>1715.12267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465</v>
      </c>
      <c r="F262" s="170">
        <v>36.388870000000004</v>
      </c>
      <c r="G262" s="171">
        <v>0</v>
      </c>
      <c r="H262" s="171">
        <v>36.388870000000004</v>
      </c>
      <c r="I262" s="171">
        <v>3672.93014</v>
      </c>
      <c r="J262" s="171">
        <v>11.14922</v>
      </c>
      <c r="K262" s="171">
        <v>3684.0793599999997</v>
      </c>
      <c r="L262" s="171">
        <v>127.98552000000001</v>
      </c>
      <c r="M262" s="171">
        <v>0</v>
      </c>
      <c r="N262" s="171">
        <v>127.98552000000001</v>
      </c>
      <c r="O262" s="171">
        <v>3848.45375</v>
      </c>
      <c r="P262" s="171">
        <v>849.29799</v>
      </c>
      <c r="Q262" s="171">
        <v>0</v>
      </c>
      <c r="R262" s="172">
        <v>849.29799</v>
      </c>
    </row>
    <row r="263" spans="1:18" ht="15">
      <c r="A263" s="174"/>
      <c r="B263" s="168" t="s">
        <v>495</v>
      </c>
      <c r="C263" s="168" t="s">
        <v>496</v>
      </c>
      <c r="D263" s="168" t="s">
        <v>497</v>
      </c>
      <c r="E263" s="169">
        <v>56</v>
      </c>
      <c r="F263" s="170">
        <v>1400.03376</v>
      </c>
      <c r="G263" s="171">
        <v>0</v>
      </c>
      <c r="H263" s="171">
        <v>1400.03376</v>
      </c>
      <c r="I263" s="171">
        <v>3576.00196</v>
      </c>
      <c r="J263" s="171">
        <v>0.5597000000000001</v>
      </c>
      <c r="K263" s="171">
        <v>3576.5616600000003</v>
      </c>
      <c r="L263" s="171">
        <v>319.09042999999997</v>
      </c>
      <c r="M263" s="171">
        <v>0</v>
      </c>
      <c r="N263" s="171">
        <v>319.09042999999997</v>
      </c>
      <c r="O263" s="171">
        <v>5295.68585</v>
      </c>
      <c r="P263" s="171">
        <v>2720.2998199999997</v>
      </c>
      <c r="Q263" s="171">
        <v>0</v>
      </c>
      <c r="R263" s="172">
        <v>2720.2998199999997</v>
      </c>
    </row>
    <row r="264" spans="1:18" ht="15">
      <c r="A264" s="174"/>
      <c r="B264" s="174"/>
      <c r="C264" s="174"/>
      <c r="D264" s="168" t="s">
        <v>496</v>
      </c>
      <c r="E264" s="169">
        <v>44</v>
      </c>
      <c r="F264" s="170">
        <v>108959.63048</v>
      </c>
      <c r="G264" s="171">
        <v>194.07366</v>
      </c>
      <c r="H264" s="171">
        <v>109153.70414</v>
      </c>
      <c r="I264" s="171">
        <v>159721.85895</v>
      </c>
      <c r="J264" s="171">
        <v>2347.52335</v>
      </c>
      <c r="K264" s="171">
        <v>162069.3823</v>
      </c>
      <c r="L264" s="171">
        <v>58918.05659</v>
      </c>
      <c r="M264" s="171">
        <v>6816.93139</v>
      </c>
      <c r="N264" s="171">
        <v>65734.98797999999</v>
      </c>
      <c r="O264" s="171">
        <v>336958.07442</v>
      </c>
      <c r="P264" s="171">
        <v>120185.93642</v>
      </c>
      <c r="Q264" s="171">
        <v>0</v>
      </c>
      <c r="R264" s="172">
        <v>120185.93642</v>
      </c>
    </row>
    <row r="265" spans="1:18" ht="15">
      <c r="A265" s="174"/>
      <c r="B265" s="174"/>
      <c r="C265" s="174"/>
      <c r="D265" s="174"/>
      <c r="E265" s="175">
        <v>533</v>
      </c>
      <c r="F265" s="176">
        <v>2937.35064</v>
      </c>
      <c r="G265" s="177">
        <v>0</v>
      </c>
      <c r="H265" s="177">
        <v>2937.35064</v>
      </c>
      <c r="I265" s="177">
        <v>583.20889</v>
      </c>
      <c r="J265" s="177">
        <v>788.0831</v>
      </c>
      <c r="K265" s="177">
        <v>1371.29199</v>
      </c>
      <c r="L265" s="177">
        <v>8247.774370000001</v>
      </c>
      <c r="M265" s="177">
        <v>2240.83764</v>
      </c>
      <c r="N265" s="177">
        <v>10488.612009999999</v>
      </c>
      <c r="O265" s="177">
        <v>14797.254640000001</v>
      </c>
      <c r="P265" s="177">
        <v>24808.56523</v>
      </c>
      <c r="Q265" s="177">
        <v>0</v>
      </c>
      <c r="R265" s="178">
        <v>24808.56523</v>
      </c>
    </row>
    <row r="266" spans="1:18" ht="15">
      <c r="A266" s="174"/>
      <c r="B266" s="174"/>
      <c r="C266" s="174"/>
      <c r="D266" s="168" t="s">
        <v>498</v>
      </c>
      <c r="E266" s="169">
        <v>561</v>
      </c>
      <c r="F266" s="170">
        <v>7787.07962</v>
      </c>
      <c r="G266" s="171">
        <v>0</v>
      </c>
      <c r="H266" s="171">
        <v>7787.07962</v>
      </c>
      <c r="I266" s="171">
        <v>704.55657</v>
      </c>
      <c r="J266" s="171">
        <v>0</v>
      </c>
      <c r="K266" s="171">
        <v>704.55657</v>
      </c>
      <c r="L266" s="171">
        <v>5308.11469</v>
      </c>
      <c r="M266" s="171">
        <v>95.57045</v>
      </c>
      <c r="N266" s="171">
        <v>5403.68514</v>
      </c>
      <c r="O266" s="171">
        <v>13895.32133</v>
      </c>
      <c r="P266" s="171">
        <v>7722.10002</v>
      </c>
      <c r="Q266" s="171">
        <v>0</v>
      </c>
      <c r="R266" s="172">
        <v>7722.10002</v>
      </c>
    </row>
    <row r="267" spans="1:18" ht="15">
      <c r="A267" s="174"/>
      <c r="B267" s="174"/>
      <c r="C267" s="174"/>
      <c r="D267" s="168" t="s">
        <v>499</v>
      </c>
      <c r="E267" s="169">
        <v>616</v>
      </c>
      <c r="F267" s="170">
        <v>5932.64506</v>
      </c>
      <c r="G267" s="171">
        <v>0</v>
      </c>
      <c r="H267" s="171">
        <v>5932.64506</v>
      </c>
      <c r="I267" s="171">
        <v>56630.72462</v>
      </c>
      <c r="J267" s="171">
        <v>703.8065899999999</v>
      </c>
      <c r="K267" s="171">
        <v>57334.53121</v>
      </c>
      <c r="L267" s="171">
        <v>4056.8994700000003</v>
      </c>
      <c r="M267" s="171">
        <v>371.31847</v>
      </c>
      <c r="N267" s="171">
        <v>4428.21794</v>
      </c>
      <c r="O267" s="171">
        <v>67695.39421</v>
      </c>
      <c r="P267" s="171">
        <v>22833.83928</v>
      </c>
      <c r="Q267" s="171">
        <v>0</v>
      </c>
      <c r="R267" s="172">
        <v>22833.83928</v>
      </c>
    </row>
    <row r="268" spans="1:18" ht="15">
      <c r="A268" s="174"/>
      <c r="B268" s="174"/>
      <c r="C268" s="174"/>
      <c r="D268" s="168" t="s">
        <v>500</v>
      </c>
      <c r="E268" s="169">
        <v>46</v>
      </c>
      <c r="F268" s="170">
        <v>820.38189</v>
      </c>
      <c r="G268" s="171">
        <v>0</v>
      </c>
      <c r="H268" s="171">
        <v>820.38189</v>
      </c>
      <c r="I268" s="171">
        <v>2857.73555</v>
      </c>
      <c r="J268" s="171">
        <v>0.00231</v>
      </c>
      <c r="K268" s="171">
        <v>2857.7378599999997</v>
      </c>
      <c r="L268" s="171">
        <v>189.56774</v>
      </c>
      <c r="M268" s="171">
        <v>0.77178</v>
      </c>
      <c r="N268" s="171">
        <v>190.33952</v>
      </c>
      <c r="O268" s="171">
        <v>3868.45927</v>
      </c>
      <c r="P268" s="171">
        <v>1182.77242</v>
      </c>
      <c r="Q268" s="171">
        <v>0</v>
      </c>
      <c r="R268" s="172">
        <v>1182.77242</v>
      </c>
    </row>
    <row r="269" spans="1:18" ht="15">
      <c r="A269" s="174"/>
      <c r="B269" s="174"/>
      <c r="C269" s="174"/>
      <c r="D269" s="168" t="s">
        <v>501</v>
      </c>
      <c r="E269" s="169">
        <v>53</v>
      </c>
      <c r="F269" s="170">
        <v>1822.59419</v>
      </c>
      <c r="G269" s="171">
        <v>1.29172</v>
      </c>
      <c r="H269" s="171">
        <v>1823.88591</v>
      </c>
      <c r="I269" s="171">
        <v>11606.101480000001</v>
      </c>
      <c r="J269" s="171">
        <v>0.85399</v>
      </c>
      <c r="K269" s="171">
        <v>11606.95547</v>
      </c>
      <c r="L269" s="171">
        <v>1068.85663</v>
      </c>
      <c r="M269" s="171">
        <v>77.23995</v>
      </c>
      <c r="N269" s="171">
        <v>1146.0965800000001</v>
      </c>
      <c r="O269" s="171">
        <v>14576.937960000001</v>
      </c>
      <c r="P269" s="171">
        <v>2497.44099</v>
      </c>
      <c r="Q269" s="171">
        <v>0</v>
      </c>
      <c r="R269" s="172">
        <v>2497.44099</v>
      </c>
    </row>
    <row r="270" spans="1:18" ht="15">
      <c r="A270" s="174"/>
      <c r="B270" s="174"/>
      <c r="C270" s="174"/>
      <c r="D270" s="168" t="s">
        <v>502</v>
      </c>
      <c r="E270" s="169">
        <v>45</v>
      </c>
      <c r="F270" s="170">
        <v>546.68976</v>
      </c>
      <c r="G270" s="171">
        <v>0</v>
      </c>
      <c r="H270" s="171">
        <v>546.68976</v>
      </c>
      <c r="I270" s="171">
        <v>4765.014480000001</v>
      </c>
      <c r="J270" s="171">
        <v>0.00134</v>
      </c>
      <c r="K270" s="171">
        <v>4765.0158200000005</v>
      </c>
      <c r="L270" s="171">
        <v>546.3562099999999</v>
      </c>
      <c r="M270" s="171">
        <v>0</v>
      </c>
      <c r="N270" s="171">
        <v>546.3562099999999</v>
      </c>
      <c r="O270" s="171">
        <v>5858.06179</v>
      </c>
      <c r="P270" s="171">
        <v>3503.0924</v>
      </c>
      <c r="Q270" s="171">
        <v>0</v>
      </c>
      <c r="R270" s="172">
        <v>3503.0924</v>
      </c>
    </row>
    <row r="271" spans="1:18" ht="15">
      <c r="A271" s="174"/>
      <c r="B271" s="174"/>
      <c r="C271" s="174"/>
      <c r="D271" s="168" t="s">
        <v>503</v>
      </c>
      <c r="E271" s="169">
        <v>51</v>
      </c>
      <c r="F271" s="170">
        <v>1806.82973</v>
      </c>
      <c r="G271" s="171">
        <v>0</v>
      </c>
      <c r="H271" s="171">
        <v>1806.82973</v>
      </c>
      <c r="I271" s="171">
        <v>2143.46175</v>
      </c>
      <c r="J271" s="171">
        <v>0.004019999999999999</v>
      </c>
      <c r="K271" s="171">
        <v>2143.46577</v>
      </c>
      <c r="L271" s="171">
        <v>115.15999000000001</v>
      </c>
      <c r="M271" s="171">
        <v>0</v>
      </c>
      <c r="N271" s="171">
        <v>115.15999000000001</v>
      </c>
      <c r="O271" s="171">
        <v>4065.4554900000003</v>
      </c>
      <c r="P271" s="171">
        <v>806.49228</v>
      </c>
      <c r="Q271" s="171">
        <v>0</v>
      </c>
      <c r="R271" s="172">
        <v>806.49228</v>
      </c>
    </row>
    <row r="272" spans="1:18" ht="15">
      <c r="A272" s="174"/>
      <c r="B272" s="174"/>
      <c r="C272" s="174"/>
      <c r="D272" s="168" t="s">
        <v>504</v>
      </c>
      <c r="E272" s="169">
        <v>585</v>
      </c>
      <c r="F272" s="170">
        <v>73.86842</v>
      </c>
      <c r="G272" s="171">
        <v>0</v>
      </c>
      <c r="H272" s="171">
        <v>73.86842</v>
      </c>
      <c r="I272" s="171">
        <v>1944.08198</v>
      </c>
      <c r="J272" s="171">
        <v>0</v>
      </c>
      <c r="K272" s="171">
        <v>1944.08198</v>
      </c>
      <c r="L272" s="171">
        <v>288.78040000000004</v>
      </c>
      <c r="M272" s="171">
        <v>11.45484</v>
      </c>
      <c r="N272" s="171">
        <v>300.23524</v>
      </c>
      <c r="O272" s="171">
        <v>2318.18564</v>
      </c>
      <c r="P272" s="171">
        <v>2209.87264</v>
      </c>
      <c r="Q272" s="171">
        <v>0</v>
      </c>
      <c r="R272" s="172">
        <v>2209.87264</v>
      </c>
    </row>
    <row r="273" spans="1:18" ht="15">
      <c r="A273" s="174"/>
      <c r="B273" s="174"/>
      <c r="C273" s="174"/>
      <c r="D273" s="168" t="s">
        <v>505</v>
      </c>
      <c r="E273" s="169">
        <v>49</v>
      </c>
      <c r="F273" s="170">
        <v>210.54042</v>
      </c>
      <c r="G273" s="171">
        <v>0</v>
      </c>
      <c r="H273" s="171">
        <v>210.54042</v>
      </c>
      <c r="I273" s="171">
        <v>1035.12958</v>
      </c>
      <c r="J273" s="171">
        <v>0.22047999999999998</v>
      </c>
      <c r="K273" s="171">
        <v>1035.35006</v>
      </c>
      <c r="L273" s="171">
        <v>221.56682999999998</v>
      </c>
      <c r="M273" s="171">
        <v>0</v>
      </c>
      <c r="N273" s="171">
        <v>221.56682999999998</v>
      </c>
      <c r="O273" s="171">
        <v>1467.45731</v>
      </c>
      <c r="P273" s="171">
        <v>1454.70811</v>
      </c>
      <c r="Q273" s="171">
        <v>0</v>
      </c>
      <c r="R273" s="172">
        <v>1454.70811</v>
      </c>
    </row>
    <row r="274" spans="1:18" ht="15">
      <c r="A274" s="174"/>
      <c r="B274" s="174"/>
      <c r="C274" s="174"/>
      <c r="D274" s="168" t="s">
        <v>506</v>
      </c>
      <c r="E274" s="169">
        <v>50</v>
      </c>
      <c r="F274" s="170">
        <v>5095.692</v>
      </c>
      <c r="G274" s="171">
        <v>0</v>
      </c>
      <c r="H274" s="171">
        <v>5095.692</v>
      </c>
      <c r="I274" s="171">
        <v>6891.2303</v>
      </c>
      <c r="J274" s="171">
        <v>5.69919</v>
      </c>
      <c r="K274" s="171">
        <v>6896.92949</v>
      </c>
      <c r="L274" s="171">
        <v>1119.64398</v>
      </c>
      <c r="M274" s="171">
        <v>4.52807</v>
      </c>
      <c r="N274" s="171">
        <v>1124.1720500000001</v>
      </c>
      <c r="O274" s="171">
        <v>13116.793539999999</v>
      </c>
      <c r="P274" s="171">
        <v>3256.81488</v>
      </c>
      <c r="Q274" s="171">
        <v>0</v>
      </c>
      <c r="R274" s="172">
        <v>3256.81488</v>
      </c>
    </row>
    <row r="275" spans="1:18" ht="15">
      <c r="A275" s="174"/>
      <c r="B275" s="174"/>
      <c r="C275" s="174"/>
      <c r="D275" s="168" t="s">
        <v>507</v>
      </c>
      <c r="E275" s="169">
        <v>54</v>
      </c>
      <c r="F275" s="170">
        <v>856.8777299999999</v>
      </c>
      <c r="G275" s="171">
        <v>0</v>
      </c>
      <c r="H275" s="171">
        <v>856.8777299999999</v>
      </c>
      <c r="I275" s="171">
        <v>3517.74621</v>
      </c>
      <c r="J275" s="171">
        <v>6.42499</v>
      </c>
      <c r="K275" s="171">
        <v>3524.1712</v>
      </c>
      <c r="L275" s="171">
        <v>569.77593</v>
      </c>
      <c r="M275" s="171">
        <v>48.787099999999995</v>
      </c>
      <c r="N275" s="171">
        <v>618.56303</v>
      </c>
      <c r="O275" s="171">
        <v>4999.61196</v>
      </c>
      <c r="P275" s="171">
        <v>1145.62559</v>
      </c>
      <c r="Q275" s="171">
        <v>0</v>
      </c>
      <c r="R275" s="172">
        <v>1145.62559</v>
      </c>
    </row>
    <row r="276" spans="1:18" ht="15">
      <c r="A276" s="174"/>
      <c r="B276" s="174"/>
      <c r="C276" s="174"/>
      <c r="D276" s="168" t="s">
        <v>508</v>
      </c>
      <c r="E276" s="169">
        <v>48</v>
      </c>
      <c r="F276" s="170">
        <v>132.4355</v>
      </c>
      <c r="G276" s="171">
        <v>0</v>
      </c>
      <c r="H276" s="171">
        <v>132.4355</v>
      </c>
      <c r="I276" s="171">
        <v>3386.5433399999997</v>
      </c>
      <c r="J276" s="171">
        <v>94.07567999999999</v>
      </c>
      <c r="K276" s="171">
        <v>3480.61902</v>
      </c>
      <c r="L276" s="171">
        <v>205.08468</v>
      </c>
      <c r="M276" s="171">
        <v>0</v>
      </c>
      <c r="N276" s="171">
        <v>205.08468</v>
      </c>
      <c r="O276" s="171">
        <v>3818.1392</v>
      </c>
      <c r="P276" s="171">
        <v>640.25886</v>
      </c>
      <c r="Q276" s="171">
        <v>0</v>
      </c>
      <c r="R276" s="172">
        <v>640.25886</v>
      </c>
    </row>
    <row r="277" spans="1:18" ht="15">
      <c r="A277" s="174"/>
      <c r="B277" s="174"/>
      <c r="C277" s="174"/>
      <c r="D277" s="168" t="s">
        <v>509</v>
      </c>
      <c r="E277" s="169">
        <v>47</v>
      </c>
      <c r="F277" s="170">
        <v>119.72943</v>
      </c>
      <c r="G277" s="171">
        <v>0</v>
      </c>
      <c r="H277" s="171">
        <v>119.72943</v>
      </c>
      <c r="I277" s="171">
        <v>1541.87142</v>
      </c>
      <c r="J277" s="171">
        <v>22.75638</v>
      </c>
      <c r="K277" s="171">
        <v>1564.6278</v>
      </c>
      <c r="L277" s="171">
        <v>133.52515</v>
      </c>
      <c r="M277" s="171">
        <v>0.8124</v>
      </c>
      <c r="N277" s="171">
        <v>134.33755</v>
      </c>
      <c r="O277" s="171">
        <v>1818.69478</v>
      </c>
      <c r="P277" s="171">
        <v>1474.86521</v>
      </c>
      <c r="Q277" s="171">
        <v>0</v>
      </c>
      <c r="R277" s="172">
        <v>1474.86521</v>
      </c>
    </row>
    <row r="278" spans="1:18" ht="15">
      <c r="A278" s="174"/>
      <c r="B278" s="174"/>
      <c r="C278" s="174"/>
      <c r="D278" s="168" t="s">
        <v>510</v>
      </c>
      <c r="E278" s="169">
        <v>55</v>
      </c>
      <c r="F278" s="170">
        <v>589.06943</v>
      </c>
      <c r="G278" s="171">
        <v>0</v>
      </c>
      <c r="H278" s="171">
        <v>589.06943</v>
      </c>
      <c r="I278" s="171">
        <v>1584.1348</v>
      </c>
      <c r="J278" s="171">
        <v>0</v>
      </c>
      <c r="K278" s="171">
        <v>1584.1348</v>
      </c>
      <c r="L278" s="171">
        <v>82.58086999999999</v>
      </c>
      <c r="M278" s="171">
        <v>0</v>
      </c>
      <c r="N278" s="171">
        <v>82.58086999999999</v>
      </c>
      <c r="O278" s="171">
        <v>2255.7851</v>
      </c>
      <c r="P278" s="171">
        <v>1768.59682</v>
      </c>
      <c r="Q278" s="171">
        <v>0</v>
      </c>
      <c r="R278" s="172">
        <v>1768.59682</v>
      </c>
    </row>
    <row r="279" spans="1:18" ht="15">
      <c r="A279" s="174"/>
      <c r="B279" s="174"/>
      <c r="C279" s="174"/>
      <c r="D279" s="168" t="s">
        <v>511</v>
      </c>
      <c r="E279" s="169">
        <v>52</v>
      </c>
      <c r="F279" s="170">
        <v>1423.18575</v>
      </c>
      <c r="G279" s="171">
        <v>0</v>
      </c>
      <c r="H279" s="171">
        <v>1423.18575</v>
      </c>
      <c r="I279" s="171">
        <v>4018.3689900000004</v>
      </c>
      <c r="J279" s="171">
        <v>35.67411</v>
      </c>
      <c r="K279" s="171">
        <v>4054.0431</v>
      </c>
      <c r="L279" s="171">
        <v>755.7029</v>
      </c>
      <c r="M279" s="171">
        <v>0.56056</v>
      </c>
      <c r="N279" s="171">
        <v>756.26346</v>
      </c>
      <c r="O279" s="171">
        <v>6233.49231</v>
      </c>
      <c r="P279" s="171">
        <v>3166.8586600000003</v>
      </c>
      <c r="Q279" s="171">
        <v>0</v>
      </c>
      <c r="R279" s="172">
        <v>3166.8586600000003</v>
      </c>
    </row>
    <row r="280" spans="1:18" ht="15">
      <c r="A280" s="174"/>
      <c r="B280" s="174"/>
      <c r="C280" s="168" t="s">
        <v>495</v>
      </c>
      <c r="D280" s="168" t="s">
        <v>495</v>
      </c>
      <c r="E280" s="169">
        <v>57</v>
      </c>
      <c r="F280" s="170">
        <v>17317.78251</v>
      </c>
      <c r="G280" s="171">
        <v>0</v>
      </c>
      <c r="H280" s="171">
        <v>17317.78251</v>
      </c>
      <c r="I280" s="171">
        <v>82724.4913</v>
      </c>
      <c r="J280" s="171">
        <v>1619.46475</v>
      </c>
      <c r="K280" s="171">
        <v>84343.95605</v>
      </c>
      <c r="L280" s="171">
        <v>6039.53551</v>
      </c>
      <c r="M280" s="171">
        <v>840.64735</v>
      </c>
      <c r="N280" s="171">
        <v>6880.18286</v>
      </c>
      <c r="O280" s="171">
        <v>108541.92142</v>
      </c>
      <c r="P280" s="171">
        <v>33040.80693</v>
      </c>
      <c r="Q280" s="171">
        <v>0</v>
      </c>
      <c r="R280" s="172">
        <v>33040.80693</v>
      </c>
    </row>
    <row r="281" spans="1:18" ht="15">
      <c r="A281" s="174"/>
      <c r="B281" s="174"/>
      <c r="C281" s="174"/>
      <c r="D281" s="168" t="s">
        <v>512</v>
      </c>
      <c r="E281" s="169">
        <v>62</v>
      </c>
      <c r="F281" s="170">
        <v>3249.71735</v>
      </c>
      <c r="G281" s="171">
        <v>0</v>
      </c>
      <c r="H281" s="171">
        <v>3249.71735</v>
      </c>
      <c r="I281" s="171">
        <v>10292.36212</v>
      </c>
      <c r="J281" s="171">
        <v>0.00053</v>
      </c>
      <c r="K281" s="171">
        <v>10292.362650000001</v>
      </c>
      <c r="L281" s="171">
        <v>797.42479</v>
      </c>
      <c r="M281" s="171">
        <v>0</v>
      </c>
      <c r="N281" s="171">
        <v>797.42479</v>
      </c>
      <c r="O281" s="171">
        <v>14339.504789999999</v>
      </c>
      <c r="P281" s="171">
        <v>2006.8309</v>
      </c>
      <c r="Q281" s="171">
        <v>0</v>
      </c>
      <c r="R281" s="172">
        <v>2006.8309</v>
      </c>
    </row>
    <row r="282" spans="1:18" ht="15">
      <c r="A282" s="174"/>
      <c r="B282" s="174"/>
      <c r="C282" s="174"/>
      <c r="D282" s="168" t="s">
        <v>513</v>
      </c>
      <c r="E282" s="169">
        <v>61</v>
      </c>
      <c r="F282" s="170">
        <v>6501.54974</v>
      </c>
      <c r="G282" s="171">
        <v>0</v>
      </c>
      <c r="H282" s="171">
        <v>6501.54974</v>
      </c>
      <c r="I282" s="171">
        <v>5801.058349999999</v>
      </c>
      <c r="J282" s="171">
        <v>1.31137</v>
      </c>
      <c r="K282" s="171">
        <v>5802.36972</v>
      </c>
      <c r="L282" s="171">
        <v>999.39294</v>
      </c>
      <c r="M282" s="171">
        <v>0</v>
      </c>
      <c r="N282" s="171">
        <v>999.39294</v>
      </c>
      <c r="O282" s="171">
        <v>13303.3124</v>
      </c>
      <c r="P282" s="171">
        <v>1722.89193</v>
      </c>
      <c r="Q282" s="171">
        <v>0</v>
      </c>
      <c r="R282" s="172">
        <v>1722.89193</v>
      </c>
    </row>
    <row r="283" spans="1:18" ht="15">
      <c r="A283" s="174"/>
      <c r="B283" s="174"/>
      <c r="C283" s="174"/>
      <c r="D283" s="168" t="s">
        <v>514</v>
      </c>
      <c r="E283" s="169">
        <v>59</v>
      </c>
      <c r="F283" s="170">
        <v>1288.66447</v>
      </c>
      <c r="G283" s="171">
        <v>0</v>
      </c>
      <c r="H283" s="171">
        <v>1288.66447</v>
      </c>
      <c r="I283" s="171">
        <v>3138.07385</v>
      </c>
      <c r="J283" s="171">
        <v>0</v>
      </c>
      <c r="K283" s="171">
        <v>3138.07385</v>
      </c>
      <c r="L283" s="171">
        <v>141.85710999999998</v>
      </c>
      <c r="M283" s="171">
        <v>0</v>
      </c>
      <c r="N283" s="171">
        <v>141.85710999999998</v>
      </c>
      <c r="O283" s="171">
        <v>4568.595429999999</v>
      </c>
      <c r="P283" s="171">
        <v>1251.35673</v>
      </c>
      <c r="Q283" s="171">
        <v>0</v>
      </c>
      <c r="R283" s="172">
        <v>1251.35673</v>
      </c>
    </row>
    <row r="284" spans="1:18" ht="15">
      <c r="A284" s="174"/>
      <c r="B284" s="174"/>
      <c r="C284" s="174"/>
      <c r="D284" s="168" t="s">
        <v>515</v>
      </c>
      <c r="E284" s="169">
        <v>60</v>
      </c>
      <c r="F284" s="170">
        <v>2259.27681</v>
      </c>
      <c r="G284" s="171">
        <v>0</v>
      </c>
      <c r="H284" s="171">
        <v>2259.27681</v>
      </c>
      <c r="I284" s="171">
        <v>2272.0636</v>
      </c>
      <c r="J284" s="171">
        <v>0</v>
      </c>
      <c r="K284" s="171">
        <v>2272.0636</v>
      </c>
      <c r="L284" s="171">
        <v>358.40496</v>
      </c>
      <c r="M284" s="171">
        <v>0</v>
      </c>
      <c r="N284" s="171">
        <v>358.40496</v>
      </c>
      <c r="O284" s="171">
        <v>4889.745370000001</v>
      </c>
      <c r="P284" s="171">
        <v>725.18887</v>
      </c>
      <c r="Q284" s="171">
        <v>0</v>
      </c>
      <c r="R284" s="172">
        <v>725.18887</v>
      </c>
    </row>
    <row r="285" spans="1:18" ht="15">
      <c r="A285" s="174"/>
      <c r="B285" s="174"/>
      <c r="C285" s="174"/>
      <c r="D285" s="168" t="s">
        <v>516</v>
      </c>
      <c r="E285" s="169">
        <v>63</v>
      </c>
      <c r="F285" s="170">
        <v>4474.07676</v>
      </c>
      <c r="G285" s="171">
        <v>0</v>
      </c>
      <c r="H285" s="171">
        <v>4474.07676</v>
      </c>
      <c r="I285" s="171">
        <v>3181.42441</v>
      </c>
      <c r="J285" s="171">
        <v>0.00841</v>
      </c>
      <c r="K285" s="171">
        <v>3181.43282</v>
      </c>
      <c r="L285" s="171">
        <v>237.06351</v>
      </c>
      <c r="M285" s="171">
        <v>0</v>
      </c>
      <c r="N285" s="171">
        <v>237.06351</v>
      </c>
      <c r="O285" s="171">
        <v>7892.57309</v>
      </c>
      <c r="P285" s="171">
        <v>1405.40178</v>
      </c>
      <c r="Q285" s="171">
        <v>0</v>
      </c>
      <c r="R285" s="172">
        <v>1405.40178</v>
      </c>
    </row>
    <row r="286" spans="1:18" ht="15">
      <c r="A286" s="174"/>
      <c r="B286" s="174"/>
      <c r="C286" s="174"/>
      <c r="D286" s="168" t="s">
        <v>517</v>
      </c>
      <c r="E286" s="169">
        <v>58</v>
      </c>
      <c r="F286" s="170">
        <v>1653.49049</v>
      </c>
      <c r="G286" s="171">
        <v>0</v>
      </c>
      <c r="H286" s="171">
        <v>1653.49049</v>
      </c>
      <c r="I286" s="171">
        <v>3905.0416800000003</v>
      </c>
      <c r="J286" s="171">
        <v>0</v>
      </c>
      <c r="K286" s="171">
        <v>3905.0416800000003</v>
      </c>
      <c r="L286" s="171">
        <v>329.83015</v>
      </c>
      <c r="M286" s="171">
        <v>0</v>
      </c>
      <c r="N286" s="171">
        <v>329.83015</v>
      </c>
      <c r="O286" s="171">
        <v>5888.36232</v>
      </c>
      <c r="P286" s="171">
        <v>3151.82369</v>
      </c>
      <c r="Q286" s="171">
        <v>0</v>
      </c>
      <c r="R286" s="172">
        <v>3151.82369</v>
      </c>
    </row>
    <row r="287" spans="1:18" ht="15">
      <c r="A287" s="174"/>
      <c r="B287" s="174"/>
      <c r="C287" s="168" t="s">
        <v>518</v>
      </c>
      <c r="D287" s="168" t="s">
        <v>518</v>
      </c>
      <c r="E287" s="169">
        <v>64</v>
      </c>
      <c r="F287" s="170">
        <v>17248.25789</v>
      </c>
      <c r="G287" s="171">
        <v>0</v>
      </c>
      <c r="H287" s="171">
        <v>17248.25789</v>
      </c>
      <c r="I287" s="171">
        <v>28451.478010000003</v>
      </c>
      <c r="J287" s="171">
        <v>319.56778</v>
      </c>
      <c r="K287" s="171">
        <v>28771.04579</v>
      </c>
      <c r="L287" s="171">
        <v>2809.3751899999997</v>
      </c>
      <c r="M287" s="171">
        <v>5.61775</v>
      </c>
      <c r="N287" s="171">
        <v>2814.99294</v>
      </c>
      <c r="O287" s="171">
        <v>48834.296619999994</v>
      </c>
      <c r="P287" s="171">
        <v>13496.72947</v>
      </c>
      <c r="Q287" s="171">
        <v>0</v>
      </c>
      <c r="R287" s="172">
        <v>13496.72947</v>
      </c>
    </row>
    <row r="288" spans="1:18" ht="15">
      <c r="A288" s="174"/>
      <c r="B288" s="168" t="s">
        <v>519</v>
      </c>
      <c r="C288" s="168" t="s">
        <v>520</v>
      </c>
      <c r="D288" s="168" t="s">
        <v>520</v>
      </c>
      <c r="E288" s="169">
        <v>262</v>
      </c>
      <c r="F288" s="170">
        <v>20025.211620000002</v>
      </c>
      <c r="G288" s="171">
        <v>0</v>
      </c>
      <c r="H288" s="171">
        <v>20025.211620000002</v>
      </c>
      <c r="I288" s="171">
        <v>39405.50763</v>
      </c>
      <c r="J288" s="171">
        <v>503.5695</v>
      </c>
      <c r="K288" s="171">
        <v>39909.077130000005</v>
      </c>
      <c r="L288" s="171">
        <v>5079.63388</v>
      </c>
      <c r="M288" s="171">
        <v>170.52434</v>
      </c>
      <c r="N288" s="171">
        <v>5250.158219999999</v>
      </c>
      <c r="O288" s="171">
        <v>65184.44697</v>
      </c>
      <c r="P288" s="171">
        <v>14724.20862</v>
      </c>
      <c r="Q288" s="171">
        <v>0</v>
      </c>
      <c r="R288" s="172">
        <v>14724.20862</v>
      </c>
    </row>
    <row r="289" spans="1:18" ht="15">
      <c r="A289" s="174"/>
      <c r="B289" s="174"/>
      <c r="C289" s="174"/>
      <c r="D289" s="168" t="s">
        <v>521</v>
      </c>
      <c r="E289" s="169">
        <v>263</v>
      </c>
      <c r="F289" s="170">
        <v>1183.6161100000002</v>
      </c>
      <c r="G289" s="171">
        <v>0</v>
      </c>
      <c r="H289" s="171">
        <v>1183.6161100000002</v>
      </c>
      <c r="I289" s="171">
        <v>4073.6829700000003</v>
      </c>
      <c r="J289" s="171">
        <v>5.679810000000001</v>
      </c>
      <c r="K289" s="171">
        <v>4079.36278</v>
      </c>
      <c r="L289" s="171">
        <v>1633.59032</v>
      </c>
      <c r="M289" s="171">
        <v>22.09639</v>
      </c>
      <c r="N289" s="171">
        <v>1655.68671</v>
      </c>
      <c r="O289" s="171">
        <v>6918.665599999999</v>
      </c>
      <c r="P289" s="171">
        <v>2153.06621</v>
      </c>
      <c r="Q289" s="171">
        <v>0</v>
      </c>
      <c r="R289" s="172">
        <v>2153.06621</v>
      </c>
    </row>
    <row r="290" spans="1:18" ht="15">
      <c r="A290" s="174"/>
      <c r="B290" s="174"/>
      <c r="C290" s="174"/>
      <c r="D290" s="168" t="s">
        <v>522</v>
      </c>
      <c r="E290" s="169">
        <v>265</v>
      </c>
      <c r="F290" s="170">
        <v>4302.521839999999</v>
      </c>
      <c r="G290" s="171">
        <v>0</v>
      </c>
      <c r="H290" s="171">
        <v>4302.521839999999</v>
      </c>
      <c r="I290" s="171">
        <v>6778.815809999999</v>
      </c>
      <c r="J290" s="171">
        <v>85.33400999999999</v>
      </c>
      <c r="K290" s="171">
        <v>6864.149820000001</v>
      </c>
      <c r="L290" s="171">
        <v>271.66912</v>
      </c>
      <c r="M290" s="171">
        <v>8.936399999999999</v>
      </c>
      <c r="N290" s="171">
        <v>280.60552</v>
      </c>
      <c r="O290" s="171">
        <v>11447.27718</v>
      </c>
      <c r="P290" s="171">
        <v>1287.27196</v>
      </c>
      <c r="Q290" s="171">
        <v>0</v>
      </c>
      <c r="R290" s="172">
        <v>1287.27196</v>
      </c>
    </row>
    <row r="291" spans="1:18" ht="15">
      <c r="A291" s="174"/>
      <c r="B291" s="174"/>
      <c r="C291" s="174"/>
      <c r="D291" s="168" t="s">
        <v>523</v>
      </c>
      <c r="E291" s="169">
        <v>264</v>
      </c>
      <c r="F291" s="170">
        <v>987.98265</v>
      </c>
      <c r="G291" s="171">
        <v>0</v>
      </c>
      <c r="H291" s="171">
        <v>987.98265</v>
      </c>
      <c r="I291" s="171">
        <v>4074.9376</v>
      </c>
      <c r="J291" s="171">
        <v>95.7854</v>
      </c>
      <c r="K291" s="171">
        <v>4170.723</v>
      </c>
      <c r="L291" s="171">
        <v>220.76526</v>
      </c>
      <c r="M291" s="171">
        <v>64.64580000000001</v>
      </c>
      <c r="N291" s="171">
        <v>285.41106</v>
      </c>
      <c r="O291" s="171">
        <v>5444.11671</v>
      </c>
      <c r="P291" s="171">
        <v>1125.5213700000002</v>
      </c>
      <c r="Q291" s="171">
        <v>0</v>
      </c>
      <c r="R291" s="172">
        <v>1125.5213700000002</v>
      </c>
    </row>
    <row r="292" spans="1:18" ht="15">
      <c r="A292" s="174"/>
      <c r="B292" s="174"/>
      <c r="C292" s="174"/>
      <c r="D292" s="168" t="s">
        <v>524</v>
      </c>
      <c r="E292" s="169">
        <v>266</v>
      </c>
      <c r="F292" s="170">
        <v>304.51531</v>
      </c>
      <c r="G292" s="171">
        <v>0</v>
      </c>
      <c r="H292" s="171">
        <v>304.51531</v>
      </c>
      <c r="I292" s="171">
        <v>2483.63158</v>
      </c>
      <c r="J292" s="171">
        <v>0.10557</v>
      </c>
      <c r="K292" s="171">
        <v>2483.73715</v>
      </c>
      <c r="L292" s="171">
        <v>133.55959</v>
      </c>
      <c r="M292" s="171">
        <v>0</v>
      </c>
      <c r="N292" s="171">
        <v>133.55959</v>
      </c>
      <c r="O292" s="171">
        <v>2921.81205</v>
      </c>
      <c r="P292" s="171">
        <v>812.18947</v>
      </c>
      <c r="Q292" s="171">
        <v>0</v>
      </c>
      <c r="R292" s="172">
        <v>812.18947</v>
      </c>
    </row>
    <row r="293" spans="1:18" ht="15">
      <c r="A293" s="174"/>
      <c r="B293" s="174"/>
      <c r="C293" s="168" t="s">
        <v>525</v>
      </c>
      <c r="D293" s="168" t="s">
        <v>452</v>
      </c>
      <c r="E293" s="169">
        <v>248</v>
      </c>
      <c r="F293" s="170">
        <v>2077.3524199999997</v>
      </c>
      <c r="G293" s="171">
        <v>0</v>
      </c>
      <c r="H293" s="171">
        <v>2077.3524199999997</v>
      </c>
      <c r="I293" s="171">
        <v>3404.05381</v>
      </c>
      <c r="J293" s="171">
        <v>2.40319</v>
      </c>
      <c r="K293" s="171">
        <v>3406.457</v>
      </c>
      <c r="L293" s="171">
        <v>670.5715799999999</v>
      </c>
      <c r="M293" s="171">
        <v>0</v>
      </c>
      <c r="N293" s="171">
        <v>670.5715799999999</v>
      </c>
      <c r="O293" s="171">
        <v>6154.381</v>
      </c>
      <c r="P293" s="171">
        <v>2026.38105</v>
      </c>
      <c r="Q293" s="171">
        <v>0</v>
      </c>
      <c r="R293" s="172">
        <v>2026.38105</v>
      </c>
    </row>
    <row r="294" spans="1:18" ht="15">
      <c r="A294" s="174"/>
      <c r="B294" s="174"/>
      <c r="C294" s="174"/>
      <c r="D294" s="168" t="s">
        <v>526</v>
      </c>
      <c r="E294" s="169">
        <v>251</v>
      </c>
      <c r="F294" s="170">
        <v>5414.9844</v>
      </c>
      <c r="G294" s="171">
        <v>0</v>
      </c>
      <c r="H294" s="171">
        <v>5414.9844</v>
      </c>
      <c r="I294" s="171">
        <v>6807.03221</v>
      </c>
      <c r="J294" s="171">
        <v>86.64697</v>
      </c>
      <c r="K294" s="171">
        <v>6893.67918</v>
      </c>
      <c r="L294" s="171">
        <v>1315.70416</v>
      </c>
      <c r="M294" s="171">
        <v>116.8438</v>
      </c>
      <c r="N294" s="171">
        <v>1432.5479599999999</v>
      </c>
      <c r="O294" s="171">
        <v>13741.211539999998</v>
      </c>
      <c r="P294" s="171">
        <v>3886.54911</v>
      </c>
      <c r="Q294" s="171">
        <v>0</v>
      </c>
      <c r="R294" s="172">
        <v>3886.54911</v>
      </c>
    </row>
    <row r="295" spans="1:18" ht="15">
      <c r="A295" s="174"/>
      <c r="B295" s="174"/>
      <c r="C295" s="174"/>
      <c r="D295" s="168" t="s">
        <v>527</v>
      </c>
      <c r="E295" s="169">
        <v>247</v>
      </c>
      <c r="F295" s="170">
        <v>40229.734979999994</v>
      </c>
      <c r="G295" s="171">
        <v>0</v>
      </c>
      <c r="H295" s="171">
        <v>40229.734979999994</v>
      </c>
      <c r="I295" s="171">
        <v>39536.525259999995</v>
      </c>
      <c r="J295" s="171">
        <v>189.00822</v>
      </c>
      <c r="K295" s="171">
        <v>39725.53348</v>
      </c>
      <c r="L295" s="171">
        <v>5477.3587099999995</v>
      </c>
      <c r="M295" s="171">
        <v>482.47026</v>
      </c>
      <c r="N295" s="171">
        <v>5959.82897</v>
      </c>
      <c r="O295" s="171">
        <v>85915.09743000001</v>
      </c>
      <c r="P295" s="171">
        <v>30741.53386</v>
      </c>
      <c r="Q295" s="171">
        <v>0</v>
      </c>
      <c r="R295" s="172">
        <v>30741.53386</v>
      </c>
    </row>
    <row r="296" spans="1:18" ht="15">
      <c r="A296" s="174"/>
      <c r="B296" s="174"/>
      <c r="C296" s="174"/>
      <c r="D296" s="168" t="s">
        <v>528</v>
      </c>
      <c r="E296" s="169">
        <v>250</v>
      </c>
      <c r="F296" s="170">
        <v>2641.32336</v>
      </c>
      <c r="G296" s="171">
        <v>0</v>
      </c>
      <c r="H296" s="171">
        <v>2641.32336</v>
      </c>
      <c r="I296" s="171">
        <v>5924.43181</v>
      </c>
      <c r="J296" s="171">
        <v>0.28491000000000005</v>
      </c>
      <c r="K296" s="171">
        <v>5924.716719999999</v>
      </c>
      <c r="L296" s="171">
        <v>113.43719</v>
      </c>
      <c r="M296" s="171">
        <v>0</v>
      </c>
      <c r="N296" s="171">
        <v>113.43719</v>
      </c>
      <c r="O296" s="171">
        <v>8679.47727</v>
      </c>
      <c r="P296" s="171">
        <v>1251.0855800000002</v>
      </c>
      <c r="Q296" s="171">
        <v>0</v>
      </c>
      <c r="R296" s="172">
        <v>1251.0855800000002</v>
      </c>
    </row>
    <row r="297" spans="1:18" ht="15">
      <c r="A297" s="174"/>
      <c r="B297" s="174"/>
      <c r="C297" s="168" t="s">
        <v>529</v>
      </c>
      <c r="D297" s="168" t="s">
        <v>529</v>
      </c>
      <c r="E297" s="169">
        <v>260</v>
      </c>
      <c r="F297" s="170">
        <v>13477.447310000001</v>
      </c>
      <c r="G297" s="171">
        <v>0</v>
      </c>
      <c r="H297" s="171">
        <v>13477.447310000001</v>
      </c>
      <c r="I297" s="171">
        <v>32022.482809999998</v>
      </c>
      <c r="J297" s="171">
        <v>155.15525</v>
      </c>
      <c r="K297" s="171">
        <v>32177.638059999997</v>
      </c>
      <c r="L297" s="171">
        <v>5634.5604299999995</v>
      </c>
      <c r="M297" s="171">
        <v>316.74103</v>
      </c>
      <c r="N297" s="171">
        <v>5951.30146</v>
      </c>
      <c r="O297" s="171">
        <v>51606.386829999996</v>
      </c>
      <c r="P297" s="171">
        <v>15253.0407</v>
      </c>
      <c r="Q297" s="171">
        <v>0</v>
      </c>
      <c r="R297" s="172">
        <v>15253.0407</v>
      </c>
    </row>
    <row r="298" spans="1:18" ht="15">
      <c r="A298" s="174"/>
      <c r="B298" s="174"/>
      <c r="C298" s="174"/>
      <c r="D298" s="168" t="s">
        <v>530</v>
      </c>
      <c r="E298" s="169">
        <v>261</v>
      </c>
      <c r="F298" s="170">
        <v>3067.87259</v>
      </c>
      <c r="G298" s="171">
        <v>0</v>
      </c>
      <c r="H298" s="171">
        <v>3067.87259</v>
      </c>
      <c r="I298" s="171">
        <v>664.83753</v>
      </c>
      <c r="J298" s="171">
        <v>232.16657999999998</v>
      </c>
      <c r="K298" s="171">
        <v>897.00411</v>
      </c>
      <c r="L298" s="171">
        <v>961.3679000000001</v>
      </c>
      <c r="M298" s="171">
        <v>73.7032</v>
      </c>
      <c r="N298" s="171">
        <v>1035.0711</v>
      </c>
      <c r="O298" s="171">
        <v>4999.9478</v>
      </c>
      <c r="P298" s="171">
        <v>3282.94611</v>
      </c>
      <c r="Q298" s="171">
        <v>0</v>
      </c>
      <c r="R298" s="172">
        <v>3282.94611</v>
      </c>
    </row>
    <row r="299" spans="1:18" ht="15">
      <c r="A299" s="174"/>
      <c r="B299" s="174"/>
      <c r="C299" s="168" t="s">
        <v>531</v>
      </c>
      <c r="D299" s="168" t="s">
        <v>532</v>
      </c>
      <c r="E299" s="169">
        <v>252</v>
      </c>
      <c r="F299" s="170">
        <v>38886.58833</v>
      </c>
      <c r="G299" s="171">
        <v>0</v>
      </c>
      <c r="H299" s="171">
        <v>38886.58833</v>
      </c>
      <c r="I299" s="171">
        <v>68920.80875</v>
      </c>
      <c r="J299" s="171">
        <v>980.2208499999999</v>
      </c>
      <c r="K299" s="171">
        <v>69901.0296</v>
      </c>
      <c r="L299" s="171">
        <v>10386.84891</v>
      </c>
      <c r="M299" s="171">
        <v>1474.02547</v>
      </c>
      <c r="N299" s="171">
        <v>11860.874380000001</v>
      </c>
      <c r="O299" s="171">
        <v>120648.49231</v>
      </c>
      <c r="P299" s="171">
        <v>38535.84443</v>
      </c>
      <c r="Q299" s="171">
        <v>0</v>
      </c>
      <c r="R299" s="172">
        <v>38535.84443</v>
      </c>
    </row>
    <row r="300" spans="1:18" ht="15">
      <c r="A300" s="174"/>
      <c r="B300" s="174"/>
      <c r="C300" s="174"/>
      <c r="D300" s="168" t="s">
        <v>531</v>
      </c>
      <c r="E300" s="169">
        <v>253</v>
      </c>
      <c r="F300" s="170">
        <v>3273.80048</v>
      </c>
      <c r="G300" s="171">
        <v>0</v>
      </c>
      <c r="H300" s="171">
        <v>3273.80048</v>
      </c>
      <c r="I300" s="171">
        <v>28158.801059999998</v>
      </c>
      <c r="J300" s="171">
        <v>281.42697999999996</v>
      </c>
      <c r="K300" s="171">
        <v>28440.228039999998</v>
      </c>
      <c r="L300" s="171">
        <v>896.84425</v>
      </c>
      <c r="M300" s="171">
        <v>0.6093</v>
      </c>
      <c r="N300" s="171">
        <v>897.4535500000001</v>
      </c>
      <c r="O300" s="171">
        <v>32611.482070000002</v>
      </c>
      <c r="P300" s="171">
        <v>1791.44684</v>
      </c>
      <c r="Q300" s="171">
        <v>0</v>
      </c>
      <c r="R300" s="172">
        <v>1791.44684</v>
      </c>
    </row>
    <row r="301" spans="1:18" ht="15">
      <c r="A301" s="174"/>
      <c r="B301" s="174"/>
      <c r="C301" s="174"/>
      <c r="D301" s="168" t="s">
        <v>533</v>
      </c>
      <c r="E301" s="169">
        <v>254</v>
      </c>
      <c r="F301" s="170">
        <v>989.39836</v>
      </c>
      <c r="G301" s="171">
        <v>0</v>
      </c>
      <c r="H301" s="171">
        <v>989.39836</v>
      </c>
      <c r="I301" s="171">
        <v>4549.0813</v>
      </c>
      <c r="J301" s="171">
        <v>1.40066</v>
      </c>
      <c r="K301" s="171">
        <v>4550.48196</v>
      </c>
      <c r="L301" s="171">
        <v>138.51611</v>
      </c>
      <c r="M301" s="171">
        <v>0</v>
      </c>
      <c r="N301" s="171">
        <v>138.51611</v>
      </c>
      <c r="O301" s="171">
        <v>5678.39643</v>
      </c>
      <c r="P301" s="171">
        <v>620.11053</v>
      </c>
      <c r="Q301" s="171">
        <v>0</v>
      </c>
      <c r="R301" s="172">
        <v>620.11053</v>
      </c>
    </row>
    <row r="302" spans="1:18" ht="15">
      <c r="A302" s="174"/>
      <c r="B302" s="174"/>
      <c r="C302" s="168" t="s">
        <v>519</v>
      </c>
      <c r="D302" s="168" t="s">
        <v>534</v>
      </c>
      <c r="E302" s="169">
        <v>587</v>
      </c>
      <c r="F302" s="170">
        <v>13162.7847</v>
      </c>
      <c r="G302" s="171">
        <v>0</v>
      </c>
      <c r="H302" s="171">
        <v>13162.7847</v>
      </c>
      <c r="I302" s="171">
        <v>119357.01398999999</v>
      </c>
      <c r="J302" s="171">
        <v>9.44947</v>
      </c>
      <c r="K302" s="171">
        <v>119366.46346</v>
      </c>
      <c r="L302" s="171">
        <v>34181.92308</v>
      </c>
      <c r="M302" s="171">
        <v>893.51432</v>
      </c>
      <c r="N302" s="171">
        <v>35075.437399999995</v>
      </c>
      <c r="O302" s="171">
        <v>167604.68556</v>
      </c>
      <c r="P302" s="171">
        <v>291.24102</v>
      </c>
      <c r="Q302" s="171">
        <v>0</v>
      </c>
      <c r="R302" s="172">
        <v>291.24102</v>
      </c>
    </row>
    <row r="303" spans="1:18" ht="15">
      <c r="A303" s="174"/>
      <c r="B303" s="174"/>
      <c r="C303" s="174"/>
      <c r="D303" s="174"/>
      <c r="E303" s="175">
        <v>836</v>
      </c>
      <c r="F303" s="176">
        <v>17393.058800000003</v>
      </c>
      <c r="G303" s="177">
        <v>0</v>
      </c>
      <c r="H303" s="177">
        <v>17393.058800000003</v>
      </c>
      <c r="I303" s="177">
        <v>33094.39159</v>
      </c>
      <c r="J303" s="177">
        <v>0</v>
      </c>
      <c r="K303" s="177">
        <v>33094.39159</v>
      </c>
      <c r="L303" s="177">
        <v>4193.47487</v>
      </c>
      <c r="M303" s="177">
        <v>1198.92477</v>
      </c>
      <c r="N303" s="177">
        <v>5392.39964</v>
      </c>
      <c r="O303" s="177">
        <v>55879.85003</v>
      </c>
      <c r="P303" s="177">
        <v>15777.29918</v>
      </c>
      <c r="Q303" s="177">
        <v>0</v>
      </c>
      <c r="R303" s="178">
        <v>15777.29918</v>
      </c>
    </row>
    <row r="304" spans="1:18" ht="15">
      <c r="A304" s="174"/>
      <c r="B304" s="174"/>
      <c r="C304" s="174"/>
      <c r="D304" s="168" t="s">
        <v>535</v>
      </c>
      <c r="E304" s="169">
        <v>545</v>
      </c>
      <c r="F304" s="170">
        <v>9193.26628</v>
      </c>
      <c r="G304" s="171">
        <v>0</v>
      </c>
      <c r="H304" s="171">
        <v>9193.26628</v>
      </c>
      <c r="I304" s="171">
        <v>67141.43673999999</v>
      </c>
      <c r="J304" s="171">
        <v>998.52017</v>
      </c>
      <c r="K304" s="171">
        <v>68139.95691</v>
      </c>
      <c r="L304" s="171">
        <v>3189.01782</v>
      </c>
      <c r="M304" s="171">
        <v>724.38194</v>
      </c>
      <c r="N304" s="171">
        <v>3913.39976</v>
      </c>
      <c r="O304" s="171">
        <v>81246.62295</v>
      </c>
      <c r="P304" s="171">
        <v>19662.557370000002</v>
      </c>
      <c r="Q304" s="171">
        <v>0</v>
      </c>
      <c r="R304" s="172">
        <v>19662.557370000002</v>
      </c>
    </row>
    <row r="305" spans="1:18" ht="15">
      <c r="A305" s="174"/>
      <c r="B305" s="174"/>
      <c r="C305" s="174"/>
      <c r="D305" s="168" t="s">
        <v>536</v>
      </c>
      <c r="E305" s="169">
        <v>523</v>
      </c>
      <c r="F305" s="170">
        <v>0</v>
      </c>
      <c r="G305" s="171">
        <v>0</v>
      </c>
      <c r="H305" s="171">
        <v>0</v>
      </c>
      <c r="I305" s="171">
        <v>34243.311799999996</v>
      </c>
      <c r="J305" s="171">
        <v>214.14593</v>
      </c>
      <c r="K305" s="171">
        <v>34457.457729999995</v>
      </c>
      <c r="L305" s="171">
        <v>382.56475</v>
      </c>
      <c r="M305" s="171">
        <v>75.99596000000001</v>
      </c>
      <c r="N305" s="171">
        <v>458.56071000000003</v>
      </c>
      <c r="O305" s="171">
        <v>34916.01844</v>
      </c>
      <c r="P305" s="171">
        <v>13466.03633</v>
      </c>
      <c r="Q305" s="171">
        <v>0</v>
      </c>
      <c r="R305" s="172">
        <v>13466.03633</v>
      </c>
    </row>
    <row r="306" spans="1:18" ht="15">
      <c r="A306" s="174"/>
      <c r="B306" s="174"/>
      <c r="C306" s="174"/>
      <c r="D306" s="174"/>
      <c r="E306" s="175">
        <v>559</v>
      </c>
      <c r="F306" s="176">
        <v>19182.8365</v>
      </c>
      <c r="G306" s="177">
        <v>0</v>
      </c>
      <c r="H306" s="177">
        <v>19182.8365</v>
      </c>
      <c r="I306" s="177">
        <v>46096.76492</v>
      </c>
      <c r="J306" s="177">
        <v>762.91248</v>
      </c>
      <c r="K306" s="177">
        <v>46859.6774</v>
      </c>
      <c r="L306" s="177">
        <v>5716.41738</v>
      </c>
      <c r="M306" s="177">
        <v>474.39018</v>
      </c>
      <c r="N306" s="177">
        <v>6190.807559999999</v>
      </c>
      <c r="O306" s="177">
        <v>72233.32145999999</v>
      </c>
      <c r="P306" s="177">
        <v>23668.84886</v>
      </c>
      <c r="Q306" s="177">
        <v>0</v>
      </c>
      <c r="R306" s="178">
        <v>23668.84886</v>
      </c>
    </row>
    <row r="307" spans="1:18" ht="15">
      <c r="A307" s="174"/>
      <c r="B307" s="174"/>
      <c r="C307" s="174"/>
      <c r="D307" s="174"/>
      <c r="E307" s="175">
        <v>417</v>
      </c>
      <c r="F307" s="176">
        <v>21121.044100000003</v>
      </c>
      <c r="G307" s="177">
        <v>0</v>
      </c>
      <c r="H307" s="177">
        <v>21121.044100000003</v>
      </c>
      <c r="I307" s="177">
        <v>102178.70918</v>
      </c>
      <c r="J307" s="177">
        <v>1468.1021799999999</v>
      </c>
      <c r="K307" s="177">
        <v>103646.81135999999</v>
      </c>
      <c r="L307" s="177">
        <v>3883.42335</v>
      </c>
      <c r="M307" s="177">
        <v>845.99928</v>
      </c>
      <c r="N307" s="177">
        <v>4729.42263</v>
      </c>
      <c r="O307" s="177">
        <v>129497.27809</v>
      </c>
      <c r="P307" s="177">
        <v>48122.48303</v>
      </c>
      <c r="Q307" s="177">
        <v>0</v>
      </c>
      <c r="R307" s="178">
        <v>48122.48303</v>
      </c>
    </row>
    <row r="308" spans="1:18" ht="15">
      <c r="A308" s="174"/>
      <c r="B308" s="174"/>
      <c r="C308" s="174"/>
      <c r="D308" s="168" t="s">
        <v>537</v>
      </c>
      <c r="E308" s="169">
        <v>570</v>
      </c>
      <c r="F308" s="170">
        <v>28240.609559999997</v>
      </c>
      <c r="G308" s="171">
        <v>0</v>
      </c>
      <c r="H308" s="171">
        <v>28240.609559999997</v>
      </c>
      <c r="I308" s="171">
        <v>59256.716759999996</v>
      </c>
      <c r="J308" s="171">
        <v>728.9809</v>
      </c>
      <c r="K308" s="171">
        <v>59985.69766</v>
      </c>
      <c r="L308" s="171">
        <v>17245.2208</v>
      </c>
      <c r="M308" s="171">
        <v>18130.32365</v>
      </c>
      <c r="N308" s="171">
        <v>35375.54445</v>
      </c>
      <c r="O308" s="171">
        <v>123601.85167</v>
      </c>
      <c r="P308" s="171">
        <v>12141.7847</v>
      </c>
      <c r="Q308" s="171">
        <v>0</v>
      </c>
      <c r="R308" s="172">
        <v>12141.7847</v>
      </c>
    </row>
    <row r="309" spans="1:18" ht="15">
      <c r="A309" s="174"/>
      <c r="B309" s="174"/>
      <c r="C309" s="174"/>
      <c r="D309" s="174"/>
      <c r="E309" s="175">
        <v>526</v>
      </c>
      <c r="F309" s="176">
        <v>11511.860970000002</v>
      </c>
      <c r="G309" s="177">
        <v>0</v>
      </c>
      <c r="H309" s="177">
        <v>11511.860970000002</v>
      </c>
      <c r="I309" s="177">
        <v>145954.82022999998</v>
      </c>
      <c r="J309" s="177">
        <v>1319.66777</v>
      </c>
      <c r="K309" s="177">
        <v>147274.488</v>
      </c>
      <c r="L309" s="177">
        <v>14843.523580000001</v>
      </c>
      <c r="M309" s="177">
        <v>8339.30062</v>
      </c>
      <c r="N309" s="177">
        <v>23182.8242</v>
      </c>
      <c r="O309" s="177">
        <v>181969.17317</v>
      </c>
      <c r="P309" s="177">
        <v>10939.599900000001</v>
      </c>
      <c r="Q309" s="177">
        <v>0</v>
      </c>
      <c r="R309" s="178">
        <v>10939.599900000001</v>
      </c>
    </row>
    <row r="310" spans="1:18" ht="15">
      <c r="A310" s="174"/>
      <c r="B310" s="174"/>
      <c r="C310" s="174"/>
      <c r="D310" s="174"/>
      <c r="E310" s="175">
        <v>551</v>
      </c>
      <c r="F310" s="176">
        <v>909.18118</v>
      </c>
      <c r="G310" s="177">
        <v>0</v>
      </c>
      <c r="H310" s="177">
        <v>909.18118</v>
      </c>
      <c r="I310" s="177">
        <v>105234.82368</v>
      </c>
      <c r="J310" s="177">
        <v>3644.88298</v>
      </c>
      <c r="K310" s="177">
        <v>108879.70666</v>
      </c>
      <c r="L310" s="177">
        <v>5111.10317</v>
      </c>
      <c r="M310" s="177">
        <v>431.49793</v>
      </c>
      <c r="N310" s="177">
        <v>5542.6011</v>
      </c>
      <c r="O310" s="177">
        <v>115331.48894</v>
      </c>
      <c r="P310" s="177">
        <v>11139.77818</v>
      </c>
      <c r="Q310" s="177">
        <v>0</v>
      </c>
      <c r="R310" s="178">
        <v>11139.77818</v>
      </c>
    </row>
    <row r="311" spans="1:18" ht="15">
      <c r="A311" s="174"/>
      <c r="B311" s="174"/>
      <c r="C311" s="174"/>
      <c r="D311" s="174"/>
      <c r="E311" s="175">
        <v>612</v>
      </c>
      <c r="F311" s="176">
        <v>10994.19795</v>
      </c>
      <c r="G311" s="177">
        <v>0</v>
      </c>
      <c r="H311" s="177">
        <v>10994.19795</v>
      </c>
      <c r="I311" s="177">
        <v>89663.88623999999</v>
      </c>
      <c r="J311" s="177">
        <v>1980.23674</v>
      </c>
      <c r="K311" s="177">
        <v>91644.12298</v>
      </c>
      <c r="L311" s="177">
        <v>10649.59898</v>
      </c>
      <c r="M311" s="177">
        <v>10606.34348</v>
      </c>
      <c r="N311" s="177">
        <v>21255.942460000002</v>
      </c>
      <c r="O311" s="177">
        <v>123894.26339000001</v>
      </c>
      <c r="P311" s="177">
        <v>11890.521630000001</v>
      </c>
      <c r="Q311" s="177">
        <v>0</v>
      </c>
      <c r="R311" s="178">
        <v>11890.521630000001</v>
      </c>
    </row>
    <row r="312" spans="1:18" ht="15">
      <c r="A312" s="174"/>
      <c r="B312" s="174"/>
      <c r="C312" s="174"/>
      <c r="D312" s="168" t="s">
        <v>538</v>
      </c>
      <c r="E312" s="169">
        <v>576</v>
      </c>
      <c r="F312" s="170">
        <v>52574.77179</v>
      </c>
      <c r="G312" s="171">
        <v>0</v>
      </c>
      <c r="H312" s="171">
        <v>52574.77179</v>
      </c>
      <c r="I312" s="171">
        <v>138913.60409</v>
      </c>
      <c r="J312" s="171">
        <v>1917.23868</v>
      </c>
      <c r="K312" s="171">
        <v>140830.84277000002</v>
      </c>
      <c r="L312" s="171">
        <v>9497.577140000001</v>
      </c>
      <c r="M312" s="171">
        <v>12382.411470000001</v>
      </c>
      <c r="N312" s="171">
        <v>21879.98861</v>
      </c>
      <c r="O312" s="171">
        <v>215285.60317</v>
      </c>
      <c r="P312" s="171">
        <v>19896.35118</v>
      </c>
      <c r="Q312" s="171">
        <v>0</v>
      </c>
      <c r="R312" s="172">
        <v>19896.35118</v>
      </c>
    </row>
    <row r="313" spans="1:18" ht="15">
      <c r="A313" s="174"/>
      <c r="B313" s="174"/>
      <c r="C313" s="174"/>
      <c r="D313" s="168" t="s">
        <v>499</v>
      </c>
      <c r="E313" s="169">
        <v>606</v>
      </c>
      <c r="F313" s="170">
        <v>3639.66112</v>
      </c>
      <c r="G313" s="171">
        <v>0</v>
      </c>
      <c r="H313" s="171">
        <v>3639.66112</v>
      </c>
      <c r="I313" s="171">
        <v>43620.89014</v>
      </c>
      <c r="J313" s="171">
        <v>26.97006</v>
      </c>
      <c r="K313" s="171">
        <v>43647.8602</v>
      </c>
      <c r="L313" s="171">
        <v>2657.92852</v>
      </c>
      <c r="M313" s="171">
        <v>6890.855280000001</v>
      </c>
      <c r="N313" s="171">
        <v>9548.783800000001</v>
      </c>
      <c r="O313" s="171">
        <v>56836.30512</v>
      </c>
      <c r="P313" s="171">
        <v>5708.82944</v>
      </c>
      <c r="Q313" s="171">
        <v>0</v>
      </c>
      <c r="R313" s="172">
        <v>5708.82944</v>
      </c>
    </row>
    <row r="314" spans="1:18" ht="15">
      <c r="A314" s="174"/>
      <c r="B314" s="174"/>
      <c r="C314" s="174"/>
      <c r="D314" s="174"/>
      <c r="E314" s="175">
        <v>540</v>
      </c>
      <c r="F314" s="176">
        <v>29779.22918</v>
      </c>
      <c r="G314" s="177">
        <v>0</v>
      </c>
      <c r="H314" s="177">
        <v>29779.22918</v>
      </c>
      <c r="I314" s="177">
        <v>123753.38151</v>
      </c>
      <c r="J314" s="177">
        <v>1141.35924</v>
      </c>
      <c r="K314" s="177">
        <v>124894.74075</v>
      </c>
      <c r="L314" s="177">
        <v>24427.93486</v>
      </c>
      <c r="M314" s="177">
        <v>8571.36577</v>
      </c>
      <c r="N314" s="177">
        <v>32999.30063</v>
      </c>
      <c r="O314" s="177">
        <v>187673.27056</v>
      </c>
      <c r="P314" s="177">
        <v>8784.45587</v>
      </c>
      <c r="Q314" s="177">
        <v>0</v>
      </c>
      <c r="R314" s="178">
        <v>8784.45587</v>
      </c>
    </row>
    <row r="315" spans="1:18" ht="15">
      <c r="A315" s="174"/>
      <c r="B315" s="174"/>
      <c r="C315" s="174"/>
      <c r="D315" s="174"/>
      <c r="E315" s="175">
        <v>581</v>
      </c>
      <c r="F315" s="176">
        <v>0</v>
      </c>
      <c r="G315" s="177">
        <v>0</v>
      </c>
      <c r="H315" s="177">
        <v>0</v>
      </c>
      <c r="I315" s="177">
        <v>51784.65608</v>
      </c>
      <c r="J315" s="177">
        <v>0</v>
      </c>
      <c r="K315" s="177">
        <v>51784.65608</v>
      </c>
      <c r="L315" s="177">
        <v>761.45088</v>
      </c>
      <c r="M315" s="177">
        <v>116.37122000000001</v>
      </c>
      <c r="N315" s="177">
        <v>877.8221</v>
      </c>
      <c r="O315" s="177">
        <v>52662.47818</v>
      </c>
      <c r="P315" s="177">
        <v>0</v>
      </c>
      <c r="Q315" s="177">
        <v>0</v>
      </c>
      <c r="R315" s="178">
        <v>0</v>
      </c>
    </row>
    <row r="316" spans="1:18" ht="15">
      <c r="A316" s="174"/>
      <c r="B316" s="174"/>
      <c r="C316" s="174"/>
      <c r="D316" s="168" t="s">
        <v>519</v>
      </c>
      <c r="E316" s="169">
        <v>379</v>
      </c>
      <c r="F316" s="170">
        <v>37343.16748</v>
      </c>
      <c r="G316" s="171">
        <v>0</v>
      </c>
      <c r="H316" s="171">
        <v>37343.16748</v>
      </c>
      <c r="I316" s="171">
        <v>24204.87742</v>
      </c>
      <c r="J316" s="171">
        <v>3389.56659</v>
      </c>
      <c r="K316" s="171">
        <v>27594.444010000003</v>
      </c>
      <c r="L316" s="171">
        <v>42373.79837</v>
      </c>
      <c r="M316" s="171">
        <v>7019.98825</v>
      </c>
      <c r="N316" s="171">
        <v>49393.78662</v>
      </c>
      <c r="O316" s="171">
        <v>114331.39811</v>
      </c>
      <c r="P316" s="171">
        <v>58107.8815</v>
      </c>
      <c r="Q316" s="171">
        <v>0</v>
      </c>
      <c r="R316" s="172">
        <v>58107.8815</v>
      </c>
    </row>
    <row r="317" spans="1:18" ht="15">
      <c r="A317" s="174"/>
      <c r="B317" s="174"/>
      <c r="C317" s="174"/>
      <c r="D317" s="174"/>
      <c r="E317" s="175">
        <v>382</v>
      </c>
      <c r="F317" s="176">
        <v>25151.17863</v>
      </c>
      <c r="G317" s="177">
        <v>0</v>
      </c>
      <c r="H317" s="177">
        <v>25151.17863</v>
      </c>
      <c r="I317" s="177">
        <v>221838.25299</v>
      </c>
      <c r="J317" s="177">
        <v>4479.87175</v>
      </c>
      <c r="K317" s="177">
        <v>226318.12474</v>
      </c>
      <c r="L317" s="177">
        <v>123033.80763</v>
      </c>
      <c r="M317" s="177">
        <v>96404.98404000001</v>
      </c>
      <c r="N317" s="177">
        <v>219438.79166999998</v>
      </c>
      <c r="O317" s="177">
        <v>470908.09504000004</v>
      </c>
      <c r="P317" s="177">
        <v>49098.128509999995</v>
      </c>
      <c r="Q317" s="177">
        <v>0</v>
      </c>
      <c r="R317" s="178">
        <v>49098.128509999995</v>
      </c>
    </row>
    <row r="318" spans="1:18" ht="15">
      <c r="A318" s="174"/>
      <c r="B318" s="174"/>
      <c r="C318" s="174"/>
      <c r="D318" s="174"/>
      <c r="E318" s="175">
        <v>520</v>
      </c>
      <c r="F318" s="176">
        <v>11881.73285</v>
      </c>
      <c r="G318" s="177">
        <v>0</v>
      </c>
      <c r="H318" s="177">
        <v>11881.73285</v>
      </c>
      <c r="I318" s="177">
        <v>48764.170829999995</v>
      </c>
      <c r="J318" s="177">
        <v>4793.16615</v>
      </c>
      <c r="K318" s="177">
        <v>53557.33698</v>
      </c>
      <c r="L318" s="177">
        <v>25669.857989999997</v>
      </c>
      <c r="M318" s="177">
        <v>5460.4572</v>
      </c>
      <c r="N318" s="177">
        <v>31130.31519</v>
      </c>
      <c r="O318" s="177">
        <v>96569.38502</v>
      </c>
      <c r="P318" s="177">
        <v>50388.93318</v>
      </c>
      <c r="Q318" s="177">
        <v>0</v>
      </c>
      <c r="R318" s="178">
        <v>50388.93318</v>
      </c>
    </row>
    <row r="319" spans="1:18" ht="15">
      <c r="A319" s="174"/>
      <c r="B319" s="174"/>
      <c r="C319" s="174"/>
      <c r="D319" s="174"/>
      <c r="E319" s="175">
        <v>385</v>
      </c>
      <c r="F319" s="176">
        <v>26661.519070000002</v>
      </c>
      <c r="G319" s="177">
        <v>0</v>
      </c>
      <c r="H319" s="177">
        <v>26661.519070000002</v>
      </c>
      <c r="I319" s="177">
        <v>212802.65181</v>
      </c>
      <c r="J319" s="177">
        <v>2598.33872</v>
      </c>
      <c r="K319" s="177">
        <v>215400.99053</v>
      </c>
      <c r="L319" s="177">
        <v>116034.96381</v>
      </c>
      <c r="M319" s="177">
        <v>33083.60108</v>
      </c>
      <c r="N319" s="177">
        <v>149118.56488999998</v>
      </c>
      <c r="O319" s="177">
        <v>391181.07449</v>
      </c>
      <c r="P319" s="177">
        <v>12256.15194</v>
      </c>
      <c r="Q319" s="177">
        <v>0</v>
      </c>
      <c r="R319" s="178">
        <v>12256.15194</v>
      </c>
    </row>
    <row r="320" spans="1:18" ht="15">
      <c r="A320" s="174"/>
      <c r="B320" s="174"/>
      <c r="C320" s="174"/>
      <c r="D320" s="168" t="s">
        <v>539</v>
      </c>
      <c r="E320" s="169">
        <v>560</v>
      </c>
      <c r="F320" s="170">
        <v>29904.86314</v>
      </c>
      <c r="G320" s="171">
        <v>0</v>
      </c>
      <c r="H320" s="171">
        <v>29904.86314</v>
      </c>
      <c r="I320" s="171">
        <v>67642.20635</v>
      </c>
      <c r="J320" s="171">
        <v>2436.6523500000003</v>
      </c>
      <c r="K320" s="171">
        <v>70078.8587</v>
      </c>
      <c r="L320" s="171">
        <v>21239.225300000002</v>
      </c>
      <c r="M320" s="171">
        <v>8385.9663</v>
      </c>
      <c r="N320" s="171">
        <v>29625.191600000002</v>
      </c>
      <c r="O320" s="171">
        <v>129608.91344</v>
      </c>
      <c r="P320" s="171">
        <v>9253.844630000001</v>
      </c>
      <c r="Q320" s="171">
        <v>0</v>
      </c>
      <c r="R320" s="172">
        <v>9253.844630000001</v>
      </c>
    </row>
    <row r="321" spans="1:18" ht="15">
      <c r="A321" s="174"/>
      <c r="B321" s="174"/>
      <c r="C321" s="174"/>
      <c r="D321" s="168" t="s">
        <v>540</v>
      </c>
      <c r="E321" s="169">
        <v>521</v>
      </c>
      <c r="F321" s="170">
        <v>38839.94246</v>
      </c>
      <c r="G321" s="171">
        <v>0</v>
      </c>
      <c r="H321" s="171">
        <v>38839.94246</v>
      </c>
      <c r="I321" s="171">
        <v>107473.355</v>
      </c>
      <c r="J321" s="171">
        <v>2474.9762299999998</v>
      </c>
      <c r="K321" s="171">
        <v>109948.33123000001</v>
      </c>
      <c r="L321" s="171">
        <v>8048.26995</v>
      </c>
      <c r="M321" s="171">
        <v>4512.35804</v>
      </c>
      <c r="N321" s="171">
        <v>12560.62799</v>
      </c>
      <c r="O321" s="171">
        <v>161348.90168</v>
      </c>
      <c r="P321" s="171">
        <v>56875.62786</v>
      </c>
      <c r="Q321" s="171">
        <v>0</v>
      </c>
      <c r="R321" s="172">
        <v>56875.62786</v>
      </c>
    </row>
    <row r="322" spans="1:18" ht="15">
      <c r="A322" s="174"/>
      <c r="B322" s="174"/>
      <c r="C322" s="174"/>
      <c r="D322" s="168" t="s">
        <v>541</v>
      </c>
      <c r="E322" s="169">
        <v>547</v>
      </c>
      <c r="F322" s="170">
        <v>3177.74237</v>
      </c>
      <c r="G322" s="171">
        <v>0</v>
      </c>
      <c r="H322" s="171">
        <v>3177.74237</v>
      </c>
      <c r="I322" s="171">
        <v>144849.03171</v>
      </c>
      <c r="J322" s="171">
        <v>1625.38997</v>
      </c>
      <c r="K322" s="171">
        <v>146474.42168</v>
      </c>
      <c r="L322" s="171">
        <v>2265.95568</v>
      </c>
      <c r="M322" s="171">
        <v>123.99775</v>
      </c>
      <c r="N322" s="171">
        <v>2389.95343</v>
      </c>
      <c r="O322" s="171">
        <v>152042.11748</v>
      </c>
      <c r="P322" s="171">
        <v>20021.82071</v>
      </c>
      <c r="Q322" s="171">
        <v>0</v>
      </c>
      <c r="R322" s="172">
        <v>20021.82071</v>
      </c>
    </row>
    <row r="323" spans="1:18" ht="15">
      <c r="A323" s="174"/>
      <c r="B323" s="174"/>
      <c r="C323" s="174"/>
      <c r="D323" s="168" t="s">
        <v>542</v>
      </c>
      <c r="E323" s="169">
        <v>400</v>
      </c>
      <c r="F323" s="170">
        <v>14172.73717</v>
      </c>
      <c r="G323" s="171">
        <v>0</v>
      </c>
      <c r="H323" s="171">
        <v>14172.73717</v>
      </c>
      <c r="I323" s="171">
        <v>81312.18940999999</v>
      </c>
      <c r="J323" s="171">
        <v>338.94934</v>
      </c>
      <c r="K323" s="171">
        <v>81651.13875</v>
      </c>
      <c r="L323" s="171">
        <v>3136.10469</v>
      </c>
      <c r="M323" s="171">
        <v>324.5657</v>
      </c>
      <c r="N323" s="171">
        <v>3460.67039</v>
      </c>
      <c r="O323" s="171">
        <v>99284.54631</v>
      </c>
      <c r="P323" s="171">
        <v>12945.96453</v>
      </c>
      <c r="Q323" s="171">
        <v>0</v>
      </c>
      <c r="R323" s="172">
        <v>12945.96453</v>
      </c>
    </row>
    <row r="324" spans="1:18" ht="15">
      <c r="A324" s="174"/>
      <c r="B324" s="174"/>
      <c r="C324" s="174"/>
      <c r="D324" s="168" t="s">
        <v>543</v>
      </c>
      <c r="E324" s="169">
        <v>597</v>
      </c>
      <c r="F324" s="170">
        <v>14654.75167</v>
      </c>
      <c r="G324" s="171">
        <v>0</v>
      </c>
      <c r="H324" s="171">
        <v>14654.75167</v>
      </c>
      <c r="I324" s="171">
        <v>43154.90373</v>
      </c>
      <c r="J324" s="171">
        <v>1925.36831</v>
      </c>
      <c r="K324" s="171">
        <v>45080.272039999996</v>
      </c>
      <c r="L324" s="171">
        <v>5098.791</v>
      </c>
      <c r="M324" s="171">
        <v>1337.46363</v>
      </c>
      <c r="N324" s="171">
        <v>6436.254629999999</v>
      </c>
      <c r="O324" s="171">
        <v>66171.27834</v>
      </c>
      <c r="P324" s="171">
        <v>12023.07965</v>
      </c>
      <c r="Q324" s="171">
        <v>0</v>
      </c>
      <c r="R324" s="172">
        <v>12023.07965</v>
      </c>
    </row>
    <row r="325" spans="1:18" ht="15">
      <c r="A325" s="174"/>
      <c r="B325" s="174"/>
      <c r="C325" s="174"/>
      <c r="D325" s="174"/>
      <c r="E325" s="175">
        <v>595</v>
      </c>
      <c r="F325" s="176">
        <v>3731.48157</v>
      </c>
      <c r="G325" s="177">
        <v>0</v>
      </c>
      <c r="H325" s="177">
        <v>3731.48157</v>
      </c>
      <c r="I325" s="177">
        <v>447859.77895999997</v>
      </c>
      <c r="J325" s="177">
        <v>133.15809</v>
      </c>
      <c r="K325" s="177">
        <v>447992.93705</v>
      </c>
      <c r="L325" s="177">
        <v>1341.16554</v>
      </c>
      <c r="M325" s="177">
        <v>1172.1483899999998</v>
      </c>
      <c r="N325" s="177">
        <v>2513.3139300000003</v>
      </c>
      <c r="O325" s="177">
        <v>454237.73255</v>
      </c>
      <c r="P325" s="177">
        <v>122.94305</v>
      </c>
      <c r="Q325" s="177">
        <v>0</v>
      </c>
      <c r="R325" s="178">
        <v>122.94305</v>
      </c>
    </row>
    <row r="326" spans="1:18" ht="15">
      <c r="A326" s="174"/>
      <c r="B326" s="174"/>
      <c r="C326" s="174"/>
      <c r="D326" s="168" t="s">
        <v>287</v>
      </c>
      <c r="E326" s="169">
        <v>402</v>
      </c>
      <c r="F326" s="170">
        <v>172321.28362</v>
      </c>
      <c r="G326" s="171">
        <v>0</v>
      </c>
      <c r="H326" s="171">
        <v>172321.28362</v>
      </c>
      <c r="I326" s="171">
        <v>2566.7145299999997</v>
      </c>
      <c r="J326" s="171">
        <v>1189.6822</v>
      </c>
      <c r="K326" s="171">
        <v>3756.39673</v>
      </c>
      <c r="L326" s="171">
        <v>54558.3141</v>
      </c>
      <c r="M326" s="171">
        <v>66796.23609</v>
      </c>
      <c r="N326" s="171">
        <v>121354.55019</v>
      </c>
      <c r="O326" s="171">
        <v>297432.23054</v>
      </c>
      <c r="P326" s="171">
        <v>24152.04925</v>
      </c>
      <c r="Q326" s="171">
        <v>0</v>
      </c>
      <c r="R326" s="172">
        <v>24152.04925</v>
      </c>
    </row>
    <row r="327" spans="1:18" ht="15">
      <c r="A327" s="174"/>
      <c r="B327" s="174"/>
      <c r="C327" s="174"/>
      <c r="D327" s="168" t="s">
        <v>544</v>
      </c>
      <c r="E327" s="169">
        <v>404</v>
      </c>
      <c r="F327" s="170">
        <v>16611.39377</v>
      </c>
      <c r="G327" s="171">
        <v>0</v>
      </c>
      <c r="H327" s="171">
        <v>16611.39377</v>
      </c>
      <c r="I327" s="171">
        <v>131622.43965000001</v>
      </c>
      <c r="J327" s="171">
        <v>454.70657</v>
      </c>
      <c r="K327" s="171">
        <v>132077.14622</v>
      </c>
      <c r="L327" s="171">
        <v>4534.143980000001</v>
      </c>
      <c r="M327" s="171">
        <v>759.47486</v>
      </c>
      <c r="N327" s="171">
        <v>5293.61884</v>
      </c>
      <c r="O327" s="171">
        <v>153982.15883</v>
      </c>
      <c r="P327" s="171">
        <v>26209.2596</v>
      </c>
      <c r="Q327" s="171">
        <v>0</v>
      </c>
      <c r="R327" s="172">
        <v>26209.2596</v>
      </c>
    </row>
    <row r="328" spans="1:18" ht="15">
      <c r="A328" s="174"/>
      <c r="B328" s="174"/>
      <c r="C328" s="174"/>
      <c r="D328" s="168" t="s">
        <v>545</v>
      </c>
      <c r="E328" s="169">
        <v>431</v>
      </c>
      <c r="F328" s="170">
        <v>79949.81429000001</v>
      </c>
      <c r="G328" s="171">
        <v>0</v>
      </c>
      <c r="H328" s="171">
        <v>79949.81429000001</v>
      </c>
      <c r="I328" s="171">
        <v>332169.69492000004</v>
      </c>
      <c r="J328" s="171">
        <v>2002.8321899999999</v>
      </c>
      <c r="K328" s="171">
        <v>334172.52711</v>
      </c>
      <c r="L328" s="171">
        <v>16839.84442</v>
      </c>
      <c r="M328" s="171">
        <v>17159.64287</v>
      </c>
      <c r="N328" s="171">
        <v>33999.48729</v>
      </c>
      <c r="O328" s="171">
        <v>448121.82869</v>
      </c>
      <c r="P328" s="171">
        <v>12432.43439</v>
      </c>
      <c r="Q328" s="171">
        <v>0</v>
      </c>
      <c r="R328" s="172">
        <v>12432.43439</v>
      </c>
    </row>
    <row r="329" spans="1:18" ht="15">
      <c r="A329" s="174"/>
      <c r="B329" s="174"/>
      <c r="C329" s="174"/>
      <c r="D329" s="174"/>
      <c r="E329" s="175">
        <v>552</v>
      </c>
      <c r="F329" s="176">
        <v>575.60289</v>
      </c>
      <c r="G329" s="177">
        <v>0</v>
      </c>
      <c r="H329" s="177">
        <v>575.60289</v>
      </c>
      <c r="I329" s="177">
        <v>38503.51223</v>
      </c>
      <c r="J329" s="177">
        <v>3989.3415299999997</v>
      </c>
      <c r="K329" s="177">
        <v>42492.85376</v>
      </c>
      <c r="L329" s="177">
        <v>3726.86957</v>
      </c>
      <c r="M329" s="177">
        <v>67.15042</v>
      </c>
      <c r="N329" s="177">
        <v>3794.0199900000002</v>
      </c>
      <c r="O329" s="177">
        <v>46862.47664</v>
      </c>
      <c r="P329" s="177">
        <v>17302.72122</v>
      </c>
      <c r="Q329" s="177">
        <v>0</v>
      </c>
      <c r="R329" s="178">
        <v>17302.72122</v>
      </c>
    </row>
    <row r="330" spans="1:18" ht="15">
      <c r="A330" s="174"/>
      <c r="B330" s="174"/>
      <c r="C330" s="174"/>
      <c r="D330" s="174"/>
      <c r="E330" s="175">
        <v>785</v>
      </c>
      <c r="F330" s="176">
        <v>5279422.29043</v>
      </c>
      <c r="G330" s="177">
        <v>1176753.58487</v>
      </c>
      <c r="H330" s="177">
        <v>6456175.8753</v>
      </c>
      <c r="I330" s="177">
        <v>496328.82357999997</v>
      </c>
      <c r="J330" s="177">
        <v>9479.12441</v>
      </c>
      <c r="K330" s="177">
        <v>505807.94799</v>
      </c>
      <c r="L330" s="177">
        <v>260920.58171</v>
      </c>
      <c r="M330" s="177">
        <v>107092.36144</v>
      </c>
      <c r="N330" s="177">
        <v>368012.94314999995</v>
      </c>
      <c r="O330" s="177">
        <v>7329996.766439999</v>
      </c>
      <c r="P330" s="177">
        <v>619288.49126</v>
      </c>
      <c r="Q330" s="177">
        <v>2824.12141</v>
      </c>
      <c r="R330" s="178">
        <v>622112.61267</v>
      </c>
    </row>
    <row r="331" spans="1:18" ht="15">
      <c r="A331" s="174"/>
      <c r="B331" s="174"/>
      <c r="C331" s="174"/>
      <c r="D331" s="168" t="s">
        <v>546</v>
      </c>
      <c r="E331" s="169">
        <v>447</v>
      </c>
      <c r="F331" s="170">
        <v>5109697.1486</v>
      </c>
      <c r="G331" s="171">
        <v>148617.00732</v>
      </c>
      <c r="H331" s="171">
        <v>5258314.15592</v>
      </c>
      <c r="I331" s="171">
        <v>953164.66304</v>
      </c>
      <c r="J331" s="171">
        <v>4487.02078</v>
      </c>
      <c r="K331" s="171">
        <v>957651.68382</v>
      </c>
      <c r="L331" s="171">
        <v>551438.84345</v>
      </c>
      <c r="M331" s="171">
        <v>671862.36801</v>
      </c>
      <c r="N331" s="171">
        <v>1223301.2114600001</v>
      </c>
      <c r="O331" s="171">
        <v>7439267.0512</v>
      </c>
      <c r="P331" s="171">
        <v>1848410.47215</v>
      </c>
      <c r="Q331" s="171">
        <v>0</v>
      </c>
      <c r="R331" s="172">
        <v>1848410.47215</v>
      </c>
    </row>
    <row r="332" spans="1:18" ht="15">
      <c r="A332" s="174"/>
      <c r="B332" s="174"/>
      <c r="C332" s="174"/>
      <c r="D332" s="174"/>
      <c r="E332" s="175">
        <v>554</v>
      </c>
      <c r="F332" s="176">
        <v>83.08160000000001</v>
      </c>
      <c r="G332" s="177">
        <v>0</v>
      </c>
      <c r="H332" s="177">
        <v>83.08160000000001</v>
      </c>
      <c r="I332" s="177">
        <v>79872.99006</v>
      </c>
      <c r="J332" s="177">
        <v>1949.1653999999999</v>
      </c>
      <c r="K332" s="177">
        <v>81822.15546</v>
      </c>
      <c r="L332" s="177">
        <v>3123.74576</v>
      </c>
      <c r="M332" s="177">
        <v>15.95655</v>
      </c>
      <c r="N332" s="177">
        <v>3139.70231</v>
      </c>
      <c r="O332" s="177">
        <v>85044.93937000001</v>
      </c>
      <c r="P332" s="177">
        <v>5273.29493</v>
      </c>
      <c r="Q332" s="177">
        <v>0</v>
      </c>
      <c r="R332" s="178">
        <v>5273.29493</v>
      </c>
    </row>
    <row r="333" spans="1:18" ht="15">
      <c r="A333" s="174"/>
      <c r="B333" s="174"/>
      <c r="C333" s="174"/>
      <c r="D333" s="174"/>
      <c r="E333" s="175">
        <v>406</v>
      </c>
      <c r="F333" s="176">
        <v>344051.34066000005</v>
      </c>
      <c r="G333" s="177">
        <v>0</v>
      </c>
      <c r="H333" s="177">
        <v>344051.34066000005</v>
      </c>
      <c r="I333" s="177">
        <v>182264.66316999999</v>
      </c>
      <c r="J333" s="177">
        <v>7843.3015</v>
      </c>
      <c r="K333" s="177">
        <v>190107.96467</v>
      </c>
      <c r="L333" s="177">
        <v>79800.90204</v>
      </c>
      <c r="M333" s="177">
        <v>48587.60943</v>
      </c>
      <c r="N333" s="177">
        <v>128388.51147</v>
      </c>
      <c r="O333" s="177">
        <v>662547.8167999999</v>
      </c>
      <c r="P333" s="177">
        <v>16704.111119999998</v>
      </c>
      <c r="Q333" s="177">
        <v>0</v>
      </c>
      <c r="R333" s="178">
        <v>16704.111119999998</v>
      </c>
    </row>
    <row r="334" spans="1:18" ht="15">
      <c r="A334" s="174"/>
      <c r="B334" s="174"/>
      <c r="C334" s="174"/>
      <c r="D334" s="168" t="s">
        <v>547</v>
      </c>
      <c r="E334" s="169">
        <v>536</v>
      </c>
      <c r="F334" s="170">
        <v>27447.09127</v>
      </c>
      <c r="G334" s="171">
        <v>0</v>
      </c>
      <c r="H334" s="171">
        <v>27447.09127</v>
      </c>
      <c r="I334" s="171">
        <v>127903.26021</v>
      </c>
      <c r="J334" s="171">
        <v>1969.50219</v>
      </c>
      <c r="K334" s="171">
        <v>129872.7624</v>
      </c>
      <c r="L334" s="171">
        <v>14301.91629</v>
      </c>
      <c r="M334" s="171">
        <v>1068.0168999999999</v>
      </c>
      <c r="N334" s="171">
        <v>15369.93319</v>
      </c>
      <c r="O334" s="171">
        <v>172689.78686000002</v>
      </c>
      <c r="P334" s="171">
        <v>48347.37917</v>
      </c>
      <c r="Q334" s="171">
        <v>0</v>
      </c>
      <c r="R334" s="172">
        <v>48347.37917</v>
      </c>
    </row>
    <row r="335" spans="1:18" ht="15">
      <c r="A335" s="174"/>
      <c r="B335" s="174"/>
      <c r="C335" s="174"/>
      <c r="D335" s="174"/>
      <c r="E335" s="175">
        <v>476</v>
      </c>
      <c r="F335" s="176">
        <v>19249.91852</v>
      </c>
      <c r="G335" s="177">
        <v>0</v>
      </c>
      <c r="H335" s="177">
        <v>19249.91852</v>
      </c>
      <c r="I335" s="177">
        <v>69111.96725</v>
      </c>
      <c r="J335" s="177">
        <v>1105.66277</v>
      </c>
      <c r="K335" s="177">
        <v>70217.63002</v>
      </c>
      <c r="L335" s="177">
        <v>8794.736289999999</v>
      </c>
      <c r="M335" s="177">
        <v>3499.2322799999997</v>
      </c>
      <c r="N335" s="177">
        <v>12293.96857</v>
      </c>
      <c r="O335" s="177">
        <v>101761.51711</v>
      </c>
      <c r="P335" s="177">
        <v>28883.699539999998</v>
      </c>
      <c r="Q335" s="177">
        <v>0</v>
      </c>
      <c r="R335" s="178">
        <v>28883.699539999998</v>
      </c>
    </row>
    <row r="336" spans="1:18" ht="15">
      <c r="A336" s="174"/>
      <c r="B336" s="174"/>
      <c r="C336" s="174"/>
      <c r="D336" s="168" t="s">
        <v>548</v>
      </c>
      <c r="E336" s="169">
        <v>425</v>
      </c>
      <c r="F336" s="170">
        <v>13780.6735</v>
      </c>
      <c r="G336" s="171">
        <v>0</v>
      </c>
      <c r="H336" s="171">
        <v>13780.6735</v>
      </c>
      <c r="I336" s="171">
        <v>117741.37093</v>
      </c>
      <c r="J336" s="171">
        <v>1111.56729</v>
      </c>
      <c r="K336" s="171">
        <v>118852.93822</v>
      </c>
      <c r="L336" s="171">
        <v>7111.55171</v>
      </c>
      <c r="M336" s="171">
        <v>1800.26459</v>
      </c>
      <c r="N336" s="171">
        <v>8911.8163</v>
      </c>
      <c r="O336" s="171">
        <v>141545.42802000002</v>
      </c>
      <c r="P336" s="171">
        <v>34667.352960000004</v>
      </c>
      <c r="Q336" s="171">
        <v>0</v>
      </c>
      <c r="R336" s="172">
        <v>34667.352960000004</v>
      </c>
    </row>
    <row r="337" spans="1:18" ht="15">
      <c r="A337" s="174"/>
      <c r="B337" s="174"/>
      <c r="C337" s="174"/>
      <c r="D337" s="168" t="s">
        <v>549</v>
      </c>
      <c r="E337" s="169">
        <v>416</v>
      </c>
      <c r="F337" s="170">
        <v>15200.99973</v>
      </c>
      <c r="G337" s="171">
        <v>0</v>
      </c>
      <c r="H337" s="171">
        <v>15200.99973</v>
      </c>
      <c r="I337" s="171">
        <v>62727.221130000005</v>
      </c>
      <c r="J337" s="171">
        <v>1403.15559</v>
      </c>
      <c r="K337" s="171">
        <v>64130.37672</v>
      </c>
      <c r="L337" s="171">
        <v>7248.83232</v>
      </c>
      <c r="M337" s="171">
        <v>1206.06946</v>
      </c>
      <c r="N337" s="171">
        <v>8454.90178</v>
      </c>
      <c r="O337" s="171">
        <v>87786.27823000001</v>
      </c>
      <c r="P337" s="171">
        <v>28338.925829999996</v>
      </c>
      <c r="Q337" s="171">
        <v>0</v>
      </c>
      <c r="R337" s="172">
        <v>28338.925829999996</v>
      </c>
    </row>
    <row r="338" spans="1:18" ht="15">
      <c r="A338" s="174"/>
      <c r="B338" s="174"/>
      <c r="C338" s="174"/>
      <c r="D338" s="168" t="s">
        <v>319</v>
      </c>
      <c r="E338" s="169">
        <v>529</v>
      </c>
      <c r="F338" s="170">
        <v>28730.59325</v>
      </c>
      <c r="G338" s="171">
        <v>0</v>
      </c>
      <c r="H338" s="171">
        <v>28730.59325</v>
      </c>
      <c r="I338" s="171">
        <v>39156.08425</v>
      </c>
      <c r="J338" s="171">
        <v>3217.75317</v>
      </c>
      <c r="K338" s="171">
        <v>42373.83742</v>
      </c>
      <c r="L338" s="171">
        <v>16665.21284</v>
      </c>
      <c r="M338" s="171">
        <v>9312.46179</v>
      </c>
      <c r="N338" s="171">
        <v>25977.674629999998</v>
      </c>
      <c r="O338" s="171">
        <v>97082.1053</v>
      </c>
      <c r="P338" s="171">
        <v>31092.347289999998</v>
      </c>
      <c r="Q338" s="171">
        <v>0</v>
      </c>
      <c r="R338" s="172">
        <v>31092.347289999998</v>
      </c>
    </row>
    <row r="339" spans="1:18" ht="15">
      <c r="A339" s="174"/>
      <c r="B339" s="174"/>
      <c r="C339" s="174"/>
      <c r="D339" s="168" t="s">
        <v>550</v>
      </c>
      <c r="E339" s="169">
        <v>483</v>
      </c>
      <c r="F339" s="170">
        <v>36703.888880000006</v>
      </c>
      <c r="G339" s="171">
        <v>0</v>
      </c>
      <c r="H339" s="171">
        <v>36703.888880000006</v>
      </c>
      <c r="I339" s="171">
        <v>109600.70526</v>
      </c>
      <c r="J339" s="171">
        <v>715.8713100000001</v>
      </c>
      <c r="K339" s="171">
        <v>110316.57656999999</v>
      </c>
      <c r="L339" s="171">
        <v>9124.68048</v>
      </c>
      <c r="M339" s="171">
        <v>5456.47977</v>
      </c>
      <c r="N339" s="171">
        <v>14581.16025</v>
      </c>
      <c r="O339" s="171">
        <v>161601.62569999998</v>
      </c>
      <c r="P339" s="171">
        <v>13407.14993</v>
      </c>
      <c r="Q339" s="171">
        <v>0</v>
      </c>
      <c r="R339" s="172">
        <v>13407.14993</v>
      </c>
    </row>
    <row r="340" spans="1:18" ht="15">
      <c r="A340" s="174"/>
      <c r="B340" s="174"/>
      <c r="C340" s="174"/>
      <c r="D340" s="174"/>
      <c r="E340" s="175">
        <v>818</v>
      </c>
      <c r="F340" s="176">
        <v>0</v>
      </c>
      <c r="G340" s="177">
        <v>0</v>
      </c>
      <c r="H340" s="177">
        <v>0</v>
      </c>
      <c r="I340" s="177">
        <v>0</v>
      </c>
      <c r="J340" s="177">
        <v>0</v>
      </c>
      <c r="K340" s="177">
        <v>0</v>
      </c>
      <c r="L340" s="177">
        <v>274.11968</v>
      </c>
      <c r="M340" s="177">
        <v>0</v>
      </c>
      <c r="N340" s="177">
        <v>274.11968</v>
      </c>
      <c r="O340" s="177">
        <v>274.11968</v>
      </c>
      <c r="P340" s="177">
        <v>0</v>
      </c>
      <c r="Q340" s="177">
        <v>0</v>
      </c>
      <c r="R340" s="178">
        <v>0</v>
      </c>
    </row>
    <row r="341" spans="1:18" ht="15">
      <c r="A341" s="174"/>
      <c r="B341" s="174"/>
      <c r="C341" s="174"/>
      <c r="D341" s="168" t="s">
        <v>551</v>
      </c>
      <c r="E341" s="169">
        <v>414</v>
      </c>
      <c r="F341" s="170">
        <v>84154.74317</v>
      </c>
      <c r="G341" s="171">
        <v>0</v>
      </c>
      <c r="H341" s="171">
        <v>84154.74317</v>
      </c>
      <c r="I341" s="171">
        <v>57568.55291</v>
      </c>
      <c r="J341" s="171">
        <v>2222.6009599999998</v>
      </c>
      <c r="K341" s="171">
        <v>59791.153869999995</v>
      </c>
      <c r="L341" s="171">
        <v>15032.41404</v>
      </c>
      <c r="M341" s="171">
        <v>8741.38602</v>
      </c>
      <c r="N341" s="171">
        <v>23773.800059999998</v>
      </c>
      <c r="O341" s="171">
        <v>167719.6971</v>
      </c>
      <c r="P341" s="171">
        <v>26399.42266</v>
      </c>
      <c r="Q341" s="171">
        <v>0</v>
      </c>
      <c r="R341" s="172">
        <v>26399.42266</v>
      </c>
    </row>
    <row r="342" spans="1:18" ht="15">
      <c r="A342" s="174"/>
      <c r="B342" s="174"/>
      <c r="C342" s="174"/>
      <c r="D342" s="174"/>
      <c r="E342" s="175">
        <v>525</v>
      </c>
      <c r="F342" s="176">
        <v>69248.0968</v>
      </c>
      <c r="G342" s="177">
        <v>0</v>
      </c>
      <c r="H342" s="177">
        <v>69248.0968</v>
      </c>
      <c r="I342" s="177">
        <v>121154.00036</v>
      </c>
      <c r="J342" s="177">
        <v>560.40334</v>
      </c>
      <c r="K342" s="177">
        <v>121714.40370000001</v>
      </c>
      <c r="L342" s="177">
        <v>20478.8697</v>
      </c>
      <c r="M342" s="177">
        <v>18215.03357</v>
      </c>
      <c r="N342" s="177">
        <v>38693.90327</v>
      </c>
      <c r="O342" s="177">
        <v>229656.40377</v>
      </c>
      <c r="P342" s="177">
        <v>15055.937820000001</v>
      </c>
      <c r="Q342" s="177">
        <v>0</v>
      </c>
      <c r="R342" s="178">
        <v>15055.937820000001</v>
      </c>
    </row>
    <row r="343" spans="1:18" ht="15">
      <c r="A343" s="174"/>
      <c r="B343" s="174"/>
      <c r="C343" s="174"/>
      <c r="D343" s="174"/>
      <c r="E343" s="175">
        <v>553</v>
      </c>
      <c r="F343" s="176">
        <v>89.76746</v>
      </c>
      <c r="G343" s="177">
        <v>0</v>
      </c>
      <c r="H343" s="177">
        <v>89.76746</v>
      </c>
      <c r="I343" s="177">
        <v>62745.43967</v>
      </c>
      <c r="J343" s="177">
        <v>3265.83157</v>
      </c>
      <c r="K343" s="177">
        <v>66011.27124</v>
      </c>
      <c r="L343" s="177">
        <v>57.66149</v>
      </c>
      <c r="M343" s="177">
        <v>12.9984</v>
      </c>
      <c r="N343" s="177">
        <v>70.65989</v>
      </c>
      <c r="O343" s="177">
        <v>66171.69859</v>
      </c>
      <c r="P343" s="177">
        <v>8932.08058</v>
      </c>
      <c r="Q343" s="177">
        <v>0</v>
      </c>
      <c r="R343" s="178">
        <v>8932.08058</v>
      </c>
    </row>
    <row r="344" spans="1:18" ht="15">
      <c r="A344" s="174"/>
      <c r="B344" s="174"/>
      <c r="C344" s="174"/>
      <c r="D344" s="174"/>
      <c r="E344" s="175">
        <v>761</v>
      </c>
      <c r="F344" s="176">
        <v>21050.327129999998</v>
      </c>
      <c r="G344" s="177">
        <v>0</v>
      </c>
      <c r="H344" s="177">
        <v>21050.327129999998</v>
      </c>
      <c r="I344" s="177">
        <v>0</v>
      </c>
      <c r="J344" s="177">
        <v>537.29313</v>
      </c>
      <c r="K344" s="177">
        <v>537.29313</v>
      </c>
      <c r="L344" s="177">
        <v>51778.380840000005</v>
      </c>
      <c r="M344" s="177">
        <v>14868.391300000001</v>
      </c>
      <c r="N344" s="177">
        <v>66646.77214</v>
      </c>
      <c r="O344" s="177">
        <v>88234.39240000001</v>
      </c>
      <c r="P344" s="177">
        <v>18394.27509</v>
      </c>
      <c r="Q344" s="177">
        <v>0</v>
      </c>
      <c r="R344" s="178">
        <v>18394.27509</v>
      </c>
    </row>
    <row r="345" spans="1:18" ht="15">
      <c r="A345" s="174"/>
      <c r="B345" s="174"/>
      <c r="C345" s="174"/>
      <c r="D345" s="168" t="s">
        <v>552</v>
      </c>
      <c r="E345" s="169">
        <v>446</v>
      </c>
      <c r="F345" s="170">
        <v>26308.67023</v>
      </c>
      <c r="G345" s="171">
        <v>0</v>
      </c>
      <c r="H345" s="171">
        <v>26308.67023</v>
      </c>
      <c r="I345" s="171">
        <v>24709.94075</v>
      </c>
      <c r="J345" s="171">
        <v>1079.12728</v>
      </c>
      <c r="K345" s="171">
        <v>25789.068030000002</v>
      </c>
      <c r="L345" s="171">
        <v>7056.96107</v>
      </c>
      <c r="M345" s="171">
        <v>769.9400400000001</v>
      </c>
      <c r="N345" s="171">
        <v>7826.901110000001</v>
      </c>
      <c r="O345" s="171">
        <v>59924.63937</v>
      </c>
      <c r="P345" s="171">
        <v>18555.90855</v>
      </c>
      <c r="Q345" s="171">
        <v>0</v>
      </c>
      <c r="R345" s="172">
        <v>18555.90855</v>
      </c>
    </row>
    <row r="346" spans="1:18" ht="15">
      <c r="A346" s="174"/>
      <c r="B346" s="174"/>
      <c r="C346" s="174"/>
      <c r="D346" s="168" t="s">
        <v>553</v>
      </c>
      <c r="E346" s="169">
        <v>469</v>
      </c>
      <c r="F346" s="170">
        <v>13459.519289999998</v>
      </c>
      <c r="G346" s="171">
        <v>0</v>
      </c>
      <c r="H346" s="171">
        <v>13459.519289999998</v>
      </c>
      <c r="I346" s="171">
        <v>101057.16434</v>
      </c>
      <c r="J346" s="171">
        <v>937.7706800000001</v>
      </c>
      <c r="K346" s="171">
        <v>101994.93501999999</v>
      </c>
      <c r="L346" s="171">
        <v>6655.84402</v>
      </c>
      <c r="M346" s="171">
        <v>885.9471</v>
      </c>
      <c r="N346" s="171">
        <v>7541.79112</v>
      </c>
      <c r="O346" s="171">
        <v>122996.24543000001</v>
      </c>
      <c r="P346" s="171">
        <v>22782.10649</v>
      </c>
      <c r="Q346" s="171">
        <v>0</v>
      </c>
      <c r="R346" s="172">
        <v>22782.10649</v>
      </c>
    </row>
    <row r="347" spans="1:18" ht="15">
      <c r="A347" s="174"/>
      <c r="B347" s="174"/>
      <c r="C347" s="174"/>
      <c r="D347" s="168" t="s">
        <v>231</v>
      </c>
      <c r="E347" s="169">
        <v>615</v>
      </c>
      <c r="F347" s="170">
        <v>17788.21429</v>
      </c>
      <c r="G347" s="171">
        <v>0</v>
      </c>
      <c r="H347" s="171">
        <v>17788.21429</v>
      </c>
      <c r="I347" s="171">
        <v>92817.4687</v>
      </c>
      <c r="J347" s="171">
        <v>986.76194</v>
      </c>
      <c r="K347" s="171">
        <v>93804.23064</v>
      </c>
      <c r="L347" s="171">
        <v>5565.3209400000005</v>
      </c>
      <c r="M347" s="171">
        <v>3285.6061400000003</v>
      </c>
      <c r="N347" s="171">
        <v>8850.92708</v>
      </c>
      <c r="O347" s="171">
        <v>120443.37201</v>
      </c>
      <c r="P347" s="171">
        <v>28767.8073</v>
      </c>
      <c r="Q347" s="171">
        <v>0</v>
      </c>
      <c r="R347" s="172">
        <v>28767.8073</v>
      </c>
    </row>
    <row r="348" spans="1:18" ht="15">
      <c r="A348" s="174"/>
      <c r="B348" s="174"/>
      <c r="C348" s="174"/>
      <c r="D348" s="174"/>
      <c r="E348" s="175">
        <v>563</v>
      </c>
      <c r="F348" s="176">
        <v>24756.06745</v>
      </c>
      <c r="G348" s="177">
        <v>0</v>
      </c>
      <c r="H348" s="177">
        <v>24756.06745</v>
      </c>
      <c r="I348" s="177">
        <v>118988.32054</v>
      </c>
      <c r="J348" s="177">
        <v>1108.35335</v>
      </c>
      <c r="K348" s="177">
        <v>120096.67389</v>
      </c>
      <c r="L348" s="177">
        <v>11637.57956</v>
      </c>
      <c r="M348" s="177">
        <v>1973.79546</v>
      </c>
      <c r="N348" s="177">
        <v>13611.37502</v>
      </c>
      <c r="O348" s="177">
        <v>158464.11636</v>
      </c>
      <c r="P348" s="177">
        <v>29940.888440000002</v>
      </c>
      <c r="Q348" s="177">
        <v>0</v>
      </c>
      <c r="R348" s="178">
        <v>29940.888440000002</v>
      </c>
    </row>
    <row r="349" spans="1:18" ht="15">
      <c r="A349" s="174"/>
      <c r="B349" s="174"/>
      <c r="C349" s="174"/>
      <c r="D349" s="174"/>
      <c r="E349" s="175">
        <v>642</v>
      </c>
      <c r="F349" s="176">
        <v>1259.0081699999998</v>
      </c>
      <c r="G349" s="177">
        <v>0</v>
      </c>
      <c r="H349" s="177">
        <v>1259.0081699999998</v>
      </c>
      <c r="I349" s="177">
        <v>174370.7698</v>
      </c>
      <c r="J349" s="177">
        <v>0.20423</v>
      </c>
      <c r="K349" s="177">
        <v>174370.97403</v>
      </c>
      <c r="L349" s="177">
        <v>30.26708</v>
      </c>
      <c r="M349" s="177">
        <v>8.40834</v>
      </c>
      <c r="N349" s="177">
        <v>38.675419999999995</v>
      </c>
      <c r="O349" s="177">
        <v>175668.65762</v>
      </c>
      <c r="P349" s="177">
        <v>0</v>
      </c>
      <c r="Q349" s="177">
        <v>0</v>
      </c>
      <c r="R349" s="178">
        <v>0</v>
      </c>
    </row>
    <row r="350" spans="1:18" ht="15">
      <c r="A350" s="174"/>
      <c r="B350" s="174"/>
      <c r="C350" s="174"/>
      <c r="D350" s="174"/>
      <c r="E350" s="175">
        <v>739</v>
      </c>
      <c r="F350" s="176">
        <v>15122.92176</v>
      </c>
      <c r="G350" s="177">
        <v>0</v>
      </c>
      <c r="H350" s="177">
        <v>15122.92176</v>
      </c>
      <c r="I350" s="177">
        <v>50636.58244</v>
      </c>
      <c r="J350" s="177">
        <v>976.49512</v>
      </c>
      <c r="K350" s="177">
        <v>51613.077560000005</v>
      </c>
      <c r="L350" s="177">
        <v>3954.15426</v>
      </c>
      <c r="M350" s="177">
        <v>2277.01422</v>
      </c>
      <c r="N350" s="177">
        <v>6231.16848</v>
      </c>
      <c r="O350" s="177">
        <v>72967.1678</v>
      </c>
      <c r="P350" s="177">
        <v>28622.73415</v>
      </c>
      <c r="Q350" s="177">
        <v>0</v>
      </c>
      <c r="R350" s="178">
        <v>28622.73415</v>
      </c>
    </row>
    <row r="351" spans="1:18" ht="15">
      <c r="A351" s="174"/>
      <c r="B351" s="174"/>
      <c r="C351" s="174"/>
      <c r="D351" s="174"/>
      <c r="E351" s="175">
        <v>824</v>
      </c>
      <c r="F351" s="176">
        <v>0</v>
      </c>
      <c r="G351" s="177">
        <v>0</v>
      </c>
      <c r="H351" s="177">
        <v>0</v>
      </c>
      <c r="I351" s="177">
        <v>0</v>
      </c>
      <c r="J351" s="177">
        <v>0</v>
      </c>
      <c r="K351" s="177">
        <v>0</v>
      </c>
      <c r="L351" s="177">
        <v>2043.4391</v>
      </c>
      <c r="M351" s="177">
        <v>1565.91847</v>
      </c>
      <c r="N351" s="177">
        <v>3609.3575699999997</v>
      </c>
      <c r="O351" s="177">
        <v>3609.3575699999997</v>
      </c>
      <c r="P351" s="177">
        <v>0</v>
      </c>
      <c r="Q351" s="177">
        <v>0</v>
      </c>
      <c r="R351" s="178">
        <v>0</v>
      </c>
    </row>
    <row r="352" spans="1:18" ht="15">
      <c r="A352" s="174"/>
      <c r="B352" s="174"/>
      <c r="C352" s="174"/>
      <c r="D352" s="168" t="s">
        <v>554</v>
      </c>
      <c r="E352" s="169">
        <v>651</v>
      </c>
      <c r="F352" s="170">
        <v>0</v>
      </c>
      <c r="G352" s="171">
        <v>0</v>
      </c>
      <c r="H352" s="171">
        <v>0</v>
      </c>
      <c r="I352" s="171">
        <v>1841.10534</v>
      </c>
      <c r="J352" s="171">
        <v>0</v>
      </c>
      <c r="K352" s="171">
        <v>1841.10534</v>
      </c>
      <c r="L352" s="171">
        <v>366.77581</v>
      </c>
      <c r="M352" s="171">
        <v>20.31</v>
      </c>
      <c r="N352" s="171">
        <v>387.08581</v>
      </c>
      <c r="O352" s="171">
        <v>2228.19115</v>
      </c>
      <c r="P352" s="171">
        <v>0</v>
      </c>
      <c r="Q352" s="171">
        <v>0</v>
      </c>
      <c r="R352" s="172">
        <v>0</v>
      </c>
    </row>
    <row r="353" spans="1:18" ht="15">
      <c r="A353" s="174"/>
      <c r="B353" s="174"/>
      <c r="C353" s="174"/>
      <c r="D353" s="168" t="s">
        <v>555</v>
      </c>
      <c r="E353" s="169">
        <v>573</v>
      </c>
      <c r="F353" s="170">
        <v>9237.16015</v>
      </c>
      <c r="G353" s="171">
        <v>0</v>
      </c>
      <c r="H353" s="171">
        <v>9237.16015</v>
      </c>
      <c r="I353" s="171">
        <v>102205.79831</v>
      </c>
      <c r="J353" s="171">
        <v>833.00775</v>
      </c>
      <c r="K353" s="171">
        <v>103038.80606</v>
      </c>
      <c r="L353" s="171">
        <v>3051.98118</v>
      </c>
      <c r="M353" s="171">
        <v>1044.10099</v>
      </c>
      <c r="N353" s="171">
        <v>4096.08217</v>
      </c>
      <c r="O353" s="171">
        <v>116372.04838</v>
      </c>
      <c r="P353" s="171">
        <v>12743.51169</v>
      </c>
      <c r="Q353" s="171">
        <v>0</v>
      </c>
      <c r="R353" s="172">
        <v>12743.51169</v>
      </c>
    </row>
    <row r="354" spans="1:18" ht="15">
      <c r="A354" s="174"/>
      <c r="B354" s="174"/>
      <c r="C354" s="174"/>
      <c r="D354" s="168" t="s">
        <v>556</v>
      </c>
      <c r="E354" s="169">
        <v>432</v>
      </c>
      <c r="F354" s="170">
        <v>29352.81119</v>
      </c>
      <c r="G354" s="171">
        <v>0</v>
      </c>
      <c r="H354" s="171">
        <v>29352.81119</v>
      </c>
      <c r="I354" s="171">
        <v>88809.98309000001</v>
      </c>
      <c r="J354" s="171">
        <v>7308.0189</v>
      </c>
      <c r="K354" s="171">
        <v>96118.00198999999</v>
      </c>
      <c r="L354" s="171">
        <v>29681.764239999997</v>
      </c>
      <c r="M354" s="171">
        <v>14797.63934</v>
      </c>
      <c r="N354" s="171">
        <v>44479.40358</v>
      </c>
      <c r="O354" s="171">
        <v>169950.21675999998</v>
      </c>
      <c r="P354" s="171">
        <v>35517.82412</v>
      </c>
      <c r="Q354" s="171">
        <v>0</v>
      </c>
      <c r="R354" s="172">
        <v>35517.82412</v>
      </c>
    </row>
    <row r="355" spans="1:18" ht="15">
      <c r="A355" s="174"/>
      <c r="B355" s="174"/>
      <c r="C355" s="174"/>
      <c r="D355" s="168" t="s">
        <v>557</v>
      </c>
      <c r="E355" s="169">
        <v>394</v>
      </c>
      <c r="F355" s="170">
        <v>22413.973550000002</v>
      </c>
      <c r="G355" s="171">
        <v>0</v>
      </c>
      <c r="H355" s="171">
        <v>22413.973550000002</v>
      </c>
      <c r="I355" s="171">
        <v>91019.33731</v>
      </c>
      <c r="J355" s="171">
        <v>1663.03356</v>
      </c>
      <c r="K355" s="171">
        <v>92682.37087</v>
      </c>
      <c r="L355" s="171">
        <v>7263.68852</v>
      </c>
      <c r="M355" s="171">
        <v>1745.61696</v>
      </c>
      <c r="N355" s="171">
        <v>9009.30548</v>
      </c>
      <c r="O355" s="171">
        <v>124105.6499</v>
      </c>
      <c r="P355" s="171">
        <v>33276.24728</v>
      </c>
      <c r="Q355" s="171">
        <v>0</v>
      </c>
      <c r="R355" s="172">
        <v>33276.24728</v>
      </c>
    </row>
    <row r="356" spans="1:18" ht="15">
      <c r="A356" s="174"/>
      <c r="B356" s="174"/>
      <c r="C356" s="174"/>
      <c r="D356" s="174"/>
      <c r="E356" s="175">
        <v>555</v>
      </c>
      <c r="F356" s="176">
        <v>71.23418</v>
      </c>
      <c r="G356" s="177">
        <v>0</v>
      </c>
      <c r="H356" s="177">
        <v>71.23418</v>
      </c>
      <c r="I356" s="177">
        <v>81762.20267</v>
      </c>
      <c r="J356" s="177">
        <v>284.28157</v>
      </c>
      <c r="K356" s="177">
        <v>82046.48423999999</v>
      </c>
      <c r="L356" s="177">
        <v>243.55428</v>
      </c>
      <c r="M356" s="177">
        <v>223.20901</v>
      </c>
      <c r="N356" s="177">
        <v>466.76329</v>
      </c>
      <c r="O356" s="177">
        <v>82584.48171</v>
      </c>
      <c r="P356" s="177">
        <v>5419.01316</v>
      </c>
      <c r="Q356" s="177">
        <v>0</v>
      </c>
      <c r="R356" s="178">
        <v>5419.01316</v>
      </c>
    </row>
    <row r="357" spans="1:18" ht="15">
      <c r="A357" s="174"/>
      <c r="B357" s="174"/>
      <c r="C357" s="174"/>
      <c r="D357" s="168" t="s">
        <v>558</v>
      </c>
      <c r="E357" s="169">
        <v>527</v>
      </c>
      <c r="F357" s="170">
        <v>6953.94508</v>
      </c>
      <c r="G357" s="171">
        <v>0</v>
      </c>
      <c r="H357" s="171">
        <v>6953.94508</v>
      </c>
      <c r="I357" s="171">
        <v>60787.281820000004</v>
      </c>
      <c r="J357" s="171">
        <v>1149.71485</v>
      </c>
      <c r="K357" s="171">
        <v>61936.99667</v>
      </c>
      <c r="L357" s="171">
        <v>11366.87692</v>
      </c>
      <c r="M357" s="171">
        <v>1420.3257800000001</v>
      </c>
      <c r="N357" s="171">
        <v>12787.2027</v>
      </c>
      <c r="O357" s="171">
        <v>81678.14445</v>
      </c>
      <c r="P357" s="171">
        <v>28130.746219999997</v>
      </c>
      <c r="Q357" s="171">
        <v>0</v>
      </c>
      <c r="R357" s="172">
        <v>28130.746219999997</v>
      </c>
    </row>
    <row r="358" spans="1:18" ht="15">
      <c r="A358" s="174"/>
      <c r="B358" s="174"/>
      <c r="C358" s="174"/>
      <c r="D358" s="168" t="s">
        <v>559</v>
      </c>
      <c r="E358" s="169">
        <v>574</v>
      </c>
      <c r="F358" s="170">
        <v>30650.1399</v>
      </c>
      <c r="G358" s="171">
        <v>0</v>
      </c>
      <c r="H358" s="171">
        <v>30650.1399</v>
      </c>
      <c r="I358" s="171">
        <v>191093.94005</v>
      </c>
      <c r="J358" s="171">
        <v>3811.5375</v>
      </c>
      <c r="K358" s="171">
        <v>194905.47755</v>
      </c>
      <c r="L358" s="171">
        <v>7367.82647</v>
      </c>
      <c r="M358" s="171">
        <v>3270.6806</v>
      </c>
      <c r="N358" s="171">
        <v>10638.50707</v>
      </c>
      <c r="O358" s="171">
        <v>236194.12452</v>
      </c>
      <c r="P358" s="171">
        <v>25026.223120000002</v>
      </c>
      <c r="Q358" s="171">
        <v>0</v>
      </c>
      <c r="R358" s="172">
        <v>25026.223120000002</v>
      </c>
    </row>
    <row r="359" spans="1:18" ht="15">
      <c r="A359" s="174"/>
      <c r="B359" s="174"/>
      <c r="C359" s="174"/>
      <c r="D359" s="168" t="s">
        <v>560</v>
      </c>
      <c r="E359" s="169">
        <v>558</v>
      </c>
      <c r="F359" s="170">
        <v>81744.18489</v>
      </c>
      <c r="G359" s="171">
        <v>0</v>
      </c>
      <c r="H359" s="171">
        <v>81744.18489</v>
      </c>
      <c r="I359" s="171">
        <v>88863.57273</v>
      </c>
      <c r="J359" s="171">
        <v>1740.5678899999998</v>
      </c>
      <c r="K359" s="171">
        <v>90604.14062</v>
      </c>
      <c r="L359" s="171">
        <v>9217.45737</v>
      </c>
      <c r="M359" s="171">
        <v>417.6901</v>
      </c>
      <c r="N359" s="171">
        <v>9635.14747</v>
      </c>
      <c r="O359" s="171">
        <v>181983.47298</v>
      </c>
      <c r="P359" s="171">
        <v>11781.587099999999</v>
      </c>
      <c r="Q359" s="171">
        <v>0</v>
      </c>
      <c r="R359" s="172">
        <v>11781.587099999999</v>
      </c>
    </row>
    <row r="360" spans="1:18" ht="15">
      <c r="A360" s="174"/>
      <c r="B360" s="174"/>
      <c r="C360" s="174"/>
      <c r="D360" s="174"/>
      <c r="E360" s="175">
        <v>826</v>
      </c>
      <c r="F360" s="176">
        <v>100.1497</v>
      </c>
      <c r="G360" s="177">
        <v>0</v>
      </c>
      <c r="H360" s="177">
        <v>100.1497</v>
      </c>
      <c r="I360" s="177">
        <v>0</v>
      </c>
      <c r="J360" s="177">
        <v>0</v>
      </c>
      <c r="K360" s="177">
        <v>0</v>
      </c>
      <c r="L360" s="177">
        <v>26.78656</v>
      </c>
      <c r="M360" s="177">
        <v>0</v>
      </c>
      <c r="N360" s="177">
        <v>26.78656</v>
      </c>
      <c r="O360" s="177">
        <v>126.93625999999999</v>
      </c>
      <c r="P360" s="177">
        <v>0</v>
      </c>
      <c r="Q360" s="177">
        <v>0</v>
      </c>
      <c r="R360" s="178">
        <v>0</v>
      </c>
    </row>
    <row r="361" spans="1:18" ht="15">
      <c r="A361" s="174"/>
      <c r="B361" s="174"/>
      <c r="C361" s="174"/>
      <c r="D361" s="168" t="s">
        <v>561</v>
      </c>
      <c r="E361" s="169">
        <v>392</v>
      </c>
      <c r="F361" s="170">
        <v>16255.16985</v>
      </c>
      <c r="G361" s="171">
        <v>0</v>
      </c>
      <c r="H361" s="171">
        <v>16255.16985</v>
      </c>
      <c r="I361" s="171">
        <v>53349.89608</v>
      </c>
      <c r="J361" s="171">
        <v>1118.16351</v>
      </c>
      <c r="K361" s="171">
        <v>54468.059590000004</v>
      </c>
      <c r="L361" s="171">
        <v>4899.31282</v>
      </c>
      <c r="M361" s="171">
        <v>2448.86712</v>
      </c>
      <c r="N361" s="171">
        <v>7348.17994</v>
      </c>
      <c r="O361" s="171">
        <v>78071.40938</v>
      </c>
      <c r="P361" s="171">
        <v>21393.6025</v>
      </c>
      <c r="Q361" s="171">
        <v>0</v>
      </c>
      <c r="R361" s="172">
        <v>21393.6025</v>
      </c>
    </row>
    <row r="362" spans="1:18" ht="15">
      <c r="A362" s="174"/>
      <c r="B362" s="174"/>
      <c r="C362" s="168" t="s">
        <v>562</v>
      </c>
      <c r="D362" s="168" t="s">
        <v>563</v>
      </c>
      <c r="E362" s="169">
        <v>255</v>
      </c>
      <c r="F362" s="170">
        <v>131.77751999999998</v>
      </c>
      <c r="G362" s="171">
        <v>0</v>
      </c>
      <c r="H362" s="171">
        <v>131.77751999999998</v>
      </c>
      <c r="I362" s="171">
        <v>10070.81892</v>
      </c>
      <c r="J362" s="171">
        <v>151.37874</v>
      </c>
      <c r="K362" s="171">
        <v>10222.19766</v>
      </c>
      <c r="L362" s="171">
        <v>222.75222</v>
      </c>
      <c r="M362" s="171">
        <v>0.004059999999999999</v>
      </c>
      <c r="N362" s="171">
        <v>222.75628</v>
      </c>
      <c r="O362" s="171">
        <v>10576.73146</v>
      </c>
      <c r="P362" s="171">
        <v>2422.41538</v>
      </c>
      <c r="Q362" s="171">
        <v>0</v>
      </c>
      <c r="R362" s="172">
        <v>2422.41538</v>
      </c>
    </row>
    <row r="363" spans="1:18" ht="15">
      <c r="A363" s="174"/>
      <c r="B363" s="174"/>
      <c r="C363" s="174"/>
      <c r="D363" s="168" t="s">
        <v>564</v>
      </c>
      <c r="E363" s="169">
        <v>257</v>
      </c>
      <c r="F363" s="170">
        <v>125.67535000000001</v>
      </c>
      <c r="G363" s="171">
        <v>0</v>
      </c>
      <c r="H363" s="171">
        <v>125.67535000000001</v>
      </c>
      <c r="I363" s="171">
        <v>2571.6316</v>
      </c>
      <c r="J363" s="171">
        <v>571.61662</v>
      </c>
      <c r="K363" s="171">
        <v>3143.2482200000004</v>
      </c>
      <c r="L363" s="171">
        <v>22.72607</v>
      </c>
      <c r="M363" s="171">
        <v>0</v>
      </c>
      <c r="N363" s="171">
        <v>22.72607</v>
      </c>
      <c r="O363" s="171">
        <v>3291.64964</v>
      </c>
      <c r="P363" s="171">
        <v>616.0861600000001</v>
      </c>
      <c r="Q363" s="171">
        <v>0</v>
      </c>
      <c r="R363" s="172">
        <v>616.0861600000001</v>
      </c>
    </row>
    <row r="364" spans="1:18" ht="15">
      <c r="A364" s="174"/>
      <c r="B364" s="174"/>
      <c r="C364" s="168" t="s">
        <v>565</v>
      </c>
      <c r="D364" s="168" t="s">
        <v>565</v>
      </c>
      <c r="E364" s="169">
        <v>249</v>
      </c>
      <c r="F364" s="170">
        <v>2.038</v>
      </c>
      <c r="G364" s="171">
        <v>0</v>
      </c>
      <c r="H364" s="171">
        <v>2.038</v>
      </c>
      <c r="I364" s="171">
        <v>18337.87394</v>
      </c>
      <c r="J364" s="171">
        <v>27.03314</v>
      </c>
      <c r="K364" s="171">
        <v>18364.907079999997</v>
      </c>
      <c r="L364" s="171">
        <v>117.67473</v>
      </c>
      <c r="M364" s="171">
        <v>0</v>
      </c>
      <c r="N364" s="171">
        <v>117.67473</v>
      </c>
      <c r="O364" s="171">
        <v>18484.61981</v>
      </c>
      <c r="P364" s="171">
        <v>811.08471</v>
      </c>
      <c r="Q364" s="171">
        <v>0</v>
      </c>
      <c r="R364" s="172">
        <v>811.08471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244</v>
      </c>
      <c r="F365" s="170">
        <v>2389.5602599999997</v>
      </c>
      <c r="G365" s="171">
        <v>0</v>
      </c>
      <c r="H365" s="171">
        <v>2389.5602599999997</v>
      </c>
      <c r="I365" s="171">
        <v>4195.26573</v>
      </c>
      <c r="J365" s="171">
        <v>0.004059999999999999</v>
      </c>
      <c r="K365" s="171">
        <v>4195.26979</v>
      </c>
      <c r="L365" s="171">
        <v>82.45694</v>
      </c>
      <c r="M365" s="171">
        <v>0</v>
      </c>
      <c r="N365" s="171">
        <v>82.45694</v>
      </c>
      <c r="O365" s="171">
        <v>6667.2869900000005</v>
      </c>
      <c r="P365" s="171">
        <v>739.97324</v>
      </c>
      <c r="Q365" s="171">
        <v>0</v>
      </c>
      <c r="R365" s="172">
        <v>739.97324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259</v>
      </c>
      <c r="F366" s="170">
        <v>3409.7136299999997</v>
      </c>
      <c r="G366" s="171">
        <v>0</v>
      </c>
      <c r="H366" s="171">
        <v>3409.7136299999997</v>
      </c>
      <c r="I366" s="171">
        <v>12221.46791</v>
      </c>
      <c r="J366" s="171">
        <v>0.00495</v>
      </c>
      <c r="K366" s="171">
        <v>12221.47286</v>
      </c>
      <c r="L366" s="171">
        <v>171.96478</v>
      </c>
      <c r="M366" s="171">
        <v>0</v>
      </c>
      <c r="N366" s="171">
        <v>171.96478</v>
      </c>
      <c r="O366" s="171">
        <v>15803.15127</v>
      </c>
      <c r="P366" s="171">
        <v>1236.41539</v>
      </c>
      <c r="Q366" s="171">
        <v>0</v>
      </c>
      <c r="R366" s="172">
        <v>1236.41539</v>
      </c>
    </row>
    <row r="367" spans="1:18" ht="15">
      <c r="A367" s="174"/>
      <c r="B367" s="174"/>
      <c r="C367" s="168" t="s">
        <v>568</v>
      </c>
      <c r="D367" s="168" t="s">
        <v>569</v>
      </c>
      <c r="E367" s="169">
        <v>268</v>
      </c>
      <c r="F367" s="170">
        <v>2935.6961</v>
      </c>
      <c r="G367" s="171">
        <v>0</v>
      </c>
      <c r="H367" s="171">
        <v>2935.6961</v>
      </c>
      <c r="I367" s="171">
        <v>5377.6250199999995</v>
      </c>
      <c r="J367" s="171">
        <v>4.858029999999999</v>
      </c>
      <c r="K367" s="171">
        <v>5382.48305</v>
      </c>
      <c r="L367" s="171">
        <v>51.32632</v>
      </c>
      <c r="M367" s="171">
        <v>0</v>
      </c>
      <c r="N367" s="171">
        <v>51.32632</v>
      </c>
      <c r="O367" s="171">
        <v>8369.50547</v>
      </c>
      <c r="P367" s="171">
        <v>300.46004</v>
      </c>
      <c r="Q367" s="171">
        <v>0</v>
      </c>
      <c r="R367" s="172">
        <v>300.46004</v>
      </c>
    </row>
    <row r="368" spans="1:18" ht="15">
      <c r="A368" s="174"/>
      <c r="B368" s="174"/>
      <c r="C368" s="174"/>
      <c r="D368" s="168" t="s">
        <v>568</v>
      </c>
      <c r="E368" s="169">
        <v>267</v>
      </c>
      <c r="F368" s="170">
        <v>6651.07858</v>
      </c>
      <c r="G368" s="171">
        <v>0</v>
      </c>
      <c r="H368" s="171">
        <v>6651.07858</v>
      </c>
      <c r="I368" s="171">
        <v>13748.58093</v>
      </c>
      <c r="J368" s="171">
        <v>41.51202</v>
      </c>
      <c r="K368" s="171">
        <v>13790.092949999998</v>
      </c>
      <c r="L368" s="171">
        <v>307.77137</v>
      </c>
      <c r="M368" s="171">
        <v>25.5778</v>
      </c>
      <c r="N368" s="171">
        <v>333.34916999999996</v>
      </c>
      <c r="O368" s="171">
        <v>20774.5207</v>
      </c>
      <c r="P368" s="171">
        <v>462.35746</v>
      </c>
      <c r="Q368" s="171">
        <v>0</v>
      </c>
      <c r="R368" s="172">
        <v>462.35746</v>
      </c>
    </row>
    <row r="369" spans="1:18" ht="15">
      <c r="A369" s="174"/>
      <c r="B369" s="168" t="s">
        <v>570</v>
      </c>
      <c r="C369" s="168" t="s">
        <v>571</v>
      </c>
      <c r="D369" s="168" t="s">
        <v>572</v>
      </c>
      <c r="E369" s="169">
        <v>166</v>
      </c>
      <c r="F369" s="170">
        <v>8312.04477</v>
      </c>
      <c r="G369" s="171">
        <v>0</v>
      </c>
      <c r="H369" s="171">
        <v>8312.04477</v>
      </c>
      <c r="I369" s="171">
        <v>22698.65495</v>
      </c>
      <c r="J369" s="171">
        <v>353.99852000000004</v>
      </c>
      <c r="K369" s="171">
        <v>23052.653469999997</v>
      </c>
      <c r="L369" s="171">
        <v>1201.42615</v>
      </c>
      <c r="M369" s="171">
        <v>1.96983</v>
      </c>
      <c r="N369" s="171">
        <v>1203.39598</v>
      </c>
      <c r="O369" s="171">
        <v>32568.09422</v>
      </c>
      <c r="P369" s="171">
        <v>34516.990789999996</v>
      </c>
      <c r="Q369" s="171">
        <v>0</v>
      </c>
      <c r="R369" s="172">
        <v>34516.990789999996</v>
      </c>
    </row>
    <row r="370" spans="1:18" ht="15">
      <c r="A370" s="174"/>
      <c r="B370" s="174"/>
      <c r="C370" s="174"/>
      <c r="D370" s="168" t="s">
        <v>505</v>
      </c>
      <c r="E370" s="169">
        <v>667</v>
      </c>
      <c r="F370" s="170">
        <v>191.57342</v>
      </c>
      <c r="G370" s="171">
        <v>0</v>
      </c>
      <c r="H370" s="171">
        <v>191.57342</v>
      </c>
      <c r="I370" s="171">
        <v>1790.0305</v>
      </c>
      <c r="J370" s="171">
        <v>0</v>
      </c>
      <c r="K370" s="171">
        <v>1790.0305</v>
      </c>
      <c r="L370" s="171">
        <v>2.14</v>
      </c>
      <c r="M370" s="171">
        <v>0</v>
      </c>
      <c r="N370" s="171">
        <v>2.14</v>
      </c>
      <c r="O370" s="171">
        <v>1983.74392</v>
      </c>
      <c r="P370" s="171">
        <v>3113.8879500000003</v>
      </c>
      <c r="Q370" s="171">
        <v>0</v>
      </c>
      <c r="R370" s="172">
        <v>3113.8879500000003</v>
      </c>
    </row>
    <row r="371" spans="1:18" ht="15">
      <c r="A371" s="174"/>
      <c r="B371" s="174"/>
      <c r="C371" s="168" t="s">
        <v>573</v>
      </c>
      <c r="D371" s="168" t="s">
        <v>574</v>
      </c>
      <c r="E371" s="169">
        <v>165</v>
      </c>
      <c r="F371" s="170">
        <v>65718.21538000001</v>
      </c>
      <c r="G371" s="171">
        <v>11829.32167</v>
      </c>
      <c r="H371" s="171">
        <v>77547.53705</v>
      </c>
      <c r="I371" s="171">
        <v>81650.40405</v>
      </c>
      <c r="J371" s="171">
        <v>820.44335</v>
      </c>
      <c r="K371" s="171">
        <v>82470.8474</v>
      </c>
      <c r="L371" s="171">
        <v>19196.00806</v>
      </c>
      <c r="M371" s="171">
        <v>1482.05064</v>
      </c>
      <c r="N371" s="171">
        <v>20678.058699999998</v>
      </c>
      <c r="O371" s="171">
        <v>180696.44315</v>
      </c>
      <c r="P371" s="171">
        <v>178012.83353</v>
      </c>
      <c r="Q371" s="171">
        <v>0</v>
      </c>
      <c r="R371" s="172">
        <v>178012.83353</v>
      </c>
    </row>
    <row r="372" spans="1:18" ht="15">
      <c r="A372" s="174"/>
      <c r="B372" s="174"/>
      <c r="C372" s="174"/>
      <c r="D372" s="168" t="s">
        <v>575</v>
      </c>
      <c r="E372" s="169">
        <v>622</v>
      </c>
      <c r="F372" s="170">
        <v>1037.14511</v>
      </c>
      <c r="G372" s="171">
        <v>0</v>
      </c>
      <c r="H372" s="171">
        <v>1037.14511</v>
      </c>
      <c r="I372" s="171">
        <v>13519.57726</v>
      </c>
      <c r="J372" s="171">
        <v>0.42651</v>
      </c>
      <c r="K372" s="171">
        <v>13520.00377</v>
      </c>
      <c r="L372" s="171">
        <v>1051.21101</v>
      </c>
      <c r="M372" s="171">
        <v>1.2998399999999999</v>
      </c>
      <c r="N372" s="171">
        <v>1052.5108500000001</v>
      </c>
      <c r="O372" s="171">
        <v>15609.659730000001</v>
      </c>
      <c r="P372" s="171">
        <v>83758.21342</v>
      </c>
      <c r="Q372" s="171">
        <v>0</v>
      </c>
      <c r="R372" s="172">
        <v>83758.21342</v>
      </c>
    </row>
    <row r="373" spans="1:18" ht="15">
      <c r="A373" s="174"/>
      <c r="B373" s="174"/>
      <c r="C373" s="174"/>
      <c r="D373" s="168" t="s">
        <v>576</v>
      </c>
      <c r="E373" s="169">
        <v>575</v>
      </c>
      <c r="F373" s="170">
        <v>1523.27521</v>
      </c>
      <c r="G373" s="171">
        <v>0</v>
      </c>
      <c r="H373" s="171">
        <v>1523.27521</v>
      </c>
      <c r="I373" s="171">
        <v>23686.92586</v>
      </c>
      <c r="J373" s="171">
        <v>38.256080000000004</v>
      </c>
      <c r="K373" s="171">
        <v>23725.181940000002</v>
      </c>
      <c r="L373" s="171">
        <v>1478.5954199999999</v>
      </c>
      <c r="M373" s="171">
        <v>18.017409999999998</v>
      </c>
      <c r="N373" s="171">
        <v>1496.61283</v>
      </c>
      <c r="O373" s="171">
        <v>26745.06998</v>
      </c>
      <c r="P373" s="171">
        <v>54387.00776</v>
      </c>
      <c r="Q373" s="171">
        <v>0</v>
      </c>
      <c r="R373" s="172">
        <v>54387.00776</v>
      </c>
    </row>
    <row r="374" spans="1:18" ht="15">
      <c r="A374" s="174"/>
      <c r="B374" s="174"/>
      <c r="C374" s="174"/>
      <c r="D374" s="168" t="s">
        <v>577</v>
      </c>
      <c r="E374" s="169">
        <v>457</v>
      </c>
      <c r="F374" s="170">
        <v>148.60414</v>
      </c>
      <c r="G374" s="171">
        <v>0</v>
      </c>
      <c r="H374" s="171">
        <v>148.60414</v>
      </c>
      <c r="I374" s="171">
        <v>1758.9265500000001</v>
      </c>
      <c r="J374" s="171">
        <v>0.01864</v>
      </c>
      <c r="K374" s="171">
        <v>1758.94519</v>
      </c>
      <c r="L374" s="171">
        <v>6.6159</v>
      </c>
      <c r="M374" s="171">
        <v>0</v>
      </c>
      <c r="N374" s="171">
        <v>6.6159</v>
      </c>
      <c r="O374" s="171">
        <v>1914.16523</v>
      </c>
      <c r="P374" s="171">
        <v>4620.947429999999</v>
      </c>
      <c r="Q374" s="171">
        <v>0</v>
      </c>
      <c r="R374" s="172">
        <v>4620.947429999999</v>
      </c>
    </row>
    <row r="375" spans="1:18" ht="15">
      <c r="A375" s="174"/>
      <c r="B375" s="174"/>
      <c r="C375" s="174"/>
      <c r="D375" s="168" t="s">
        <v>578</v>
      </c>
      <c r="E375" s="169">
        <v>624</v>
      </c>
      <c r="F375" s="170">
        <v>57.82013</v>
      </c>
      <c r="G375" s="171">
        <v>0</v>
      </c>
      <c r="H375" s="171">
        <v>57.82013</v>
      </c>
      <c r="I375" s="171">
        <v>356.60462</v>
      </c>
      <c r="J375" s="171">
        <v>0</v>
      </c>
      <c r="K375" s="171">
        <v>356.60462</v>
      </c>
      <c r="L375" s="171">
        <v>3</v>
      </c>
      <c r="M375" s="171">
        <v>0</v>
      </c>
      <c r="N375" s="171">
        <v>3</v>
      </c>
      <c r="O375" s="171">
        <v>417.42475</v>
      </c>
      <c r="P375" s="171">
        <v>565.10847</v>
      </c>
      <c r="Q375" s="171">
        <v>0</v>
      </c>
      <c r="R375" s="172">
        <v>565.10847</v>
      </c>
    </row>
    <row r="376" spans="1:18" ht="15">
      <c r="A376" s="174"/>
      <c r="B376" s="174"/>
      <c r="C376" s="168" t="s">
        <v>579</v>
      </c>
      <c r="D376" s="168" t="s">
        <v>579</v>
      </c>
      <c r="E376" s="169">
        <v>169</v>
      </c>
      <c r="F376" s="170">
        <v>312.06453000000005</v>
      </c>
      <c r="G376" s="171">
        <v>0</v>
      </c>
      <c r="H376" s="171">
        <v>312.06453000000005</v>
      </c>
      <c r="I376" s="171">
        <v>9593.89664</v>
      </c>
      <c r="J376" s="171">
        <v>0.01893</v>
      </c>
      <c r="K376" s="171">
        <v>9593.915570000001</v>
      </c>
      <c r="L376" s="171">
        <v>106.78983</v>
      </c>
      <c r="M376" s="171">
        <v>0</v>
      </c>
      <c r="N376" s="171">
        <v>106.78983</v>
      </c>
      <c r="O376" s="171">
        <v>10012.76993</v>
      </c>
      <c r="P376" s="171">
        <v>21712.20589</v>
      </c>
      <c r="Q376" s="171">
        <v>0</v>
      </c>
      <c r="R376" s="172">
        <v>21712.20589</v>
      </c>
    </row>
    <row r="377" spans="1:18" ht="15">
      <c r="A377" s="174"/>
      <c r="B377" s="174"/>
      <c r="C377" s="168" t="s">
        <v>570</v>
      </c>
      <c r="D377" s="168" t="s">
        <v>580</v>
      </c>
      <c r="E377" s="169">
        <v>168</v>
      </c>
      <c r="F377" s="170">
        <v>28312.55831</v>
      </c>
      <c r="G377" s="171">
        <v>0</v>
      </c>
      <c r="H377" s="171">
        <v>28312.55831</v>
      </c>
      <c r="I377" s="171">
        <v>8856.873220000001</v>
      </c>
      <c r="J377" s="171">
        <v>4E-05</v>
      </c>
      <c r="K377" s="171">
        <v>8856.87326</v>
      </c>
      <c r="L377" s="171">
        <v>242.88017000000002</v>
      </c>
      <c r="M377" s="171">
        <v>0</v>
      </c>
      <c r="N377" s="171">
        <v>242.88017000000002</v>
      </c>
      <c r="O377" s="171">
        <v>37412.311740000005</v>
      </c>
      <c r="P377" s="171">
        <v>11372.62352</v>
      </c>
      <c r="Q377" s="171">
        <v>0</v>
      </c>
      <c r="R377" s="172">
        <v>11372.62352</v>
      </c>
    </row>
    <row r="378" spans="1:18" ht="15">
      <c r="A378" s="174"/>
      <c r="B378" s="174"/>
      <c r="C378" s="168" t="s">
        <v>581</v>
      </c>
      <c r="D378" s="168" t="s">
        <v>363</v>
      </c>
      <c r="E378" s="169">
        <v>661</v>
      </c>
      <c r="F378" s="170">
        <v>91.77388</v>
      </c>
      <c r="G378" s="171">
        <v>0</v>
      </c>
      <c r="H378" s="171">
        <v>91.77388</v>
      </c>
      <c r="I378" s="171">
        <v>2310.20804</v>
      </c>
      <c r="J378" s="171">
        <v>0</v>
      </c>
      <c r="K378" s="171">
        <v>2310.20804</v>
      </c>
      <c r="L378" s="171">
        <v>5.35</v>
      </c>
      <c r="M378" s="171">
        <v>0</v>
      </c>
      <c r="N378" s="171">
        <v>5.35</v>
      </c>
      <c r="O378" s="171">
        <v>2407.33192</v>
      </c>
      <c r="P378" s="171">
        <v>2690.83414</v>
      </c>
      <c r="Q378" s="171">
        <v>0</v>
      </c>
      <c r="R378" s="172">
        <v>2690.83414</v>
      </c>
    </row>
    <row r="379" spans="1:18" ht="15">
      <c r="A379" s="174"/>
      <c r="B379" s="174"/>
      <c r="C379" s="174"/>
      <c r="D379" s="168" t="s">
        <v>582</v>
      </c>
      <c r="E379" s="169">
        <v>458</v>
      </c>
      <c r="F379" s="170">
        <v>7966.994299999999</v>
      </c>
      <c r="G379" s="171">
        <v>0</v>
      </c>
      <c r="H379" s="171">
        <v>7966.994299999999</v>
      </c>
      <c r="I379" s="171">
        <v>6555.41291</v>
      </c>
      <c r="J379" s="171">
        <v>6.12278</v>
      </c>
      <c r="K379" s="171">
        <v>6561.535690000001</v>
      </c>
      <c r="L379" s="171">
        <v>301.8035</v>
      </c>
      <c r="M379" s="171">
        <v>0</v>
      </c>
      <c r="N379" s="171">
        <v>301.8035</v>
      </c>
      <c r="O379" s="171">
        <v>14830.33349</v>
      </c>
      <c r="P379" s="171">
        <v>9845.30142</v>
      </c>
      <c r="Q379" s="171">
        <v>0</v>
      </c>
      <c r="R379" s="172">
        <v>9845.30142</v>
      </c>
    </row>
    <row r="380" spans="1:18" ht="15">
      <c r="A380" s="174"/>
      <c r="B380" s="174"/>
      <c r="C380" s="174"/>
      <c r="D380" s="168" t="s">
        <v>583</v>
      </c>
      <c r="E380" s="169">
        <v>840</v>
      </c>
      <c r="F380" s="170">
        <v>14.06955</v>
      </c>
      <c r="G380" s="171">
        <v>0</v>
      </c>
      <c r="H380" s="171">
        <v>14.06955</v>
      </c>
      <c r="I380" s="171">
        <v>446.22778999999997</v>
      </c>
      <c r="J380" s="171">
        <v>0</v>
      </c>
      <c r="K380" s="171">
        <v>446.22778999999997</v>
      </c>
      <c r="L380" s="171">
        <v>8.24</v>
      </c>
      <c r="M380" s="171">
        <v>0</v>
      </c>
      <c r="N380" s="171">
        <v>8.24</v>
      </c>
      <c r="O380" s="171">
        <v>468.53734000000003</v>
      </c>
      <c r="P380" s="171">
        <v>1904.00437</v>
      </c>
      <c r="Q380" s="171">
        <v>0</v>
      </c>
      <c r="R380" s="172">
        <v>1904.00437</v>
      </c>
    </row>
    <row r="381" spans="1:18" ht="15">
      <c r="A381" s="174"/>
      <c r="B381" s="174"/>
      <c r="C381" s="168" t="s">
        <v>584</v>
      </c>
      <c r="D381" s="168" t="s">
        <v>585</v>
      </c>
      <c r="E381" s="169">
        <v>170</v>
      </c>
      <c r="F381" s="170">
        <v>1896.59321</v>
      </c>
      <c r="G381" s="171">
        <v>0</v>
      </c>
      <c r="H381" s="171">
        <v>1896.59321</v>
      </c>
      <c r="I381" s="171">
        <v>11689.69714</v>
      </c>
      <c r="J381" s="171">
        <v>6.51195</v>
      </c>
      <c r="K381" s="171">
        <v>11696.20909</v>
      </c>
      <c r="L381" s="171">
        <v>179.63989</v>
      </c>
      <c r="M381" s="171">
        <v>0</v>
      </c>
      <c r="N381" s="171">
        <v>179.63989</v>
      </c>
      <c r="O381" s="171">
        <v>13772.44219</v>
      </c>
      <c r="P381" s="171">
        <v>26987.70983</v>
      </c>
      <c r="Q381" s="171">
        <v>0</v>
      </c>
      <c r="R381" s="172">
        <v>26987.70983</v>
      </c>
    </row>
    <row r="382" spans="1:18" ht="15">
      <c r="A382" s="174"/>
      <c r="B382" s="174"/>
      <c r="C382" s="168" t="s">
        <v>586</v>
      </c>
      <c r="D382" s="168" t="s">
        <v>520</v>
      </c>
      <c r="E382" s="169">
        <v>591</v>
      </c>
      <c r="F382" s="170">
        <v>11696.459289999999</v>
      </c>
      <c r="G382" s="171">
        <v>0</v>
      </c>
      <c r="H382" s="171">
        <v>11696.459289999999</v>
      </c>
      <c r="I382" s="171">
        <v>8625.56064</v>
      </c>
      <c r="J382" s="171">
        <v>0</v>
      </c>
      <c r="K382" s="171">
        <v>8625.56064</v>
      </c>
      <c r="L382" s="171">
        <v>124.99782</v>
      </c>
      <c r="M382" s="171">
        <v>0</v>
      </c>
      <c r="N382" s="171">
        <v>124.99782</v>
      </c>
      <c r="O382" s="171">
        <v>20447.01775</v>
      </c>
      <c r="P382" s="171">
        <v>5574.837860000001</v>
      </c>
      <c r="Q382" s="171">
        <v>0</v>
      </c>
      <c r="R382" s="172">
        <v>5574.837860000001</v>
      </c>
    </row>
    <row r="383" spans="1:18" ht="15">
      <c r="A383" s="174"/>
      <c r="B383" s="168" t="s">
        <v>587</v>
      </c>
      <c r="C383" s="168" t="s">
        <v>588</v>
      </c>
      <c r="D383" s="168" t="s">
        <v>589</v>
      </c>
      <c r="E383" s="169">
        <v>313</v>
      </c>
      <c r="F383" s="170">
        <v>5828.9221</v>
      </c>
      <c r="G383" s="171">
        <v>0</v>
      </c>
      <c r="H383" s="171">
        <v>5828.9221</v>
      </c>
      <c r="I383" s="171">
        <v>8374.109690000001</v>
      </c>
      <c r="J383" s="171">
        <v>60.8001</v>
      </c>
      <c r="K383" s="171">
        <v>8434.90979</v>
      </c>
      <c r="L383" s="171">
        <v>124.80816</v>
      </c>
      <c r="M383" s="171">
        <v>0</v>
      </c>
      <c r="N383" s="171">
        <v>124.80816</v>
      </c>
      <c r="O383" s="171">
        <v>14388.64005</v>
      </c>
      <c r="P383" s="171">
        <v>3250.14623</v>
      </c>
      <c r="Q383" s="171">
        <v>0</v>
      </c>
      <c r="R383" s="172">
        <v>3250.14623</v>
      </c>
    </row>
    <row r="384" spans="1:18" ht="15">
      <c r="A384" s="174"/>
      <c r="B384" s="174"/>
      <c r="C384" s="174"/>
      <c r="D384" s="168" t="s">
        <v>590</v>
      </c>
      <c r="E384" s="169">
        <v>596</v>
      </c>
      <c r="F384" s="170">
        <v>1285.87578</v>
      </c>
      <c r="G384" s="171">
        <v>0</v>
      </c>
      <c r="H384" s="171">
        <v>1285.87578</v>
      </c>
      <c r="I384" s="171">
        <v>3682.72936</v>
      </c>
      <c r="J384" s="171">
        <v>0</v>
      </c>
      <c r="K384" s="171">
        <v>3682.72936</v>
      </c>
      <c r="L384" s="171">
        <v>98.48629</v>
      </c>
      <c r="M384" s="171">
        <v>0</v>
      </c>
      <c r="N384" s="171">
        <v>98.48629</v>
      </c>
      <c r="O384" s="171">
        <v>5067.0914299999995</v>
      </c>
      <c r="P384" s="171">
        <v>1403.42806</v>
      </c>
      <c r="Q384" s="171">
        <v>0</v>
      </c>
      <c r="R384" s="172">
        <v>1403.42806</v>
      </c>
    </row>
    <row r="385" spans="1:18" ht="15">
      <c r="A385" s="174"/>
      <c r="B385" s="174"/>
      <c r="C385" s="168" t="s">
        <v>591</v>
      </c>
      <c r="D385" s="168" t="s">
        <v>591</v>
      </c>
      <c r="E385" s="169">
        <v>312</v>
      </c>
      <c r="F385" s="170">
        <v>34361.00546</v>
      </c>
      <c r="G385" s="171">
        <v>0</v>
      </c>
      <c r="H385" s="171">
        <v>34361.00546</v>
      </c>
      <c r="I385" s="171">
        <v>56108.68763</v>
      </c>
      <c r="J385" s="171">
        <v>466.86735</v>
      </c>
      <c r="K385" s="171">
        <v>56575.55497999999</v>
      </c>
      <c r="L385" s="171">
        <v>8801.47766</v>
      </c>
      <c r="M385" s="171">
        <v>490.86069</v>
      </c>
      <c r="N385" s="171">
        <v>9292.33835</v>
      </c>
      <c r="O385" s="171">
        <v>100228.89879</v>
      </c>
      <c r="P385" s="171">
        <v>36734.35666</v>
      </c>
      <c r="Q385" s="171">
        <v>0</v>
      </c>
      <c r="R385" s="172">
        <v>36734.35666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666</v>
      </c>
      <c r="F386" s="170">
        <v>771.48501</v>
      </c>
      <c r="G386" s="171">
        <v>0</v>
      </c>
      <c r="H386" s="171">
        <v>771.48501</v>
      </c>
      <c r="I386" s="171">
        <v>3013.26141</v>
      </c>
      <c r="J386" s="171">
        <v>0</v>
      </c>
      <c r="K386" s="171">
        <v>3013.26141</v>
      </c>
      <c r="L386" s="171">
        <v>32.01942</v>
      </c>
      <c r="M386" s="171">
        <v>0</v>
      </c>
      <c r="N386" s="171">
        <v>32.01942</v>
      </c>
      <c r="O386" s="171">
        <v>3816.76584</v>
      </c>
      <c r="P386" s="171">
        <v>559.02624</v>
      </c>
      <c r="Q386" s="171">
        <v>0</v>
      </c>
      <c r="R386" s="172">
        <v>559.02624</v>
      </c>
    </row>
    <row r="387" spans="1:18" ht="15">
      <c r="A387" s="174"/>
      <c r="B387" s="168" t="s">
        <v>593</v>
      </c>
      <c r="C387" s="168" t="s">
        <v>594</v>
      </c>
      <c r="D387" s="168" t="s">
        <v>595</v>
      </c>
      <c r="E387" s="169">
        <v>340</v>
      </c>
      <c r="F387" s="170">
        <v>1937.2241299999998</v>
      </c>
      <c r="G387" s="171">
        <v>0</v>
      </c>
      <c r="H387" s="171">
        <v>1937.2241299999998</v>
      </c>
      <c r="I387" s="171">
        <v>8353.63763</v>
      </c>
      <c r="J387" s="171">
        <v>83.43314</v>
      </c>
      <c r="K387" s="171">
        <v>8437.07077</v>
      </c>
      <c r="L387" s="171">
        <v>304.25663000000003</v>
      </c>
      <c r="M387" s="171">
        <v>0</v>
      </c>
      <c r="N387" s="171">
        <v>304.25663000000003</v>
      </c>
      <c r="O387" s="171">
        <v>10678.551529999999</v>
      </c>
      <c r="P387" s="171">
        <v>2012.3516599999998</v>
      </c>
      <c r="Q387" s="171">
        <v>0</v>
      </c>
      <c r="R387" s="172">
        <v>2012.3516599999998</v>
      </c>
    </row>
    <row r="388" spans="1:18" ht="15">
      <c r="A388" s="174"/>
      <c r="B388" s="174"/>
      <c r="C388" s="174"/>
      <c r="D388" s="168" t="s">
        <v>596</v>
      </c>
      <c r="E388" s="169">
        <v>611</v>
      </c>
      <c r="F388" s="170">
        <v>386.27446000000003</v>
      </c>
      <c r="G388" s="171">
        <v>0</v>
      </c>
      <c r="H388" s="171">
        <v>386.27446000000003</v>
      </c>
      <c r="I388" s="171">
        <v>645.48325</v>
      </c>
      <c r="J388" s="171">
        <v>0</v>
      </c>
      <c r="K388" s="171">
        <v>645.48325</v>
      </c>
      <c r="L388" s="171">
        <v>1.38</v>
      </c>
      <c r="M388" s="171">
        <v>0</v>
      </c>
      <c r="N388" s="171">
        <v>1.38</v>
      </c>
      <c r="O388" s="171">
        <v>1033.13771</v>
      </c>
      <c r="P388" s="171">
        <v>11.25754</v>
      </c>
      <c r="Q388" s="171">
        <v>0</v>
      </c>
      <c r="R388" s="172">
        <v>11.25754</v>
      </c>
    </row>
    <row r="389" spans="1:18" ht="15">
      <c r="A389" s="174"/>
      <c r="B389" s="174"/>
      <c r="C389" s="174"/>
      <c r="D389" s="168" t="s">
        <v>597</v>
      </c>
      <c r="E389" s="169">
        <v>728</v>
      </c>
      <c r="F389" s="170">
        <v>40.06058</v>
      </c>
      <c r="G389" s="171">
        <v>0</v>
      </c>
      <c r="H389" s="171">
        <v>40.06058</v>
      </c>
      <c r="I389" s="171">
        <v>1046.66577</v>
      </c>
      <c r="J389" s="171">
        <v>0</v>
      </c>
      <c r="K389" s="171">
        <v>1046.66577</v>
      </c>
      <c r="L389" s="171">
        <v>20.58107</v>
      </c>
      <c r="M389" s="171">
        <v>103.91815</v>
      </c>
      <c r="N389" s="171">
        <v>124.49922000000001</v>
      </c>
      <c r="O389" s="171">
        <v>1211.22557</v>
      </c>
      <c r="P389" s="171">
        <v>54.66806</v>
      </c>
      <c r="Q389" s="171">
        <v>0</v>
      </c>
      <c r="R389" s="172">
        <v>54.66806</v>
      </c>
    </row>
    <row r="390" spans="1:18" ht="15">
      <c r="A390" s="174"/>
      <c r="B390" s="174"/>
      <c r="C390" s="168" t="s">
        <v>598</v>
      </c>
      <c r="D390" s="168" t="s">
        <v>598</v>
      </c>
      <c r="E390" s="169">
        <v>342</v>
      </c>
      <c r="F390" s="170">
        <v>13127.88241</v>
      </c>
      <c r="G390" s="171">
        <v>0</v>
      </c>
      <c r="H390" s="171">
        <v>13127.88241</v>
      </c>
      <c r="I390" s="171">
        <v>16224.84903</v>
      </c>
      <c r="J390" s="171">
        <v>261.36404</v>
      </c>
      <c r="K390" s="171">
        <v>16486.21307</v>
      </c>
      <c r="L390" s="171">
        <v>8581.25681</v>
      </c>
      <c r="M390" s="171">
        <v>1466.31859</v>
      </c>
      <c r="N390" s="171">
        <v>10047.5754</v>
      </c>
      <c r="O390" s="171">
        <v>39661.670880000005</v>
      </c>
      <c r="P390" s="171">
        <v>9437.129439999999</v>
      </c>
      <c r="Q390" s="171">
        <v>0</v>
      </c>
      <c r="R390" s="172">
        <v>9437.129439999999</v>
      </c>
    </row>
    <row r="391" spans="1:18" ht="15">
      <c r="A391" s="174"/>
      <c r="B391" s="174"/>
      <c r="C391" s="168" t="s">
        <v>599</v>
      </c>
      <c r="D391" s="168" t="s">
        <v>593</v>
      </c>
      <c r="E391" s="169">
        <v>338</v>
      </c>
      <c r="F391" s="170">
        <v>67034.98</v>
      </c>
      <c r="G391" s="171">
        <v>0.06211</v>
      </c>
      <c r="H391" s="171">
        <v>67035.04211</v>
      </c>
      <c r="I391" s="171">
        <v>81263.06686</v>
      </c>
      <c r="J391" s="171">
        <v>1289.23479</v>
      </c>
      <c r="K391" s="171">
        <v>82552.30165000001</v>
      </c>
      <c r="L391" s="171">
        <v>8243.19066</v>
      </c>
      <c r="M391" s="171">
        <v>3324.5113199999996</v>
      </c>
      <c r="N391" s="171">
        <v>11567.70198</v>
      </c>
      <c r="O391" s="171">
        <v>161155.04574</v>
      </c>
      <c r="P391" s="171">
        <v>23581.01968</v>
      </c>
      <c r="Q391" s="171">
        <v>0</v>
      </c>
      <c r="R391" s="172">
        <v>23581.01968</v>
      </c>
    </row>
    <row r="392" spans="1:18" ht="15">
      <c r="A392" s="174"/>
      <c r="B392" s="174"/>
      <c r="C392" s="174"/>
      <c r="D392" s="168" t="s">
        <v>600</v>
      </c>
      <c r="E392" s="169">
        <v>623</v>
      </c>
      <c r="F392" s="170">
        <v>102.16076</v>
      </c>
      <c r="G392" s="171">
        <v>0</v>
      </c>
      <c r="H392" s="171">
        <v>102.16076</v>
      </c>
      <c r="I392" s="171">
        <v>1278.03218</v>
      </c>
      <c r="J392" s="171">
        <v>0</v>
      </c>
      <c r="K392" s="171">
        <v>1278.03218</v>
      </c>
      <c r="L392" s="171">
        <v>18.10176</v>
      </c>
      <c r="M392" s="171">
        <v>0</v>
      </c>
      <c r="N392" s="171">
        <v>18.10176</v>
      </c>
      <c r="O392" s="171">
        <v>1398.2947</v>
      </c>
      <c r="P392" s="171">
        <v>894.01744</v>
      </c>
      <c r="Q392" s="171">
        <v>0</v>
      </c>
      <c r="R392" s="172">
        <v>894.01744</v>
      </c>
    </row>
    <row r="393" spans="1:18" ht="15">
      <c r="A393" s="174"/>
      <c r="B393" s="174"/>
      <c r="C393" s="174"/>
      <c r="D393" s="168" t="s">
        <v>601</v>
      </c>
      <c r="E393" s="169">
        <v>339</v>
      </c>
      <c r="F393" s="170">
        <v>3396.8097599999996</v>
      </c>
      <c r="G393" s="171">
        <v>0</v>
      </c>
      <c r="H393" s="171">
        <v>3396.8097599999996</v>
      </c>
      <c r="I393" s="171">
        <v>17023.365859999998</v>
      </c>
      <c r="J393" s="171">
        <v>0.38349</v>
      </c>
      <c r="K393" s="171">
        <v>17023.749350000002</v>
      </c>
      <c r="L393" s="171">
        <v>120.37545</v>
      </c>
      <c r="M393" s="171">
        <v>0</v>
      </c>
      <c r="N393" s="171">
        <v>120.37545</v>
      </c>
      <c r="O393" s="171">
        <v>20540.934559999998</v>
      </c>
      <c r="P393" s="171">
        <v>418.25503000000003</v>
      </c>
      <c r="Q393" s="171">
        <v>0</v>
      </c>
      <c r="R393" s="172">
        <v>418.25503000000003</v>
      </c>
    </row>
    <row r="394" spans="1:18" ht="15">
      <c r="A394" s="174"/>
      <c r="B394" s="168" t="s">
        <v>602</v>
      </c>
      <c r="C394" s="168" t="s">
        <v>603</v>
      </c>
      <c r="D394" s="168" t="s">
        <v>603</v>
      </c>
      <c r="E394" s="169">
        <v>276</v>
      </c>
      <c r="F394" s="170">
        <v>6744.859280000001</v>
      </c>
      <c r="G394" s="171">
        <v>0</v>
      </c>
      <c r="H394" s="171">
        <v>6744.859280000001</v>
      </c>
      <c r="I394" s="171">
        <v>9604.34338</v>
      </c>
      <c r="J394" s="171">
        <v>82.54748</v>
      </c>
      <c r="K394" s="171">
        <v>9686.89086</v>
      </c>
      <c r="L394" s="171">
        <v>917.12274</v>
      </c>
      <c r="M394" s="171">
        <v>3.2077600000000004</v>
      </c>
      <c r="N394" s="171">
        <v>920.3305</v>
      </c>
      <c r="O394" s="171">
        <v>17352.08064</v>
      </c>
      <c r="P394" s="171">
        <v>5489.19434</v>
      </c>
      <c r="Q394" s="171">
        <v>0</v>
      </c>
      <c r="R394" s="172">
        <v>5489.19434</v>
      </c>
    </row>
    <row r="395" spans="1:18" ht="15">
      <c r="A395" s="174"/>
      <c r="B395" s="174"/>
      <c r="C395" s="174"/>
      <c r="D395" s="168" t="s">
        <v>604</v>
      </c>
      <c r="E395" s="169">
        <v>562</v>
      </c>
      <c r="F395" s="170">
        <v>726.94657</v>
      </c>
      <c r="G395" s="171">
        <v>0</v>
      </c>
      <c r="H395" s="171">
        <v>726.94657</v>
      </c>
      <c r="I395" s="171">
        <v>4289.90221</v>
      </c>
      <c r="J395" s="171">
        <v>0</v>
      </c>
      <c r="K395" s="171">
        <v>4289.90221</v>
      </c>
      <c r="L395" s="171">
        <v>14.7744</v>
      </c>
      <c r="M395" s="171">
        <v>0</v>
      </c>
      <c r="N395" s="171">
        <v>14.7744</v>
      </c>
      <c r="O395" s="171">
        <v>5031.62318</v>
      </c>
      <c r="P395" s="171">
        <v>615.4386800000001</v>
      </c>
      <c r="Q395" s="171">
        <v>0</v>
      </c>
      <c r="R395" s="172">
        <v>615.4386800000001</v>
      </c>
    </row>
    <row r="396" spans="1:18" ht="15">
      <c r="A396" s="174"/>
      <c r="B396" s="174"/>
      <c r="C396" s="174"/>
      <c r="D396" s="168" t="s">
        <v>605</v>
      </c>
      <c r="E396" s="169">
        <v>278</v>
      </c>
      <c r="F396" s="170">
        <v>2948.3570299999997</v>
      </c>
      <c r="G396" s="171">
        <v>0</v>
      </c>
      <c r="H396" s="171">
        <v>2948.3570299999997</v>
      </c>
      <c r="I396" s="171">
        <v>6112.74071</v>
      </c>
      <c r="J396" s="171">
        <v>0</v>
      </c>
      <c r="K396" s="171">
        <v>6112.74071</v>
      </c>
      <c r="L396" s="171">
        <v>39.7671</v>
      </c>
      <c r="M396" s="171">
        <v>0</v>
      </c>
      <c r="N396" s="171">
        <v>39.7671</v>
      </c>
      <c r="O396" s="171">
        <v>9100.86484</v>
      </c>
      <c r="P396" s="171">
        <v>3824.9591800000003</v>
      </c>
      <c r="Q396" s="171">
        <v>0</v>
      </c>
      <c r="R396" s="172">
        <v>3824.9591800000003</v>
      </c>
    </row>
    <row r="397" spans="1:18" ht="15">
      <c r="A397" s="174"/>
      <c r="B397" s="174"/>
      <c r="C397" s="174"/>
      <c r="D397" s="168" t="s">
        <v>606</v>
      </c>
      <c r="E397" s="169">
        <v>277</v>
      </c>
      <c r="F397" s="170">
        <v>2379.13283</v>
      </c>
      <c r="G397" s="171">
        <v>0</v>
      </c>
      <c r="H397" s="171">
        <v>2379.13283</v>
      </c>
      <c r="I397" s="171">
        <v>14284.3538</v>
      </c>
      <c r="J397" s="171">
        <v>66.01988</v>
      </c>
      <c r="K397" s="171">
        <v>14350.37368</v>
      </c>
      <c r="L397" s="171">
        <v>113.09725999999999</v>
      </c>
      <c r="M397" s="171">
        <v>0.4062</v>
      </c>
      <c r="N397" s="171">
        <v>113.50346</v>
      </c>
      <c r="O397" s="171">
        <v>16843.00997</v>
      </c>
      <c r="P397" s="171">
        <v>2190.0294700000004</v>
      </c>
      <c r="Q397" s="171">
        <v>0</v>
      </c>
      <c r="R397" s="172">
        <v>2190.0294700000004</v>
      </c>
    </row>
    <row r="398" spans="1:18" ht="15">
      <c r="A398" s="174"/>
      <c r="B398" s="174"/>
      <c r="C398" s="174"/>
      <c r="D398" s="168" t="s">
        <v>607</v>
      </c>
      <c r="E398" s="169">
        <v>620</v>
      </c>
      <c r="F398" s="170">
        <v>1365.8775600000001</v>
      </c>
      <c r="G398" s="171">
        <v>0</v>
      </c>
      <c r="H398" s="171">
        <v>1365.8775600000001</v>
      </c>
      <c r="I398" s="171">
        <v>2698.35956</v>
      </c>
      <c r="J398" s="171">
        <v>0</v>
      </c>
      <c r="K398" s="171">
        <v>2698.35956</v>
      </c>
      <c r="L398" s="171">
        <v>13.867799999999999</v>
      </c>
      <c r="M398" s="171">
        <v>0</v>
      </c>
      <c r="N398" s="171">
        <v>13.867799999999999</v>
      </c>
      <c r="O398" s="171">
        <v>4078.1049199999998</v>
      </c>
      <c r="P398" s="171">
        <v>819.58897</v>
      </c>
      <c r="Q398" s="171">
        <v>0</v>
      </c>
      <c r="R398" s="172">
        <v>819.58897</v>
      </c>
    </row>
    <row r="399" spans="1:18" ht="15">
      <c r="A399" s="174"/>
      <c r="B399" s="174"/>
      <c r="C399" s="174"/>
      <c r="D399" s="168" t="s">
        <v>608</v>
      </c>
      <c r="E399" s="169">
        <v>800</v>
      </c>
      <c r="F399" s="170">
        <v>0</v>
      </c>
      <c r="G399" s="171">
        <v>0</v>
      </c>
      <c r="H399" s="171">
        <v>0</v>
      </c>
      <c r="I399" s="171">
        <v>0</v>
      </c>
      <c r="J399" s="171">
        <v>0</v>
      </c>
      <c r="K399" s="171">
        <v>0</v>
      </c>
      <c r="L399" s="171">
        <v>52.78189</v>
      </c>
      <c r="M399" s="171">
        <v>0</v>
      </c>
      <c r="N399" s="171">
        <v>52.78189</v>
      </c>
      <c r="O399" s="171">
        <v>52.78189</v>
      </c>
      <c r="P399" s="171">
        <v>0</v>
      </c>
      <c r="Q399" s="171">
        <v>0</v>
      </c>
      <c r="R399" s="172">
        <v>0</v>
      </c>
    </row>
    <row r="400" spans="1:18" ht="15">
      <c r="A400" s="174"/>
      <c r="B400" s="174"/>
      <c r="C400" s="168" t="s">
        <v>602</v>
      </c>
      <c r="D400" s="168" t="s">
        <v>609</v>
      </c>
      <c r="E400" s="169">
        <v>273</v>
      </c>
      <c r="F400" s="170">
        <v>82304.95226</v>
      </c>
      <c r="G400" s="171">
        <v>1.38685</v>
      </c>
      <c r="H400" s="171">
        <v>82306.33911</v>
      </c>
      <c r="I400" s="171">
        <v>93572.23015</v>
      </c>
      <c r="J400" s="171">
        <v>312.37333</v>
      </c>
      <c r="K400" s="171">
        <v>93884.60348</v>
      </c>
      <c r="L400" s="171">
        <v>6260.867929999999</v>
      </c>
      <c r="M400" s="171">
        <v>1398.2216799999999</v>
      </c>
      <c r="N400" s="171">
        <v>7659.08961</v>
      </c>
      <c r="O400" s="171">
        <v>183850.0322</v>
      </c>
      <c r="P400" s="171">
        <v>14967.35334</v>
      </c>
      <c r="Q400" s="171">
        <v>0</v>
      </c>
      <c r="R400" s="172">
        <v>14967.35334</v>
      </c>
    </row>
    <row r="401" spans="1:18" ht="15">
      <c r="A401" s="174"/>
      <c r="B401" s="174"/>
      <c r="C401" s="174"/>
      <c r="D401" s="168" t="s">
        <v>398</v>
      </c>
      <c r="E401" s="169">
        <v>487</v>
      </c>
      <c r="F401" s="170">
        <v>364.72102</v>
      </c>
      <c r="G401" s="171">
        <v>0</v>
      </c>
      <c r="H401" s="171">
        <v>364.72102</v>
      </c>
      <c r="I401" s="171">
        <v>4296.90996</v>
      </c>
      <c r="J401" s="171">
        <v>0.0016699999999999998</v>
      </c>
      <c r="K401" s="171">
        <v>4296.91163</v>
      </c>
      <c r="L401" s="171">
        <v>73.83821</v>
      </c>
      <c r="M401" s="171">
        <v>0</v>
      </c>
      <c r="N401" s="171">
        <v>73.83821</v>
      </c>
      <c r="O401" s="171">
        <v>4735.47086</v>
      </c>
      <c r="P401" s="171">
        <v>1273.4591699999999</v>
      </c>
      <c r="Q401" s="171">
        <v>0</v>
      </c>
      <c r="R401" s="172">
        <v>1273.4591699999999</v>
      </c>
    </row>
    <row r="402" spans="1:18" ht="15">
      <c r="A402" s="174"/>
      <c r="B402" s="174"/>
      <c r="C402" s="174"/>
      <c r="D402" s="168" t="s">
        <v>610</v>
      </c>
      <c r="E402" s="169">
        <v>640</v>
      </c>
      <c r="F402" s="170">
        <v>36.91275</v>
      </c>
      <c r="G402" s="171">
        <v>0</v>
      </c>
      <c r="H402" s="171">
        <v>36.91275</v>
      </c>
      <c r="I402" s="171">
        <v>1581.5540700000001</v>
      </c>
      <c r="J402" s="171">
        <v>0</v>
      </c>
      <c r="K402" s="171">
        <v>1581.5540700000001</v>
      </c>
      <c r="L402" s="171">
        <v>15.109</v>
      </c>
      <c r="M402" s="171">
        <v>0</v>
      </c>
      <c r="N402" s="171">
        <v>15.109</v>
      </c>
      <c r="O402" s="171">
        <v>1633.57582</v>
      </c>
      <c r="P402" s="171">
        <v>268.72447</v>
      </c>
      <c r="Q402" s="171">
        <v>0</v>
      </c>
      <c r="R402" s="172">
        <v>268.72447</v>
      </c>
    </row>
    <row r="403" spans="1:18" ht="15">
      <c r="A403" s="174"/>
      <c r="B403" s="174"/>
      <c r="C403" s="174"/>
      <c r="D403" s="168" t="s">
        <v>611</v>
      </c>
      <c r="E403" s="169">
        <v>269</v>
      </c>
      <c r="F403" s="170">
        <v>725.7800100000001</v>
      </c>
      <c r="G403" s="171">
        <v>0</v>
      </c>
      <c r="H403" s="171">
        <v>725.7800100000001</v>
      </c>
      <c r="I403" s="171">
        <v>4812.74844</v>
      </c>
      <c r="J403" s="171">
        <v>28.49002</v>
      </c>
      <c r="K403" s="171">
        <v>4841.23846</v>
      </c>
      <c r="L403" s="171">
        <v>117.65601</v>
      </c>
      <c r="M403" s="171">
        <v>0</v>
      </c>
      <c r="N403" s="171">
        <v>117.65601</v>
      </c>
      <c r="O403" s="171">
        <v>5684.674480000001</v>
      </c>
      <c r="P403" s="171">
        <v>1822.42985</v>
      </c>
      <c r="Q403" s="171">
        <v>0</v>
      </c>
      <c r="R403" s="172">
        <v>1822.42985</v>
      </c>
    </row>
    <row r="404" spans="1:18" ht="15">
      <c r="A404" s="174"/>
      <c r="B404" s="174"/>
      <c r="C404" s="174"/>
      <c r="D404" s="168" t="s">
        <v>612</v>
      </c>
      <c r="E404" s="169">
        <v>639</v>
      </c>
      <c r="F404" s="170">
        <v>1923.078</v>
      </c>
      <c r="G404" s="171">
        <v>0</v>
      </c>
      <c r="H404" s="171">
        <v>1923.078</v>
      </c>
      <c r="I404" s="171">
        <v>1342.76398</v>
      </c>
      <c r="J404" s="171">
        <v>0</v>
      </c>
      <c r="K404" s="171">
        <v>1342.76398</v>
      </c>
      <c r="L404" s="171">
        <v>19.47226</v>
      </c>
      <c r="M404" s="171">
        <v>0</v>
      </c>
      <c r="N404" s="171">
        <v>19.47226</v>
      </c>
      <c r="O404" s="171">
        <v>3285.31424</v>
      </c>
      <c r="P404" s="171">
        <v>257.29706</v>
      </c>
      <c r="Q404" s="171">
        <v>0</v>
      </c>
      <c r="R404" s="172">
        <v>257.29706</v>
      </c>
    </row>
    <row r="405" spans="1:18" ht="15">
      <c r="A405" s="174"/>
      <c r="B405" s="174"/>
      <c r="C405" s="168" t="s">
        <v>613</v>
      </c>
      <c r="D405" s="168" t="s">
        <v>614</v>
      </c>
      <c r="E405" s="169">
        <v>274</v>
      </c>
      <c r="F405" s="170">
        <v>1015.23708</v>
      </c>
      <c r="G405" s="171">
        <v>0</v>
      </c>
      <c r="H405" s="171">
        <v>1015.23708</v>
      </c>
      <c r="I405" s="171">
        <v>6743.2052300000005</v>
      </c>
      <c r="J405" s="171">
        <v>66.55912</v>
      </c>
      <c r="K405" s="171">
        <v>6809.7643499999995</v>
      </c>
      <c r="L405" s="171">
        <v>1120.6498100000001</v>
      </c>
      <c r="M405" s="171">
        <v>188.883</v>
      </c>
      <c r="N405" s="171">
        <v>1309.5328100000002</v>
      </c>
      <c r="O405" s="171">
        <v>9134.53424</v>
      </c>
      <c r="P405" s="171">
        <v>2738.31685</v>
      </c>
      <c r="Q405" s="171">
        <v>0</v>
      </c>
      <c r="R405" s="172">
        <v>2738.31685</v>
      </c>
    </row>
    <row r="406" spans="1:18" ht="15">
      <c r="A406" s="174"/>
      <c r="B406" s="168" t="s">
        <v>615</v>
      </c>
      <c r="C406" s="168" t="s">
        <v>616</v>
      </c>
      <c r="D406" s="168" t="s">
        <v>616</v>
      </c>
      <c r="E406" s="169">
        <v>71</v>
      </c>
      <c r="F406" s="170">
        <v>12476.05562</v>
      </c>
      <c r="G406" s="171">
        <v>0</v>
      </c>
      <c r="H406" s="171">
        <v>12476.05562</v>
      </c>
      <c r="I406" s="171">
        <v>5315.7509199999995</v>
      </c>
      <c r="J406" s="171">
        <v>0.244</v>
      </c>
      <c r="K406" s="171">
        <v>5315.99492</v>
      </c>
      <c r="L406" s="171">
        <v>368.75236</v>
      </c>
      <c r="M406" s="171">
        <v>0</v>
      </c>
      <c r="N406" s="171">
        <v>368.75236</v>
      </c>
      <c r="O406" s="171">
        <v>18160.8029</v>
      </c>
      <c r="P406" s="171">
        <v>2152.3037999999997</v>
      </c>
      <c r="Q406" s="171">
        <v>0</v>
      </c>
      <c r="R406" s="172">
        <v>2152.3037999999997</v>
      </c>
    </row>
    <row r="407" spans="1:18" ht="15">
      <c r="A407" s="174"/>
      <c r="B407" s="174"/>
      <c r="C407" s="174"/>
      <c r="D407" s="168" t="s">
        <v>617</v>
      </c>
      <c r="E407" s="169">
        <v>436</v>
      </c>
      <c r="F407" s="170">
        <v>829.00924</v>
      </c>
      <c r="G407" s="171">
        <v>0</v>
      </c>
      <c r="H407" s="171">
        <v>829.00924</v>
      </c>
      <c r="I407" s="171">
        <v>3047.26685</v>
      </c>
      <c r="J407" s="171">
        <v>0.20468</v>
      </c>
      <c r="K407" s="171">
        <v>3047.47153</v>
      </c>
      <c r="L407" s="171">
        <v>53.260059999999996</v>
      </c>
      <c r="M407" s="171">
        <v>0</v>
      </c>
      <c r="N407" s="171">
        <v>53.260059999999996</v>
      </c>
      <c r="O407" s="171">
        <v>3929.74083</v>
      </c>
      <c r="P407" s="171">
        <v>705.88409</v>
      </c>
      <c r="Q407" s="171">
        <v>0</v>
      </c>
      <c r="R407" s="172">
        <v>705.88409</v>
      </c>
    </row>
    <row r="408" spans="1:18" ht="15">
      <c r="A408" s="174"/>
      <c r="B408" s="174"/>
      <c r="C408" s="174"/>
      <c r="D408" s="168" t="s">
        <v>618</v>
      </c>
      <c r="E408" s="169">
        <v>73</v>
      </c>
      <c r="F408" s="170">
        <v>963.4875999999999</v>
      </c>
      <c r="G408" s="171">
        <v>0</v>
      </c>
      <c r="H408" s="171">
        <v>963.4875999999999</v>
      </c>
      <c r="I408" s="171">
        <v>1076.50334</v>
      </c>
      <c r="J408" s="171">
        <v>0</v>
      </c>
      <c r="K408" s="171">
        <v>1076.50334</v>
      </c>
      <c r="L408" s="171">
        <v>6.126</v>
      </c>
      <c r="M408" s="171">
        <v>0</v>
      </c>
      <c r="N408" s="171">
        <v>6.126</v>
      </c>
      <c r="O408" s="171">
        <v>2046.1169399999999</v>
      </c>
      <c r="P408" s="171">
        <v>605.2968000000001</v>
      </c>
      <c r="Q408" s="171">
        <v>0</v>
      </c>
      <c r="R408" s="172">
        <v>605.2968000000001</v>
      </c>
    </row>
    <row r="409" spans="1:18" ht="15">
      <c r="A409" s="174"/>
      <c r="B409" s="174"/>
      <c r="C409" s="174"/>
      <c r="D409" s="168" t="s">
        <v>619</v>
      </c>
      <c r="E409" s="169">
        <v>72</v>
      </c>
      <c r="F409" s="170">
        <v>2926.23748</v>
      </c>
      <c r="G409" s="171">
        <v>0</v>
      </c>
      <c r="H409" s="171">
        <v>2926.23748</v>
      </c>
      <c r="I409" s="171">
        <v>1838.87547</v>
      </c>
      <c r="J409" s="171">
        <v>0.016649999999999998</v>
      </c>
      <c r="K409" s="171">
        <v>1838.8921200000002</v>
      </c>
      <c r="L409" s="171">
        <v>22.944200000000002</v>
      </c>
      <c r="M409" s="171">
        <v>0</v>
      </c>
      <c r="N409" s="171">
        <v>22.944200000000002</v>
      </c>
      <c r="O409" s="171">
        <v>4788.0738</v>
      </c>
      <c r="P409" s="171">
        <v>839.23007</v>
      </c>
      <c r="Q409" s="171">
        <v>0</v>
      </c>
      <c r="R409" s="172">
        <v>839.23007</v>
      </c>
    </row>
    <row r="410" spans="1:18" ht="15">
      <c r="A410" s="174"/>
      <c r="B410" s="174"/>
      <c r="C410" s="174"/>
      <c r="D410" s="168" t="s">
        <v>620</v>
      </c>
      <c r="E410" s="169">
        <v>74</v>
      </c>
      <c r="F410" s="170">
        <v>3281.7407599999997</v>
      </c>
      <c r="G410" s="171">
        <v>0</v>
      </c>
      <c r="H410" s="171">
        <v>3281.7407599999997</v>
      </c>
      <c r="I410" s="171">
        <v>1727.60874</v>
      </c>
      <c r="J410" s="171">
        <v>0</v>
      </c>
      <c r="K410" s="171">
        <v>1727.60874</v>
      </c>
      <c r="L410" s="171">
        <v>26.27744</v>
      </c>
      <c r="M410" s="171">
        <v>0</v>
      </c>
      <c r="N410" s="171">
        <v>26.27744</v>
      </c>
      <c r="O410" s="171">
        <v>5035.62694</v>
      </c>
      <c r="P410" s="171">
        <v>1217.91929</v>
      </c>
      <c r="Q410" s="171">
        <v>0</v>
      </c>
      <c r="R410" s="172">
        <v>1217.91929</v>
      </c>
    </row>
    <row r="411" spans="1:18" ht="15">
      <c r="A411" s="174"/>
      <c r="B411" s="174"/>
      <c r="C411" s="174"/>
      <c r="D411" s="168" t="s">
        <v>621</v>
      </c>
      <c r="E411" s="169">
        <v>76</v>
      </c>
      <c r="F411" s="170">
        <v>374.51357</v>
      </c>
      <c r="G411" s="171">
        <v>0</v>
      </c>
      <c r="H411" s="171">
        <v>374.51357</v>
      </c>
      <c r="I411" s="171">
        <v>1808.6753899999999</v>
      </c>
      <c r="J411" s="171">
        <v>0.43223</v>
      </c>
      <c r="K411" s="171">
        <v>1809.1076200000002</v>
      </c>
      <c r="L411" s="171">
        <v>77.12458000000001</v>
      </c>
      <c r="M411" s="171">
        <v>0</v>
      </c>
      <c r="N411" s="171">
        <v>77.12458000000001</v>
      </c>
      <c r="O411" s="171">
        <v>2260.74577</v>
      </c>
      <c r="P411" s="171">
        <v>1682.73279</v>
      </c>
      <c r="Q411" s="171">
        <v>0</v>
      </c>
      <c r="R411" s="172">
        <v>1682.73279</v>
      </c>
    </row>
    <row r="412" spans="1:18" ht="15">
      <c r="A412" s="174"/>
      <c r="B412" s="174"/>
      <c r="C412" s="168" t="s">
        <v>622</v>
      </c>
      <c r="D412" s="168" t="s">
        <v>622</v>
      </c>
      <c r="E412" s="169">
        <v>77</v>
      </c>
      <c r="F412" s="170">
        <v>9850.41043</v>
      </c>
      <c r="G412" s="171">
        <v>0</v>
      </c>
      <c r="H412" s="171">
        <v>9850.41043</v>
      </c>
      <c r="I412" s="171">
        <v>12879.54244</v>
      </c>
      <c r="J412" s="171">
        <v>243.11589</v>
      </c>
      <c r="K412" s="171">
        <v>13122.65833</v>
      </c>
      <c r="L412" s="171">
        <v>648.17927</v>
      </c>
      <c r="M412" s="171">
        <v>0</v>
      </c>
      <c r="N412" s="171">
        <v>648.17927</v>
      </c>
      <c r="O412" s="171">
        <v>23621.248030000002</v>
      </c>
      <c r="P412" s="171">
        <v>6997.06747</v>
      </c>
      <c r="Q412" s="171">
        <v>0</v>
      </c>
      <c r="R412" s="172">
        <v>6997.06747</v>
      </c>
    </row>
    <row r="413" spans="1:18" ht="15">
      <c r="A413" s="174"/>
      <c r="B413" s="174"/>
      <c r="C413" s="174"/>
      <c r="D413" s="168" t="s">
        <v>623</v>
      </c>
      <c r="E413" s="169">
        <v>79</v>
      </c>
      <c r="F413" s="170">
        <v>5222.39571</v>
      </c>
      <c r="G413" s="171">
        <v>0</v>
      </c>
      <c r="H413" s="171">
        <v>5222.39571</v>
      </c>
      <c r="I413" s="171">
        <v>7045.7005</v>
      </c>
      <c r="J413" s="171">
        <v>0</v>
      </c>
      <c r="K413" s="171">
        <v>7045.7005</v>
      </c>
      <c r="L413" s="171">
        <v>309.19971000000004</v>
      </c>
      <c r="M413" s="171">
        <v>0</v>
      </c>
      <c r="N413" s="171">
        <v>309.19971000000004</v>
      </c>
      <c r="O413" s="171">
        <v>12577.29592</v>
      </c>
      <c r="P413" s="171">
        <v>1925.97132</v>
      </c>
      <c r="Q413" s="171">
        <v>0</v>
      </c>
      <c r="R413" s="172">
        <v>1925.97132</v>
      </c>
    </row>
    <row r="414" spans="1:18" ht="15">
      <c r="A414" s="174"/>
      <c r="B414" s="174"/>
      <c r="C414" s="174"/>
      <c r="D414" s="168" t="s">
        <v>624</v>
      </c>
      <c r="E414" s="169">
        <v>78</v>
      </c>
      <c r="F414" s="170">
        <v>565.74925</v>
      </c>
      <c r="G414" s="171">
        <v>0</v>
      </c>
      <c r="H414" s="171">
        <v>565.74925</v>
      </c>
      <c r="I414" s="171">
        <v>2258.55458</v>
      </c>
      <c r="J414" s="171">
        <v>0</v>
      </c>
      <c r="K414" s="171">
        <v>2258.55458</v>
      </c>
      <c r="L414" s="171">
        <v>69.39871000000001</v>
      </c>
      <c r="M414" s="171">
        <v>0</v>
      </c>
      <c r="N414" s="171">
        <v>69.39871000000001</v>
      </c>
      <c r="O414" s="171">
        <v>2893.70254</v>
      </c>
      <c r="P414" s="171">
        <v>1106.96176</v>
      </c>
      <c r="Q414" s="171">
        <v>0</v>
      </c>
      <c r="R414" s="172">
        <v>1106.96176</v>
      </c>
    </row>
    <row r="415" spans="1:18" ht="15">
      <c r="A415" s="174"/>
      <c r="B415" s="174"/>
      <c r="C415" s="168" t="s">
        <v>625</v>
      </c>
      <c r="D415" s="168" t="s">
        <v>626</v>
      </c>
      <c r="E415" s="169">
        <v>80</v>
      </c>
      <c r="F415" s="170">
        <v>9205.23416</v>
      </c>
      <c r="G415" s="171">
        <v>0.00731</v>
      </c>
      <c r="H415" s="171">
        <v>9205.24147</v>
      </c>
      <c r="I415" s="171">
        <v>33905.29066</v>
      </c>
      <c r="J415" s="171">
        <v>54.79251</v>
      </c>
      <c r="K415" s="171">
        <v>33960.083170000005</v>
      </c>
      <c r="L415" s="171">
        <v>1616.0276000000001</v>
      </c>
      <c r="M415" s="171">
        <v>1.4217</v>
      </c>
      <c r="N415" s="171">
        <v>1617.4493</v>
      </c>
      <c r="O415" s="171">
        <v>44782.77394</v>
      </c>
      <c r="P415" s="171">
        <v>9743.54003</v>
      </c>
      <c r="Q415" s="171">
        <v>0</v>
      </c>
      <c r="R415" s="172">
        <v>9743.54003</v>
      </c>
    </row>
    <row r="416" spans="1:18" ht="15">
      <c r="A416" s="174"/>
      <c r="B416" s="174"/>
      <c r="C416" s="174"/>
      <c r="D416" s="168" t="s">
        <v>625</v>
      </c>
      <c r="E416" s="169">
        <v>82</v>
      </c>
      <c r="F416" s="170">
        <v>1580.45748</v>
      </c>
      <c r="G416" s="171">
        <v>0</v>
      </c>
      <c r="H416" s="171">
        <v>1580.45748</v>
      </c>
      <c r="I416" s="171">
        <v>10283.979650000001</v>
      </c>
      <c r="J416" s="171">
        <v>0</v>
      </c>
      <c r="K416" s="171">
        <v>10283.979650000001</v>
      </c>
      <c r="L416" s="171">
        <v>75.674</v>
      </c>
      <c r="M416" s="171">
        <v>0</v>
      </c>
      <c r="N416" s="171">
        <v>75.674</v>
      </c>
      <c r="O416" s="171">
        <v>11940.111130000001</v>
      </c>
      <c r="P416" s="171">
        <v>1523.19502</v>
      </c>
      <c r="Q416" s="171">
        <v>0</v>
      </c>
      <c r="R416" s="172">
        <v>1523.19502</v>
      </c>
    </row>
    <row r="417" spans="1:18" ht="15">
      <c r="A417" s="174"/>
      <c r="B417" s="174"/>
      <c r="C417" s="174"/>
      <c r="D417" s="168" t="s">
        <v>627</v>
      </c>
      <c r="E417" s="169">
        <v>601</v>
      </c>
      <c r="F417" s="170">
        <v>1435.69096</v>
      </c>
      <c r="G417" s="171">
        <v>0</v>
      </c>
      <c r="H417" s="171">
        <v>1435.69096</v>
      </c>
      <c r="I417" s="171">
        <v>1528.06547</v>
      </c>
      <c r="J417" s="171">
        <v>0</v>
      </c>
      <c r="K417" s="171">
        <v>1528.06547</v>
      </c>
      <c r="L417" s="171">
        <v>70.0342</v>
      </c>
      <c r="M417" s="171">
        <v>0</v>
      </c>
      <c r="N417" s="171">
        <v>70.0342</v>
      </c>
      <c r="O417" s="171">
        <v>3033.79063</v>
      </c>
      <c r="P417" s="171">
        <v>1224.80987</v>
      </c>
      <c r="Q417" s="171">
        <v>0</v>
      </c>
      <c r="R417" s="172">
        <v>1224.80987</v>
      </c>
    </row>
    <row r="418" spans="1:18" ht="15">
      <c r="A418" s="174"/>
      <c r="B418" s="174"/>
      <c r="C418" s="174"/>
      <c r="D418" s="168" t="s">
        <v>628</v>
      </c>
      <c r="E418" s="169">
        <v>81</v>
      </c>
      <c r="F418" s="170">
        <v>1252.95361</v>
      </c>
      <c r="G418" s="171">
        <v>0</v>
      </c>
      <c r="H418" s="171">
        <v>1252.95361</v>
      </c>
      <c r="I418" s="171">
        <v>1516.8378500000001</v>
      </c>
      <c r="J418" s="171">
        <v>0</v>
      </c>
      <c r="K418" s="171">
        <v>1516.8378500000001</v>
      </c>
      <c r="L418" s="171">
        <v>11.313</v>
      </c>
      <c r="M418" s="171">
        <v>0</v>
      </c>
      <c r="N418" s="171">
        <v>11.313</v>
      </c>
      <c r="O418" s="171">
        <v>2781.10446</v>
      </c>
      <c r="P418" s="171">
        <v>594.22897</v>
      </c>
      <c r="Q418" s="171">
        <v>0</v>
      </c>
      <c r="R418" s="172">
        <v>594.22897</v>
      </c>
    </row>
    <row r="419" spans="1:18" ht="15">
      <c r="A419" s="174"/>
      <c r="B419" s="174"/>
      <c r="C419" s="174"/>
      <c r="D419" s="168" t="s">
        <v>629</v>
      </c>
      <c r="E419" s="169">
        <v>83</v>
      </c>
      <c r="F419" s="170">
        <v>959.03233</v>
      </c>
      <c r="G419" s="171">
        <v>0</v>
      </c>
      <c r="H419" s="171">
        <v>959.03233</v>
      </c>
      <c r="I419" s="171">
        <v>1580.31566</v>
      </c>
      <c r="J419" s="171">
        <v>0</v>
      </c>
      <c r="K419" s="171">
        <v>1580.31566</v>
      </c>
      <c r="L419" s="171">
        <v>34.4657</v>
      </c>
      <c r="M419" s="171">
        <v>0</v>
      </c>
      <c r="N419" s="171">
        <v>34.4657</v>
      </c>
      <c r="O419" s="171">
        <v>2573.81369</v>
      </c>
      <c r="P419" s="171">
        <v>958.14193</v>
      </c>
      <c r="Q419" s="171">
        <v>0</v>
      </c>
      <c r="R419" s="172">
        <v>958.14193</v>
      </c>
    </row>
    <row r="420" spans="1:18" ht="15">
      <c r="A420" s="174"/>
      <c r="B420" s="174"/>
      <c r="C420" s="174"/>
      <c r="D420" s="168" t="s">
        <v>630</v>
      </c>
      <c r="E420" s="169">
        <v>84</v>
      </c>
      <c r="F420" s="170">
        <v>98.36071000000001</v>
      </c>
      <c r="G420" s="171">
        <v>0</v>
      </c>
      <c r="H420" s="171">
        <v>98.36071000000001</v>
      </c>
      <c r="I420" s="171">
        <v>1873.0533500000001</v>
      </c>
      <c r="J420" s="171">
        <v>0</v>
      </c>
      <c r="K420" s="171">
        <v>1873.0533500000001</v>
      </c>
      <c r="L420" s="171">
        <v>18.2</v>
      </c>
      <c r="M420" s="171">
        <v>0</v>
      </c>
      <c r="N420" s="171">
        <v>18.2</v>
      </c>
      <c r="O420" s="171">
        <v>1989.61406</v>
      </c>
      <c r="P420" s="171">
        <v>969.3544</v>
      </c>
      <c r="Q420" s="171">
        <v>0</v>
      </c>
      <c r="R420" s="172">
        <v>969.3544</v>
      </c>
    </row>
    <row r="421" spans="1:18" ht="15">
      <c r="A421" s="174"/>
      <c r="B421" s="174"/>
      <c r="C421" s="168" t="s">
        <v>631</v>
      </c>
      <c r="D421" s="168" t="s">
        <v>631</v>
      </c>
      <c r="E421" s="169">
        <v>86</v>
      </c>
      <c r="F421" s="170">
        <v>16755.78539</v>
      </c>
      <c r="G421" s="171">
        <v>3336.747</v>
      </c>
      <c r="H421" s="171">
        <v>20092.53239</v>
      </c>
      <c r="I421" s="171">
        <v>6634.83116</v>
      </c>
      <c r="J421" s="171">
        <v>50.16105</v>
      </c>
      <c r="K421" s="171">
        <v>6684.99221</v>
      </c>
      <c r="L421" s="171">
        <v>5121.429700000001</v>
      </c>
      <c r="M421" s="171">
        <v>917.5205</v>
      </c>
      <c r="N421" s="171">
        <v>6038.9502</v>
      </c>
      <c r="O421" s="171">
        <v>32816.4748</v>
      </c>
      <c r="P421" s="171">
        <v>12820.49388</v>
      </c>
      <c r="Q421" s="171">
        <v>0</v>
      </c>
      <c r="R421" s="172">
        <v>12820.49388</v>
      </c>
    </row>
    <row r="422" spans="1:18" ht="15">
      <c r="A422" s="174"/>
      <c r="B422" s="174"/>
      <c r="C422" s="174"/>
      <c r="D422" s="168" t="s">
        <v>632</v>
      </c>
      <c r="E422" s="169">
        <v>87</v>
      </c>
      <c r="F422" s="170">
        <v>2035.73407</v>
      </c>
      <c r="G422" s="171">
        <v>0</v>
      </c>
      <c r="H422" s="171">
        <v>2035.73407</v>
      </c>
      <c r="I422" s="171">
        <v>2875.0432</v>
      </c>
      <c r="J422" s="171">
        <v>0.00011999999999999999</v>
      </c>
      <c r="K422" s="171">
        <v>2875.0433199999998</v>
      </c>
      <c r="L422" s="171">
        <v>101.03275</v>
      </c>
      <c r="M422" s="171">
        <v>0</v>
      </c>
      <c r="N422" s="171">
        <v>101.03275</v>
      </c>
      <c r="O422" s="171">
        <v>5011.81014</v>
      </c>
      <c r="P422" s="171">
        <v>1215.2611399999998</v>
      </c>
      <c r="Q422" s="171">
        <v>0</v>
      </c>
      <c r="R422" s="172">
        <v>1215.2611399999998</v>
      </c>
    </row>
    <row r="423" spans="1:18" ht="15">
      <c r="A423" s="174"/>
      <c r="B423" s="174"/>
      <c r="C423" s="174"/>
      <c r="D423" s="168" t="s">
        <v>633</v>
      </c>
      <c r="E423" s="169">
        <v>660</v>
      </c>
      <c r="F423" s="170">
        <v>444.51974</v>
      </c>
      <c r="G423" s="171">
        <v>0</v>
      </c>
      <c r="H423" s="171">
        <v>444.51974</v>
      </c>
      <c r="I423" s="171">
        <v>1594.2781</v>
      </c>
      <c r="J423" s="171">
        <v>0</v>
      </c>
      <c r="K423" s="171">
        <v>1594.2781</v>
      </c>
      <c r="L423" s="171">
        <v>117.33391</v>
      </c>
      <c r="M423" s="171">
        <v>0</v>
      </c>
      <c r="N423" s="171">
        <v>117.33391</v>
      </c>
      <c r="O423" s="171">
        <v>2156.13175</v>
      </c>
      <c r="P423" s="171">
        <v>2297.93032</v>
      </c>
      <c r="Q423" s="171">
        <v>0</v>
      </c>
      <c r="R423" s="172">
        <v>2297.93032</v>
      </c>
    </row>
    <row r="424" spans="1:18" ht="15">
      <c r="A424" s="174"/>
      <c r="B424" s="174"/>
      <c r="C424" s="168" t="s">
        <v>615</v>
      </c>
      <c r="D424" s="168" t="s">
        <v>295</v>
      </c>
      <c r="E424" s="169">
        <v>535</v>
      </c>
      <c r="F424" s="170">
        <v>9575.768619999999</v>
      </c>
      <c r="G424" s="171">
        <v>0</v>
      </c>
      <c r="H424" s="171">
        <v>9575.768619999999</v>
      </c>
      <c r="I424" s="171">
        <v>34282.50071</v>
      </c>
      <c r="J424" s="171">
        <v>258.01057000000003</v>
      </c>
      <c r="K424" s="171">
        <v>34540.51128</v>
      </c>
      <c r="L424" s="171">
        <v>3003.03983</v>
      </c>
      <c r="M424" s="171">
        <v>948.10577</v>
      </c>
      <c r="N424" s="171">
        <v>3951.1456000000003</v>
      </c>
      <c r="O424" s="171">
        <v>48067.4255</v>
      </c>
      <c r="P424" s="171">
        <v>13858.956789999998</v>
      </c>
      <c r="Q424" s="171">
        <v>0</v>
      </c>
      <c r="R424" s="172">
        <v>13858.956789999998</v>
      </c>
    </row>
    <row r="425" spans="1:18" ht="15">
      <c r="A425" s="174"/>
      <c r="B425" s="174"/>
      <c r="C425" s="174"/>
      <c r="D425" s="168" t="s">
        <v>307</v>
      </c>
      <c r="E425" s="169">
        <v>67</v>
      </c>
      <c r="F425" s="170">
        <v>2579.7781099999997</v>
      </c>
      <c r="G425" s="171">
        <v>0</v>
      </c>
      <c r="H425" s="171">
        <v>2579.7781099999997</v>
      </c>
      <c r="I425" s="171">
        <v>3652.83126</v>
      </c>
      <c r="J425" s="171">
        <v>1.0568499999999998</v>
      </c>
      <c r="K425" s="171">
        <v>3653.88811</v>
      </c>
      <c r="L425" s="171">
        <v>430.00291999999996</v>
      </c>
      <c r="M425" s="171">
        <v>9.7488</v>
      </c>
      <c r="N425" s="171">
        <v>439.75172</v>
      </c>
      <c r="O425" s="171">
        <v>6673.41794</v>
      </c>
      <c r="P425" s="171">
        <v>1919.07072</v>
      </c>
      <c r="Q425" s="171">
        <v>0</v>
      </c>
      <c r="R425" s="172">
        <v>1919.07072</v>
      </c>
    </row>
    <row r="426" spans="1:18" ht="15">
      <c r="A426" s="174"/>
      <c r="B426" s="174"/>
      <c r="C426" s="174"/>
      <c r="D426" s="168" t="s">
        <v>634</v>
      </c>
      <c r="E426" s="169">
        <v>68</v>
      </c>
      <c r="F426" s="170">
        <v>1457.68629</v>
      </c>
      <c r="G426" s="171">
        <v>0</v>
      </c>
      <c r="H426" s="171">
        <v>1457.68629</v>
      </c>
      <c r="I426" s="171">
        <v>3426.79772</v>
      </c>
      <c r="J426" s="171">
        <v>0</v>
      </c>
      <c r="K426" s="171">
        <v>3426.79772</v>
      </c>
      <c r="L426" s="171">
        <v>154.5794</v>
      </c>
      <c r="M426" s="171">
        <v>0</v>
      </c>
      <c r="N426" s="171">
        <v>154.5794</v>
      </c>
      <c r="O426" s="171">
        <v>5039.06341</v>
      </c>
      <c r="P426" s="171">
        <v>2844.2947599999998</v>
      </c>
      <c r="Q426" s="171">
        <v>0</v>
      </c>
      <c r="R426" s="172">
        <v>2844.2947599999998</v>
      </c>
    </row>
    <row r="427" spans="1:18" ht="15">
      <c r="A427" s="174"/>
      <c r="B427" s="174"/>
      <c r="C427" s="174"/>
      <c r="D427" s="168" t="s">
        <v>615</v>
      </c>
      <c r="E427" s="169">
        <v>65</v>
      </c>
      <c r="F427" s="170">
        <v>182125.41794999997</v>
      </c>
      <c r="G427" s="171">
        <v>121.54876</v>
      </c>
      <c r="H427" s="171">
        <v>182246.96671</v>
      </c>
      <c r="I427" s="171">
        <v>128921.56263</v>
      </c>
      <c r="J427" s="171">
        <v>427.80333</v>
      </c>
      <c r="K427" s="171">
        <v>129349.36596</v>
      </c>
      <c r="L427" s="171">
        <v>43668.57286</v>
      </c>
      <c r="M427" s="171">
        <v>13741.74466</v>
      </c>
      <c r="N427" s="171">
        <v>57410.317520000004</v>
      </c>
      <c r="O427" s="171">
        <v>369006.65019</v>
      </c>
      <c r="P427" s="171">
        <v>100297.38531999999</v>
      </c>
      <c r="Q427" s="171">
        <v>0</v>
      </c>
      <c r="R427" s="172">
        <v>100297.38531999999</v>
      </c>
    </row>
    <row r="428" spans="1:18" ht="15">
      <c r="A428" s="174"/>
      <c r="B428" s="174"/>
      <c r="C428" s="174"/>
      <c r="D428" s="174"/>
      <c r="E428" s="175">
        <v>779</v>
      </c>
      <c r="F428" s="176">
        <v>0</v>
      </c>
      <c r="G428" s="177">
        <v>0</v>
      </c>
      <c r="H428" s="177">
        <v>0</v>
      </c>
      <c r="I428" s="177">
        <v>0</v>
      </c>
      <c r="J428" s="177">
        <v>0</v>
      </c>
      <c r="K428" s="177">
        <v>0</v>
      </c>
      <c r="L428" s="177">
        <v>82.36605</v>
      </c>
      <c r="M428" s="177">
        <v>0.023399999999999997</v>
      </c>
      <c r="N428" s="177">
        <v>82.38945</v>
      </c>
      <c r="O428" s="177">
        <v>82.38945</v>
      </c>
      <c r="P428" s="177">
        <v>0</v>
      </c>
      <c r="Q428" s="177">
        <v>0</v>
      </c>
      <c r="R428" s="178">
        <v>0</v>
      </c>
    </row>
    <row r="429" spans="1:18" ht="15">
      <c r="A429" s="174"/>
      <c r="B429" s="174"/>
      <c r="C429" s="174"/>
      <c r="D429" s="168" t="s">
        <v>635</v>
      </c>
      <c r="E429" s="169">
        <v>70</v>
      </c>
      <c r="F429" s="170">
        <v>3148.40571</v>
      </c>
      <c r="G429" s="171">
        <v>0</v>
      </c>
      <c r="H429" s="171">
        <v>3148.40571</v>
      </c>
      <c r="I429" s="171">
        <v>4996.78949</v>
      </c>
      <c r="J429" s="171">
        <v>8.12518</v>
      </c>
      <c r="K429" s="171">
        <v>5004.91467</v>
      </c>
      <c r="L429" s="171">
        <v>702.5464000000001</v>
      </c>
      <c r="M429" s="171">
        <v>7.05362</v>
      </c>
      <c r="N429" s="171">
        <v>709.60002</v>
      </c>
      <c r="O429" s="171">
        <v>8862.9204</v>
      </c>
      <c r="P429" s="171">
        <v>3326.37847</v>
      </c>
      <c r="Q429" s="171">
        <v>0</v>
      </c>
      <c r="R429" s="172">
        <v>3326.37847</v>
      </c>
    </row>
    <row r="430" spans="1:18" ht="15">
      <c r="A430" s="174"/>
      <c r="B430" s="174"/>
      <c r="C430" s="174"/>
      <c r="D430" s="168" t="s">
        <v>636</v>
      </c>
      <c r="E430" s="169">
        <v>66</v>
      </c>
      <c r="F430" s="170">
        <v>2162.06623</v>
      </c>
      <c r="G430" s="171">
        <v>0</v>
      </c>
      <c r="H430" s="171">
        <v>2162.06623</v>
      </c>
      <c r="I430" s="171">
        <v>668.2724300000001</v>
      </c>
      <c r="J430" s="171">
        <v>0.0011799999999999998</v>
      </c>
      <c r="K430" s="171">
        <v>668.27361</v>
      </c>
      <c r="L430" s="171">
        <v>2017.1029099999998</v>
      </c>
      <c r="M430" s="171">
        <v>0.97305</v>
      </c>
      <c r="N430" s="171">
        <v>2018.07596</v>
      </c>
      <c r="O430" s="171">
        <v>4848.4158</v>
      </c>
      <c r="P430" s="171">
        <v>2526.97868</v>
      </c>
      <c r="Q430" s="171">
        <v>0</v>
      </c>
      <c r="R430" s="172">
        <v>2526.97868</v>
      </c>
    </row>
    <row r="431" spans="1:18" ht="15">
      <c r="A431" s="174"/>
      <c r="B431" s="174"/>
      <c r="C431" s="168" t="s">
        <v>637</v>
      </c>
      <c r="D431" s="168" t="s">
        <v>637</v>
      </c>
      <c r="E431" s="169">
        <v>69</v>
      </c>
      <c r="F431" s="170">
        <v>3978.57163</v>
      </c>
      <c r="G431" s="171">
        <v>0</v>
      </c>
      <c r="H431" s="171">
        <v>3978.57163</v>
      </c>
      <c r="I431" s="171">
        <v>1849.05432</v>
      </c>
      <c r="J431" s="171">
        <v>0.44309</v>
      </c>
      <c r="K431" s="171">
        <v>1849.49741</v>
      </c>
      <c r="L431" s="171">
        <v>1120.06928</v>
      </c>
      <c r="M431" s="171">
        <v>15.28657</v>
      </c>
      <c r="N431" s="171">
        <v>1135.3558500000001</v>
      </c>
      <c r="O431" s="171">
        <v>6963.424889999999</v>
      </c>
      <c r="P431" s="171">
        <v>1502.74741</v>
      </c>
      <c r="Q431" s="171">
        <v>0</v>
      </c>
      <c r="R431" s="172">
        <v>1502.74741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88</v>
      </c>
      <c r="F432" s="170">
        <v>37296.00851</v>
      </c>
      <c r="G432" s="171">
        <v>2.01329</v>
      </c>
      <c r="H432" s="171">
        <v>37298.021799999995</v>
      </c>
      <c r="I432" s="171">
        <v>40520.07388</v>
      </c>
      <c r="J432" s="171">
        <v>249.56403</v>
      </c>
      <c r="K432" s="171">
        <v>40769.63791</v>
      </c>
      <c r="L432" s="171">
        <v>8679.36397</v>
      </c>
      <c r="M432" s="171">
        <v>550.46884</v>
      </c>
      <c r="N432" s="171">
        <v>9229.83281</v>
      </c>
      <c r="O432" s="171">
        <v>87297.49252</v>
      </c>
      <c r="P432" s="171">
        <v>48348.64062</v>
      </c>
      <c r="Q432" s="171">
        <v>0</v>
      </c>
      <c r="R432" s="172">
        <v>48348.64062</v>
      </c>
    </row>
    <row r="433" spans="1:18" ht="15">
      <c r="A433" s="174"/>
      <c r="B433" s="174"/>
      <c r="C433" s="174"/>
      <c r="D433" s="168" t="s">
        <v>639</v>
      </c>
      <c r="E433" s="169">
        <v>90</v>
      </c>
      <c r="F433" s="170">
        <v>11265.90628</v>
      </c>
      <c r="G433" s="171">
        <v>0</v>
      </c>
      <c r="H433" s="171">
        <v>11265.90628</v>
      </c>
      <c r="I433" s="171">
        <v>1094.26458</v>
      </c>
      <c r="J433" s="171">
        <v>0.7065</v>
      </c>
      <c r="K433" s="171">
        <v>1094.97108</v>
      </c>
      <c r="L433" s="171">
        <v>128.21143</v>
      </c>
      <c r="M433" s="171">
        <v>0</v>
      </c>
      <c r="N433" s="171">
        <v>128.21143</v>
      </c>
      <c r="O433" s="171">
        <v>12489.08879</v>
      </c>
      <c r="P433" s="171">
        <v>4765.248809999999</v>
      </c>
      <c r="Q433" s="171">
        <v>0</v>
      </c>
      <c r="R433" s="172">
        <v>4765.248809999999</v>
      </c>
    </row>
    <row r="434" spans="1:18" ht="15">
      <c r="A434" s="174"/>
      <c r="B434" s="174"/>
      <c r="C434" s="174"/>
      <c r="D434" s="168" t="s">
        <v>640</v>
      </c>
      <c r="E434" s="169">
        <v>89</v>
      </c>
      <c r="F434" s="170">
        <v>1814.25542</v>
      </c>
      <c r="G434" s="171">
        <v>0</v>
      </c>
      <c r="H434" s="171">
        <v>1814.25542</v>
      </c>
      <c r="I434" s="171">
        <v>4859.56743</v>
      </c>
      <c r="J434" s="171">
        <v>0.20338</v>
      </c>
      <c r="K434" s="171">
        <v>4859.77081</v>
      </c>
      <c r="L434" s="171">
        <v>178.36805999999999</v>
      </c>
      <c r="M434" s="171">
        <v>0</v>
      </c>
      <c r="N434" s="171">
        <v>178.36805999999999</v>
      </c>
      <c r="O434" s="171">
        <v>6852.39429</v>
      </c>
      <c r="P434" s="171">
        <v>1485.89722</v>
      </c>
      <c r="Q434" s="171">
        <v>0</v>
      </c>
      <c r="R434" s="172">
        <v>1485.89722</v>
      </c>
    </row>
    <row r="435" spans="1:18" ht="15">
      <c r="A435" s="174"/>
      <c r="B435" s="174"/>
      <c r="C435" s="168" t="s">
        <v>641</v>
      </c>
      <c r="D435" s="168" t="s">
        <v>642</v>
      </c>
      <c r="E435" s="169">
        <v>95</v>
      </c>
      <c r="F435" s="170">
        <v>725.26996</v>
      </c>
      <c r="G435" s="171">
        <v>0</v>
      </c>
      <c r="H435" s="171">
        <v>725.26996</v>
      </c>
      <c r="I435" s="171">
        <v>2121.74136</v>
      </c>
      <c r="J435" s="171">
        <v>0</v>
      </c>
      <c r="K435" s="171">
        <v>2121.74136</v>
      </c>
      <c r="L435" s="171">
        <v>252.22845999999998</v>
      </c>
      <c r="M435" s="171">
        <v>0.36557999999999996</v>
      </c>
      <c r="N435" s="171">
        <v>252.59404</v>
      </c>
      <c r="O435" s="171">
        <v>3099.60536</v>
      </c>
      <c r="P435" s="171">
        <v>1108.20994</v>
      </c>
      <c r="Q435" s="171">
        <v>0</v>
      </c>
      <c r="R435" s="172">
        <v>1108.20994</v>
      </c>
    </row>
    <row r="436" spans="1:18" ht="15">
      <c r="A436" s="174"/>
      <c r="B436" s="174"/>
      <c r="C436" s="174"/>
      <c r="D436" s="168" t="s">
        <v>643</v>
      </c>
      <c r="E436" s="169">
        <v>94</v>
      </c>
      <c r="F436" s="170">
        <v>531.21173</v>
      </c>
      <c r="G436" s="171">
        <v>0</v>
      </c>
      <c r="H436" s="171">
        <v>531.21173</v>
      </c>
      <c r="I436" s="171">
        <v>2171.84757</v>
      </c>
      <c r="J436" s="171">
        <v>0.00211</v>
      </c>
      <c r="K436" s="171">
        <v>2171.8496800000003</v>
      </c>
      <c r="L436" s="171">
        <v>200.35027</v>
      </c>
      <c r="M436" s="171">
        <v>0.040619999999999996</v>
      </c>
      <c r="N436" s="171">
        <v>200.39089</v>
      </c>
      <c r="O436" s="171">
        <v>2903.4523</v>
      </c>
      <c r="P436" s="171">
        <v>1814.0122900000001</v>
      </c>
      <c r="Q436" s="171">
        <v>0</v>
      </c>
      <c r="R436" s="172">
        <v>1814.0122900000001</v>
      </c>
    </row>
    <row r="437" spans="1:18" ht="15">
      <c r="A437" s="174"/>
      <c r="B437" s="174"/>
      <c r="C437" s="174"/>
      <c r="D437" s="168" t="s">
        <v>644</v>
      </c>
      <c r="E437" s="169">
        <v>91</v>
      </c>
      <c r="F437" s="170">
        <v>17654.19351</v>
      </c>
      <c r="G437" s="171">
        <v>0</v>
      </c>
      <c r="H437" s="171">
        <v>17654.19351</v>
      </c>
      <c r="I437" s="171">
        <v>2719.4339900000004</v>
      </c>
      <c r="J437" s="171">
        <v>58.4959</v>
      </c>
      <c r="K437" s="171">
        <v>2777.9298900000003</v>
      </c>
      <c r="L437" s="171">
        <v>10285.8389</v>
      </c>
      <c r="M437" s="171">
        <v>5168.5539100000005</v>
      </c>
      <c r="N437" s="171">
        <v>15454.392810000001</v>
      </c>
      <c r="O437" s="171">
        <v>35886.51621</v>
      </c>
      <c r="P437" s="171">
        <v>12735.412279999999</v>
      </c>
      <c r="Q437" s="171">
        <v>0</v>
      </c>
      <c r="R437" s="172">
        <v>12735.412279999999</v>
      </c>
    </row>
    <row r="438" spans="1:18" ht="15">
      <c r="A438" s="174"/>
      <c r="B438" s="174"/>
      <c r="C438" s="174"/>
      <c r="D438" s="168" t="s">
        <v>645</v>
      </c>
      <c r="E438" s="169">
        <v>92</v>
      </c>
      <c r="F438" s="170">
        <v>3535.2635499999997</v>
      </c>
      <c r="G438" s="171">
        <v>0</v>
      </c>
      <c r="H438" s="171">
        <v>3535.2635499999997</v>
      </c>
      <c r="I438" s="171">
        <v>1846.45709</v>
      </c>
      <c r="J438" s="171">
        <v>0</v>
      </c>
      <c r="K438" s="171">
        <v>1846.45709</v>
      </c>
      <c r="L438" s="171">
        <v>100.70656</v>
      </c>
      <c r="M438" s="171">
        <v>0</v>
      </c>
      <c r="N438" s="171">
        <v>100.70656</v>
      </c>
      <c r="O438" s="171">
        <v>5482.4272</v>
      </c>
      <c r="P438" s="171">
        <v>777.4612900000001</v>
      </c>
      <c r="Q438" s="171">
        <v>0</v>
      </c>
      <c r="R438" s="172">
        <v>777.4612900000001</v>
      </c>
    </row>
    <row r="439" spans="1:18" ht="15">
      <c r="A439" s="174"/>
      <c r="B439" s="174"/>
      <c r="C439" s="174"/>
      <c r="D439" s="168" t="s">
        <v>646</v>
      </c>
      <c r="E439" s="169">
        <v>93</v>
      </c>
      <c r="F439" s="170">
        <v>575.2609</v>
      </c>
      <c r="G439" s="171">
        <v>0</v>
      </c>
      <c r="H439" s="171">
        <v>575.2609</v>
      </c>
      <c r="I439" s="171">
        <v>4507.9627</v>
      </c>
      <c r="J439" s="171">
        <v>12.20668</v>
      </c>
      <c r="K439" s="171">
        <v>4520.16938</v>
      </c>
      <c r="L439" s="171">
        <v>494.33794</v>
      </c>
      <c r="M439" s="171">
        <v>8.45749</v>
      </c>
      <c r="N439" s="171">
        <v>502.79543</v>
      </c>
      <c r="O439" s="171">
        <v>5598.22571</v>
      </c>
      <c r="P439" s="171">
        <v>1077.90393</v>
      </c>
      <c r="Q439" s="171">
        <v>0</v>
      </c>
      <c r="R439" s="172">
        <v>1077.90393</v>
      </c>
    </row>
    <row r="440" spans="1:18" ht="15">
      <c r="A440" s="174"/>
      <c r="B440" s="168" t="s">
        <v>647</v>
      </c>
      <c r="C440" s="168" t="s">
        <v>648</v>
      </c>
      <c r="D440" s="168" t="s">
        <v>649</v>
      </c>
      <c r="E440" s="169">
        <v>356</v>
      </c>
      <c r="F440" s="170">
        <v>7428.56068</v>
      </c>
      <c r="G440" s="171">
        <v>0</v>
      </c>
      <c r="H440" s="171">
        <v>7428.56068</v>
      </c>
      <c r="I440" s="171">
        <v>3528.33343</v>
      </c>
      <c r="J440" s="171">
        <v>0.5684199999999999</v>
      </c>
      <c r="K440" s="171">
        <v>3528.90185</v>
      </c>
      <c r="L440" s="171">
        <v>379.43871</v>
      </c>
      <c r="M440" s="171">
        <v>1.4826300000000001</v>
      </c>
      <c r="N440" s="171">
        <v>380.92134000000004</v>
      </c>
      <c r="O440" s="171">
        <v>11338.38387</v>
      </c>
      <c r="P440" s="171">
        <v>983.1894100000001</v>
      </c>
      <c r="Q440" s="171">
        <v>0</v>
      </c>
      <c r="R440" s="172">
        <v>983.1894100000001</v>
      </c>
    </row>
    <row r="441" spans="1:18" ht="15">
      <c r="A441" s="174"/>
      <c r="B441" s="174"/>
      <c r="C441" s="174"/>
      <c r="D441" s="168" t="s">
        <v>650</v>
      </c>
      <c r="E441" s="169">
        <v>355</v>
      </c>
      <c r="F441" s="170">
        <v>6111.85776</v>
      </c>
      <c r="G441" s="171">
        <v>0</v>
      </c>
      <c r="H441" s="171">
        <v>6111.85776</v>
      </c>
      <c r="I441" s="171">
        <v>13569.62237</v>
      </c>
      <c r="J441" s="171">
        <v>0.9787</v>
      </c>
      <c r="K441" s="171">
        <v>13570.60107</v>
      </c>
      <c r="L441" s="171">
        <v>206.77016</v>
      </c>
      <c r="M441" s="171">
        <v>0</v>
      </c>
      <c r="N441" s="171">
        <v>206.77016</v>
      </c>
      <c r="O441" s="171">
        <v>19889.22899</v>
      </c>
      <c r="P441" s="171">
        <v>2331.45247</v>
      </c>
      <c r="Q441" s="171">
        <v>0</v>
      </c>
      <c r="R441" s="172">
        <v>2331.45247</v>
      </c>
    </row>
    <row r="442" spans="1:18" ht="15">
      <c r="A442" s="174"/>
      <c r="B442" s="174"/>
      <c r="C442" s="174"/>
      <c r="D442" s="168" t="s">
        <v>651</v>
      </c>
      <c r="E442" s="169">
        <v>358</v>
      </c>
      <c r="F442" s="170">
        <v>965.93151</v>
      </c>
      <c r="G442" s="171">
        <v>0</v>
      </c>
      <c r="H442" s="171">
        <v>965.93151</v>
      </c>
      <c r="I442" s="171">
        <v>1288.8378300000002</v>
      </c>
      <c r="J442" s="171">
        <v>23.86298</v>
      </c>
      <c r="K442" s="171">
        <v>1312.70081</v>
      </c>
      <c r="L442" s="171">
        <v>48.09782</v>
      </c>
      <c r="M442" s="171">
        <v>0</v>
      </c>
      <c r="N442" s="171">
        <v>48.09782</v>
      </c>
      <c r="O442" s="171">
        <v>2326.73014</v>
      </c>
      <c r="P442" s="171">
        <v>1150.7689599999999</v>
      </c>
      <c r="Q442" s="171">
        <v>0</v>
      </c>
      <c r="R442" s="172">
        <v>1150.7689599999999</v>
      </c>
    </row>
    <row r="443" spans="1:18" ht="15">
      <c r="A443" s="174"/>
      <c r="B443" s="174"/>
      <c r="C443" s="168" t="s">
        <v>652</v>
      </c>
      <c r="D443" s="168" t="s">
        <v>653</v>
      </c>
      <c r="E443" s="169">
        <v>357</v>
      </c>
      <c r="F443" s="170">
        <v>17919.68702</v>
      </c>
      <c r="G443" s="171">
        <v>0</v>
      </c>
      <c r="H443" s="171">
        <v>17919.68702</v>
      </c>
      <c r="I443" s="171">
        <v>20854.09571</v>
      </c>
      <c r="J443" s="171">
        <v>5.14105</v>
      </c>
      <c r="K443" s="171">
        <v>20859.236760000003</v>
      </c>
      <c r="L443" s="171">
        <v>822.02096</v>
      </c>
      <c r="M443" s="171">
        <v>0</v>
      </c>
      <c r="N443" s="171">
        <v>822.02096</v>
      </c>
      <c r="O443" s="171">
        <v>39600.94474</v>
      </c>
      <c r="P443" s="171">
        <v>2962.69753</v>
      </c>
      <c r="Q443" s="171">
        <v>0</v>
      </c>
      <c r="R443" s="172">
        <v>2962.69753</v>
      </c>
    </row>
    <row r="444" spans="1:18" ht="15">
      <c r="A444" s="174"/>
      <c r="B444" s="174"/>
      <c r="C444" s="168" t="s">
        <v>654</v>
      </c>
      <c r="D444" s="168" t="s">
        <v>655</v>
      </c>
      <c r="E444" s="169">
        <v>363</v>
      </c>
      <c r="F444" s="170">
        <v>20986.5453</v>
      </c>
      <c r="G444" s="171">
        <v>0</v>
      </c>
      <c r="H444" s="171">
        <v>20986.5453</v>
      </c>
      <c r="I444" s="171">
        <v>22612.90261</v>
      </c>
      <c r="J444" s="171">
        <v>108.08764</v>
      </c>
      <c r="K444" s="171">
        <v>22720.99025</v>
      </c>
      <c r="L444" s="171">
        <v>811.2704100000001</v>
      </c>
      <c r="M444" s="171">
        <v>17.601580000000002</v>
      </c>
      <c r="N444" s="171">
        <v>828.87199</v>
      </c>
      <c r="O444" s="171">
        <v>44536.40754</v>
      </c>
      <c r="P444" s="171">
        <v>6605.3875800000005</v>
      </c>
      <c r="Q444" s="171">
        <v>0</v>
      </c>
      <c r="R444" s="172">
        <v>6605.3875800000005</v>
      </c>
    </row>
    <row r="445" spans="1:18" ht="15">
      <c r="A445" s="174"/>
      <c r="B445" s="174"/>
      <c r="C445" s="174"/>
      <c r="D445" s="168" t="s">
        <v>656</v>
      </c>
      <c r="E445" s="169">
        <v>647</v>
      </c>
      <c r="F445" s="170">
        <v>1940.2675900000002</v>
      </c>
      <c r="G445" s="171">
        <v>0</v>
      </c>
      <c r="H445" s="171">
        <v>1940.2675900000002</v>
      </c>
      <c r="I445" s="171">
        <v>926.35711</v>
      </c>
      <c r="J445" s="171">
        <v>0</v>
      </c>
      <c r="K445" s="171">
        <v>926.35711</v>
      </c>
      <c r="L445" s="171">
        <v>8.875</v>
      </c>
      <c r="M445" s="171">
        <v>0</v>
      </c>
      <c r="N445" s="171">
        <v>8.875</v>
      </c>
      <c r="O445" s="171">
        <v>2875.4997000000003</v>
      </c>
      <c r="P445" s="171">
        <v>1097.40649</v>
      </c>
      <c r="Q445" s="171">
        <v>0</v>
      </c>
      <c r="R445" s="172">
        <v>1097.40649</v>
      </c>
    </row>
    <row r="446" spans="1:18" ht="15">
      <c r="A446" s="174"/>
      <c r="B446" s="174"/>
      <c r="C446" s="168" t="s">
        <v>647</v>
      </c>
      <c r="D446" s="168" t="s">
        <v>647</v>
      </c>
      <c r="E446" s="169">
        <v>349</v>
      </c>
      <c r="F446" s="170">
        <v>87015.31023999999</v>
      </c>
      <c r="G446" s="171">
        <v>0</v>
      </c>
      <c r="H446" s="171">
        <v>87015.31023999999</v>
      </c>
      <c r="I446" s="171">
        <v>154959.66009</v>
      </c>
      <c r="J446" s="171">
        <v>1914.52076</v>
      </c>
      <c r="K446" s="171">
        <v>156874.18085</v>
      </c>
      <c r="L446" s="171">
        <v>9796.51311</v>
      </c>
      <c r="M446" s="171">
        <v>826.08366</v>
      </c>
      <c r="N446" s="171">
        <v>10622.59677</v>
      </c>
      <c r="O446" s="171">
        <v>254512.08786000003</v>
      </c>
      <c r="P446" s="171">
        <v>62179.19331</v>
      </c>
      <c r="Q446" s="171">
        <v>0</v>
      </c>
      <c r="R446" s="172">
        <v>62179.19331</v>
      </c>
    </row>
    <row r="447" spans="1:18" ht="15">
      <c r="A447" s="174"/>
      <c r="B447" s="174"/>
      <c r="C447" s="174"/>
      <c r="D447" s="168" t="s">
        <v>657</v>
      </c>
      <c r="E447" s="169">
        <v>645</v>
      </c>
      <c r="F447" s="170">
        <v>120.36144999999999</v>
      </c>
      <c r="G447" s="171">
        <v>0</v>
      </c>
      <c r="H447" s="171">
        <v>120.36144999999999</v>
      </c>
      <c r="I447" s="171">
        <v>8881.91569</v>
      </c>
      <c r="J447" s="171">
        <v>0</v>
      </c>
      <c r="K447" s="171">
        <v>8881.91569</v>
      </c>
      <c r="L447" s="171">
        <v>69.83808</v>
      </c>
      <c r="M447" s="171">
        <v>0</v>
      </c>
      <c r="N447" s="171">
        <v>69.83808</v>
      </c>
      <c r="O447" s="171">
        <v>9072.115220000002</v>
      </c>
      <c r="P447" s="171">
        <v>613.00589</v>
      </c>
      <c r="Q447" s="171">
        <v>0</v>
      </c>
      <c r="R447" s="172">
        <v>613.00589</v>
      </c>
    </row>
    <row r="448" spans="1:18" ht="15">
      <c r="A448" s="174"/>
      <c r="B448" s="174"/>
      <c r="C448" s="168" t="s">
        <v>658</v>
      </c>
      <c r="D448" s="168" t="s">
        <v>659</v>
      </c>
      <c r="E448" s="169">
        <v>369</v>
      </c>
      <c r="F448" s="170">
        <v>86969.03845000001</v>
      </c>
      <c r="G448" s="171">
        <v>0</v>
      </c>
      <c r="H448" s="171">
        <v>86969.03845000001</v>
      </c>
      <c r="I448" s="171">
        <v>43318.15406</v>
      </c>
      <c r="J448" s="171">
        <v>255.73525</v>
      </c>
      <c r="K448" s="171">
        <v>43573.889310000006</v>
      </c>
      <c r="L448" s="171">
        <v>11895.04922</v>
      </c>
      <c r="M448" s="171">
        <v>3710.63716</v>
      </c>
      <c r="N448" s="171">
        <v>15605.686380000001</v>
      </c>
      <c r="O448" s="171">
        <v>146148.61414</v>
      </c>
      <c r="P448" s="171">
        <v>44580.35791</v>
      </c>
      <c r="Q448" s="171">
        <v>0</v>
      </c>
      <c r="R448" s="172">
        <v>44580.35791</v>
      </c>
    </row>
    <row r="449" spans="1:18" ht="15">
      <c r="A449" s="174"/>
      <c r="B449" s="174"/>
      <c r="C449" s="174"/>
      <c r="D449" s="168" t="s">
        <v>660</v>
      </c>
      <c r="E449" s="169">
        <v>370</v>
      </c>
      <c r="F449" s="170">
        <v>719.93568</v>
      </c>
      <c r="G449" s="171">
        <v>0</v>
      </c>
      <c r="H449" s="171">
        <v>719.93568</v>
      </c>
      <c r="I449" s="171">
        <v>5450.67012</v>
      </c>
      <c r="J449" s="171">
        <v>0</v>
      </c>
      <c r="K449" s="171">
        <v>5450.67012</v>
      </c>
      <c r="L449" s="171">
        <v>47.5659</v>
      </c>
      <c r="M449" s="171">
        <v>0</v>
      </c>
      <c r="N449" s="171">
        <v>47.5659</v>
      </c>
      <c r="O449" s="171">
        <v>6218.1717</v>
      </c>
      <c r="P449" s="171">
        <v>1273.55477</v>
      </c>
      <c r="Q449" s="171">
        <v>0</v>
      </c>
      <c r="R449" s="172">
        <v>1273.55477</v>
      </c>
    </row>
    <row r="450" spans="1:18" ht="15">
      <c r="A450" s="174"/>
      <c r="B450" s="174"/>
      <c r="C450" s="168" t="s">
        <v>661</v>
      </c>
      <c r="D450" s="168" t="s">
        <v>661</v>
      </c>
      <c r="E450" s="169">
        <v>371</v>
      </c>
      <c r="F450" s="170">
        <v>3123.07779</v>
      </c>
      <c r="G450" s="171">
        <v>0</v>
      </c>
      <c r="H450" s="171">
        <v>3123.07779</v>
      </c>
      <c r="I450" s="171">
        <v>7719.54692</v>
      </c>
      <c r="J450" s="171">
        <v>120.49844999999999</v>
      </c>
      <c r="K450" s="171">
        <v>7840.04537</v>
      </c>
      <c r="L450" s="171">
        <v>267.73706</v>
      </c>
      <c r="M450" s="171">
        <v>0</v>
      </c>
      <c r="N450" s="171">
        <v>267.73706</v>
      </c>
      <c r="O450" s="171">
        <v>11230.86022</v>
      </c>
      <c r="P450" s="171">
        <v>2032.89631</v>
      </c>
      <c r="Q450" s="171">
        <v>0</v>
      </c>
      <c r="R450" s="172">
        <v>2032.89631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361</v>
      </c>
      <c r="F451" s="170">
        <v>5885.88583</v>
      </c>
      <c r="G451" s="171">
        <v>0</v>
      </c>
      <c r="H451" s="171">
        <v>5885.88583</v>
      </c>
      <c r="I451" s="171">
        <v>9731.680769999999</v>
      </c>
      <c r="J451" s="171">
        <v>0</v>
      </c>
      <c r="K451" s="171">
        <v>9731.680769999999</v>
      </c>
      <c r="L451" s="171">
        <v>547.84332</v>
      </c>
      <c r="M451" s="171">
        <v>0</v>
      </c>
      <c r="N451" s="171">
        <v>547.84332</v>
      </c>
      <c r="O451" s="171">
        <v>16165.40992</v>
      </c>
      <c r="P451" s="171">
        <v>2211.39428</v>
      </c>
      <c r="Q451" s="171">
        <v>0</v>
      </c>
      <c r="R451" s="172">
        <v>2211.39428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366</v>
      </c>
      <c r="F452" s="170">
        <v>2352.056</v>
      </c>
      <c r="G452" s="171">
        <v>0</v>
      </c>
      <c r="H452" s="171">
        <v>2352.056</v>
      </c>
      <c r="I452" s="171">
        <v>14216.55735</v>
      </c>
      <c r="J452" s="171">
        <v>20.92368</v>
      </c>
      <c r="K452" s="171">
        <v>14237.481029999999</v>
      </c>
      <c r="L452" s="171">
        <v>339.41967</v>
      </c>
      <c r="M452" s="171">
        <v>0</v>
      </c>
      <c r="N452" s="171">
        <v>339.41967</v>
      </c>
      <c r="O452" s="171">
        <v>16928.9567</v>
      </c>
      <c r="P452" s="171">
        <v>1700.54007</v>
      </c>
      <c r="Q452" s="171">
        <v>0</v>
      </c>
      <c r="R452" s="172">
        <v>1700.54007</v>
      </c>
    </row>
    <row r="453" spans="1:18" ht="15">
      <c r="A453" s="174"/>
      <c r="B453" s="174"/>
      <c r="C453" s="174"/>
      <c r="D453" s="168" t="s">
        <v>664</v>
      </c>
      <c r="E453" s="169">
        <v>497</v>
      </c>
      <c r="F453" s="170">
        <v>174.10106</v>
      </c>
      <c r="G453" s="171">
        <v>0</v>
      </c>
      <c r="H453" s="171">
        <v>174.10106</v>
      </c>
      <c r="I453" s="171">
        <v>1671.89418</v>
      </c>
      <c r="J453" s="171">
        <v>12.608889999999999</v>
      </c>
      <c r="K453" s="171">
        <v>1684.50307</v>
      </c>
      <c r="L453" s="171">
        <v>24.753709999999998</v>
      </c>
      <c r="M453" s="171">
        <v>0</v>
      </c>
      <c r="N453" s="171">
        <v>24.753709999999998</v>
      </c>
      <c r="O453" s="171">
        <v>1883.3578400000001</v>
      </c>
      <c r="P453" s="171">
        <v>706.0131</v>
      </c>
      <c r="Q453" s="171">
        <v>0</v>
      </c>
      <c r="R453" s="172">
        <v>706.0131</v>
      </c>
    </row>
    <row r="454" spans="1:18" ht="15">
      <c r="A454" s="174"/>
      <c r="B454" s="174"/>
      <c r="C454" s="168" t="s">
        <v>665</v>
      </c>
      <c r="D454" s="168" t="s">
        <v>666</v>
      </c>
      <c r="E454" s="169">
        <v>351</v>
      </c>
      <c r="F454" s="170">
        <v>847.08476</v>
      </c>
      <c r="G454" s="171">
        <v>0</v>
      </c>
      <c r="H454" s="171">
        <v>847.08476</v>
      </c>
      <c r="I454" s="171">
        <v>1533.6045800000002</v>
      </c>
      <c r="J454" s="171">
        <v>12.954870000000001</v>
      </c>
      <c r="K454" s="171">
        <v>1546.55945</v>
      </c>
      <c r="L454" s="171">
        <v>55.99463</v>
      </c>
      <c r="M454" s="171">
        <v>0</v>
      </c>
      <c r="N454" s="171">
        <v>55.99463</v>
      </c>
      <c r="O454" s="171">
        <v>2449.63884</v>
      </c>
      <c r="P454" s="171">
        <v>1048.8336299999999</v>
      </c>
      <c r="Q454" s="171">
        <v>0</v>
      </c>
      <c r="R454" s="172">
        <v>1048.8336299999999</v>
      </c>
    </row>
    <row r="455" spans="1:18" ht="15">
      <c r="A455" s="174"/>
      <c r="B455" s="174"/>
      <c r="C455" s="174"/>
      <c r="D455" s="168" t="s">
        <v>667</v>
      </c>
      <c r="E455" s="169">
        <v>353</v>
      </c>
      <c r="F455" s="170">
        <v>65.77928999999999</v>
      </c>
      <c r="G455" s="171">
        <v>0</v>
      </c>
      <c r="H455" s="171">
        <v>65.77928999999999</v>
      </c>
      <c r="I455" s="171">
        <v>1368.22234</v>
      </c>
      <c r="J455" s="171">
        <v>12.21374</v>
      </c>
      <c r="K455" s="171">
        <v>1380.4360800000002</v>
      </c>
      <c r="L455" s="171">
        <v>11.58964</v>
      </c>
      <c r="M455" s="171">
        <v>0</v>
      </c>
      <c r="N455" s="171">
        <v>11.58964</v>
      </c>
      <c r="O455" s="171">
        <v>1457.80501</v>
      </c>
      <c r="P455" s="171">
        <v>1282.33697</v>
      </c>
      <c r="Q455" s="171">
        <v>0</v>
      </c>
      <c r="R455" s="172">
        <v>1282.33697</v>
      </c>
    </row>
    <row r="456" spans="1:18" ht="15">
      <c r="A456" s="174"/>
      <c r="B456" s="174"/>
      <c r="C456" s="174"/>
      <c r="D456" s="168" t="s">
        <v>665</v>
      </c>
      <c r="E456" s="169">
        <v>350</v>
      </c>
      <c r="F456" s="170">
        <v>15521.69908</v>
      </c>
      <c r="G456" s="171">
        <v>0</v>
      </c>
      <c r="H456" s="171">
        <v>15521.69908</v>
      </c>
      <c r="I456" s="171">
        <v>29896.23279</v>
      </c>
      <c r="J456" s="171">
        <v>0.44921</v>
      </c>
      <c r="K456" s="171">
        <v>29896.682</v>
      </c>
      <c r="L456" s="171">
        <v>949.54882</v>
      </c>
      <c r="M456" s="171">
        <v>6.093</v>
      </c>
      <c r="N456" s="171">
        <v>955.6418199999999</v>
      </c>
      <c r="O456" s="171">
        <v>46374.022899999996</v>
      </c>
      <c r="P456" s="171">
        <v>5811.29518</v>
      </c>
      <c r="Q456" s="171">
        <v>0</v>
      </c>
      <c r="R456" s="172">
        <v>5811.29518</v>
      </c>
    </row>
    <row r="457" spans="1:18" ht="15">
      <c r="A457" s="174"/>
      <c r="B457" s="174"/>
      <c r="C457" s="168" t="s">
        <v>668</v>
      </c>
      <c r="D457" s="168" t="s">
        <v>669</v>
      </c>
      <c r="E457" s="169">
        <v>482</v>
      </c>
      <c r="F457" s="170">
        <v>8773.552740000001</v>
      </c>
      <c r="G457" s="171">
        <v>0</v>
      </c>
      <c r="H457" s="171">
        <v>8773.552740000001</v>
      </c>
      <c r="I457" s="171">
        <v>18718.80345</v>
      </c>
      <c r="J457" s="171">
        <v>0</v>
      </c>
      <c r="K457" s="171">
        <v>18718.80345</v>
      </c>
      <c r="L457" s="171">
        <v>466.86907</v>
      </c>
      <c r="M457" s="171">
        <v>0</v>
      </c>
      <c r="N457" s="171">
        <v>466.86907</v>
      </c>
      <c r="O457" s="171">
        <v>27959.225260000003</v>
      </c>
      <c r="P457" s="171">
        <v>2731.8561299999997</v>
      </c>
      <c r="Q457" s="171">
        <v>0</v>
      </c>
      <c r="R457" s="172">
        <v>2731.8561299999997</v>
      </c>
    </row>
    <row r="458" spans="1:18" ht="15">
      <c r="A458" s="174"/>
      <c r="B458" s="174"/>
      <c r="C458" s="174"/>
      <c r="D458" s="168" t="s">
        <v>670</v>
      </c>
      <c r="E458" s="169">
        <v>594</v>
      </c>
      <c r="F458" s="170">
        <v>221.70348</v>
      </c>
      <c r="G458" s="171">
        <v>0</v>
      </c>
      <c r="H458" s="171">
        <v>221.70348</v>
      </c>
      <c r="I458" s="171">
        <v>1801.8961399999998</v>
      </c>
      <c r="J458" s="171">
        <v>0</v>
      </c>
      <c r="K458" s="171">
        <v>1801.8961399999998</v>
      </c>
      <c r="L458" s="171">
        <v>20.308310000000002</v>
      </c>
      <c r="M458" s="171">
        <v>0</v>
      </c>
      <c r="N458" s="171">
        <v>20.308310000000002</v>
      </c>
      <c r="O458" s="171">
        <v>2043.9079299999999</v>
      </c>
      <c r="P458" s="171">
        <v>1031.83661</v>
      </c>
      <c r="Q458" s="171">
        <v>0</v>
      </c>
      <c r="R458" s="172">
        <v>1031.83661</v>
      </c>
    </row>
    <row r="459" spans="1:18" ht="15">
      <c r="A459" s="174"/>
      <c r="B459" s="174"/>
      <c r="C459" s="168" t="s">
        <v>671</v>
      </c>
      <c r="D459" s="168" t="s">
        <v>672</v>
      </c>
      <c r="E459" s="169">
        <v>352</v>
      </c>
      <c r="F459" s="170">
        <v>4314.21237</v>
      </c>
      <c r="G459" s="171">
        <v>0</v>
      </c>
      <c r="H459" s="171">
        <v>4314.21237</v>
      </c>
      <c r="I459" s="171">
        <v>8463.39543</v>
      </c>
      <c r="J459" s="171">
        <v>0</v>
      </c>
      <c r="K459" s="171">
        <v>8463.39543</v>
      </c>
      <c r="L459" s="171">
        <v>360.73932</v>
      </c>
      <c r="M459" s="171">
        <v>0</v>
      </c>
      <c r="N459" s="171">
        <v>360.73932</v>
      </c>
      <c r="O459" s="171">
        <v>13138.347119999999</v>
      </c>
      <c r="P459" s="171">
        <v>830.1685500000001</v>
      </c>
      <c r="Q459" s="171">
        <v>0</v>
      </c>
      <c r="R459" s="172">
        <v>830.1685500000001</v>
      </c>
    </row>
    <row r="460" spans="1:18" ht="15">
      <c r="A460" s="174"/>
      <c r="B460" s="174"/>
      <c r="C460" s="168" t="s">
        <v>673</v>
      </c>
      <c r="D460" s="168" t="s">
        <v>673</v>
      </c>
      <c r="E460" s="169">
        <v>359</v>
      </c>
      <c r="F460" s="170">
        <v>10209.08469</v>
      </c>
      <c r="G460" s="171">
        <v>0</v>
      </c>
      <c r="H460" s="171">
        <v>10209.08469</v>
      </c>
      <c r="I460" s="171">
        <v>13572.02909</v>
      </c>
      <c r="J460" s="171">
        <v>49.67538</v>
      </c>
      <c r="K460" s="171">
        <v>13621.70447</v>
      </c>
      <c r="L460" s="171">
        <v>429.15221</v>
      </c>
      <c r="M460" s="171">
        <v>0</v>
      </c>
      <c r="N460" s="171">
        <v>429.15221</v>
      </c>
      <c r="O460" s="171">
        <v>24259.94137</v>
      </c>
      <c r="P460" s="171">
        <v>2209.52822</v>
      </c>
      <c r="Q460" s="171">
        <v>0</v>
      </c>
      <c r="R460" s="172">
        <v>2209.52822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495</v>
      </c>
      <c r="F461" s="170">
        <v>901.8091800000001</v>
      </c>
      <c r="G461" s="171">
        <v>0</v>
      </c>
      <c r="H461" s="171">
        <v>901.8091800000001</v>
      </c>
      <c r="I461" s="171">
        <v>3904.2288399999998</v>
      </c>
      <c r="J461" s="171">
        <v>0.56974</v>
      </c>
      <c r="K461" s="171">
        <v>3904.79858</v>
      </c>
      <c r="L461" s="171">
        <v>118.99152000000001</v>
      </c>
      <c r="M461" s="171">
        <v>0</v>
      </c>
      <c r="N461" s="171">
        <v>118.99152000000001</v>
      </c>
      <c r="O461" s="171">
        <v>4925.59928</v>
      </c>
      <c r="P461" s="171">
        <v>1555.77411</v>
      </c>
      <c r="Q461" s="171">
        <v>0</v>
      </c>
      <c r="R461" s="172">
        <v>1555.77411</v>
      </c>
    </row>
    <row r="462" spans="1:18" ht="15">
      <c r="A462" s="174"/>
      <c r="B462" s="168" t="s">
        <v>675</v>
      </c>
      <c r="C462" s="168" t="s">
        <v>371</v>
      </c>
      <c r="D462" s="168" t="s">
        <v>371</v>
      </c>
      <c r="E462" s="169">
        <v>180</v>
      </c>
      <c r="F462" s="170">
        <v>6530.10036</v>
      </c>
      <c r="G462" s="171">
        <v>0</v>
      </c>
      <c r="H462" s="171">
        <v>6530.10036</v>
      </c>
      <c r="I462" s="171">
        <v>6782.4624</v>
      </c>
      <c r="J462" s="171">
        <v>95.24987</v>
      </c>
      <c r="K462" s="171">
        <v>6877.71227</v>
      </c>
      <c r="L462" s="171">
        <v>547.6621700000001</v>
      </c>
      <c r="M462" s="171">
        <v>62.020160000000004</v>
      </c>
      <c r="N462" s="171">
        <v>609.68233</v>
      </c>
      <c r="O462" s="171">
        <v>14017.49496</v>
      </c>
      <c r="P462" s="171">
        <v>5931.164900000001</v>
      </c>
      <c r="Q462" s="171">
        <v>0</v>
      </c>
      <c r="R462" s="172">
        <v>5931.164900000001</v>
      </c>
    </row>
    <row r="463" spans="1:18" ht="15">
      <c r="A463" s="174"/>
      <c r="B463" s="174"/>
      <c r="C463" s="168" t="s">
        <v>676</v>
      </c>
      <c r="D463" s="168" t="s">
        <v>677</v>
      </c>
      <c r="E463" s="169">
        <v>176</v>
      </c>
      <c r="F463" s="170">
        <v>19359.17262</v>
      </c>
      <c r="G463" s="171">
        <v>0</v>
      </c>
      <c r="H463" s="171">
        <v>19359.17262</v>
      </c>
      <c r="I463" s="171">
        <v>13098.56198</v>
      </c>
      <c r="J463" s="171">
        <v>192.65819</v>
      </c>
      <c r="K463" s="171">
        <v>13291.22017</v>
      </c>
      <c r="L463" s="171">
        <v>1334.27745</v>
      </c>
      <c r="M463" s="171">
        <v>0.8814500000000001</v>
      </c>
      <c r="N463" s="171">
        <v>1335.1589</v>
      </c>
      <c r="O463" s="171">
        <v>33985.55169</v>
      </c>
      <c r="P463" s="171">
        <v>28309.83653</v>
      </c>
      <c r="Q463" s="171">
        <v>0</v>
      </c>
      <c r="R463" s="172">
        <v>28309.83653</v>
      </c>
    </row>
    <row r="464" spans="1:18" ht="15">
      <c r="A464" s="174"/>
      <c r="B464" s="174"/>
      <c r="C464" s="168" t="s">
        <v>678</v>
      </c>
      <c r="D464" s="168" t="s">
        <v>678</v>
      </c>
      <c r="E464" s="169">
        <v>171</v>
      </c>
      <c r="F464" s="170">
        <v>46501.85185</v>
      </c>
      <c r="G464" s="171">
        <v>19.73576</v>
      </c>
      <c r="H464" s="171">
        <v>46521.58761</v>
      </c>
      <c r="I464" s="171">
        <v>31047.04813</v>
      </c>
      <c r="J464" s="171">
        <v>308.93647</v>
      </c>
      <c r="K464" s="171">
        <v>31355.9846</v>
      </c>
      <c r="L464" s="171">
        <v>6048.37651</v>
      </c>
      <c r="M464" s="171">
        <v>359.43249</v>
      </c>
      <c r="N464" s="171">
        <v>6407.809</v>
      </c>
      <c r="O464" s="171">
        <v>84285.38120999999</v>
      </c>
      <c r="P464" s="171">
        <v>34413.31407</v>
      </c>
      <c r="Q464" s="171">
        <v>0</v>
      </c>
      <c r="R464" s="172">
        <v>34413.31407</v>
      </c>
    </row>
    <row r="465" spans="1:18" ht="15">
      <c r="A465" s="174"/>
      <c r="B465" s="174"/>
      <c r="C465" s="174"/>
      <c r="D465" s="168" t="s">
        <v>679</v>
      </c>
      <c r="E465" s="169">
        <v>444</v>
      </c>
      <c r="F465" s="170">
        <v>2401.20823</v>
      </c>
      <c r="G465" s="171">
        <v>0</v>
      </c>
      <c r="H465" s="171">
        <v>2401.20823</v>
      </c>
      <c r="I465" s="171">
        <v>10385.00006</v>
      </c>
      <c r="J465" s="171">
        <v>0.00041</v>
      </c>
      <c r="K465" s="171">
        <v>10385.00047</v>
      </c>
      <c r="L465" s="171">
        <v>360.78632</v>
      </c>
      <c r="M465" s="171">
        <v>0</v>
      </c>
      <c r="N465" s="171">
        <v>360.78632</v>
      </c>
      <c r="O465" s="171">
        <v>13146.99502</v>
      </c>
      <c r="P465" s="171">
        <v>6459.7626900000005</v>
      </c>
      <c r="Q465" s="171">
        <v>0</v>
      </c>
      <c r="R465" s="172">
        <v>6459.7626900000005</v>
      </c>
    </row>
    <row r="466" spans="1:18" ht="15">
      <c r="A466" s="174"/>
      <c r="B466" s="174"/>
      <c r="C466" s="168" t="s">
        <v>680</v>
      </c>
      <c r="D466" s="168" t="s">
        <v>681</v>
      </c>
      <c r="E466" s="169">
        <v>505</v>
      </c>
      <c r="F466" s="170">
        <v>3939.4400699999997</v>
      </c>
      <c r="G466" s="171">
        <v>0</v>
      </c>
      <c r="H466" s="171">
        <v>3939.4400699999997</v>
      </c>
      <c r="I466" s="171">
        <v>10532.57368</v>
      </c>
      <c r="J466" s="171">
        <v>0.0017</v>
      </c>
      <c r="K466" s="171">
        <v>10532.57538</v>
      </c>
      <c r="L466" s="171">
        <v>1090.9418400000002</v>
      </c>
      <c r="M466" s="171">
        <v>8.124</v>
      </c>
      <c r="N466" s="171">
        <v>1099.06584</v>
      </c>
      <c r="O466" s="171">
        <v>15571.081289999998</v>
      </c>
      <c r="P466" s="171">
        <v>5188.34181</v>
      </c>
      <c r="Q466" s="171">
        <v>0</v>
      </c>
      <c r="R466" s="172">
        <v>5188.34181</v>
      </c>
    </row>
    <row r="467" spans="1:18" ht="15">
      <c r="A467" s="174"/>
      <c r="B467" s="174"/>
      <c r="C467" s="174"/>
      <c r="D467" s="168" t="s">
        <v>680</v>
      </c>
      <c r="E467" s="169">
        <v>177</v>
      </c>
      <c r="F467" s="170">
        <v>6720.24745</v>
      </c>
      <c r="G467" s="171">
        <v>0</v>
      </c>
      <c r="H467" s="171">
        <v>6720.24745</v>
      </c>
      <c r="I467" s="171">
        <v>5041.58443</v>
      </c>
      <c r="J467" s="171">
        <v>58.02026</v>
      </c>
      <c r="K467" s="171">
        <v>5099.60469</v>
      </c>
      <c r="L467" s="171">
        <v>1714.28133</v>
      </c>
      <c r="M467" s="171">
        <v>0.4716</v>
      </c>
      <c r="N467" s="171">
        <v>1714.7529299999999</v>
      </c>
      <c r="O467" s="171">
        <v>13534.60507</v>
      </c>
      <c r="P467" s="171">
        <v>8815.05286</v>
      </c>
      <c r="Q467" s="171">
        <v>0</v>
      </c>
      <c r="R467" s="172">
        <v>8815.05286</v>
      </c>
    </row>
    <row r="468" spans="1:18" ht="15">
      <c r="A468" s="174"/>
      <c r="B468" s="174"/>
      <c r="C468" s="174"/>
      <c r="D468" s="168" t="s">
        <v>682</v>
      </c>
      <c r="E468" s="169">
        <v>710</v>
      </c>
      <c r="F468" s="170">
        <v>1503.19454</v>
      </c>
      <c r="G468" s="171">
        <v>0</v>
      </c>
      <c r="H468" s="171">
        <v>1503.19454</v>
      </c>
      <c r="I468" s="171">
        <v>3533.14965</v>
      </c>
      <c r="J468" s="171">
        <v>0</v>
      </c>
      <c r="K468" s="171">
        <v>3533.14965</v>
      </c>
      <c r="L468" s="171">
        <v>82.90894999999999</v>
      </c>
      <c r="M468" s="171">
        <v>0</v>
      </c>
      <c r="N468" s="171">
        <v>82.90894999999999</v>
      </c>
      <c r="O468" s="171">
        <v>5119.25314</v>
      </c>
      <c r="P468" s="171">
        <v>2677.24561</v>
      </c>
      <c r="Q468" s="171">
        <v>0</v>
      </c>
      <c r="R468" s="172">
        <v>2677.24561</v>
      </c>
    </row>
    <row r="469" spans="1:18" ht="15">
      <c r="A469" s="174"/>
      <c r="B469" s="174"/>
      <c r="C469" s="168" t="s">
        <v>675</v>
      </c>
      <c r="D469" s="168" t="s">
        <v>683</v>
      </c>
      <c r="E469" s="169">
        <v>179</v>
      </c>
      <c r="F469" s="170">
        <v>38976.16237</v>
      </c>
      <c r="G469" s="171">
        <v>0</v>
      </c>
      <c r="H469" s="171">
        <v>38976.16237</v>
      </c>
      <c r="I469" s="171">
        <v>61841.66864</v>
      </c>
      <c r="J469" s="171">
        <v>577.17654</v>
      </c>
      <c r="K469" s="171">
        <v>62418.84518</v>
      </c>
      <c r="L469" s="171">
        <v>6199.85049</v>
      </c>
      <c r="M469" s="171">
        <v>1406.15923</v>
      </c>
      <c r="N469" s="171">
        <v>7606.00972</v>
      </c>
      <c r="O469" s="171">
        <v>109001.01727</v>
      </c>
      <c r="P469" s="171">
        <v>72626.1862</v>
      </c>
      <c r="Q469" s="171">
        <v>0</v>
      </c>
      <c r="R469" s="172">
        <v>72626.1862</v>
      </c>
    </row>
    <row r="470" spans="1:18" ht="15">
      <c r="A470" s="174"/>
      <c r="B470" s="174"/>
      <c r="C470" s="174"/>
      <c r="D470" s="168" t="s">
        <v>684</v>
      </c>
      <c r="E470" s="169">
        <v>625</v>
      </c>
      <c r="F470" s="170">
        <v>2018.58738</v>
      </c>
      <c r="G470" s="171">
        <v>0</v>
      </c>
      <c r="H470" s="171">
        <v>2018.58738</v>
      </c>
      <c r="I470" s="171">
        <v>13927.01893</v>
      </c>
      <c r="J470" s="171">
        <v>0</v>
      </c>
      <c r="K470" s="171">
        <v>13927.01893</v>
      </c>
      <c r="L470" s="171">
        <v>898.14205</v>
      </c>
      <c r="M470" s="171">
        <v>42.84768</v>
      </c>
      <c r="N470" s="171">
        <v>940.98973</v>
      </c>
      <c r="O470" s="171">
        <v>16886.59604</v>
      </c>
      <c r="P470" s="171">
        <v>2101.56943</v>
      </c>
      <c r="Q470" s="171">
        <v>0</v>
      </c>
      <c r="R470" s="172">
        <v>2101.56943</v>
      </c>
    </row>
    <row r="471" spans="1:18" ht="15">
      <c r="A471" s="174"/>
      <c r="B471" s="174"/>
      <c r="C471" s="168" t="s">
        <v>685</v>
      </c>
      <c r="D471" s="168" t="s">
        <v>685</v>
      </c>
      <c r="E471" s="169">
        <v>182</v>
      </c>
      <c r="F471" s="170">
        <v>7881.0409</v>
      </c>
      <c r="G471" s="171">
        <v>0</v>
      </c>
      <c r="H471" s="171">
        <v>7881.0409</v>
      </c>
      <c r="I471" s="171">
        <v>28217.352010000002</v>
      </c>
      <c r="J471" s="171">
        <v>54.076389999999996</v>
      </c>
      <c r="K471" s="171">
        <v>28271.428399999997</v>
      </c>
      <c r="L471" s="171">
        <v>1294.4828200000002</v>
      </c>
      <c r="M471" s="171">
        <v>13.952969999999999</v>
      </c>
      <c r="N471" s="171">
        <v>1308.43579</v>
      </c>
      <c r="O471" s="171">
        <v>37460.90509</v>
      </c>
      <c r="P471" s="171">
        <v>9050.72137</v>
      </c>
      <c r="Q471" s="171">
        <v>0</v>
      </c>
      <c r="R471" s="172">
        <v>9050.72137</v>
      </c>
    </row>
    <row r="472" spans="1:18" ht="15">
      <c r="A472" s="174"/>
      <c r="B472" s="174"/>
      <c r="C472" s="174"/>
      <c r="D472" s="168" t="s">
        <v>686</v>
      </c>
      <c r="E472" s="169">
        <v>649</v>
      </c>
      <c r="F472" s="170">
        <v>497.12096</v>
      </c>
      <c r="G472" s="171">
        <v>0</v>
      </c>
      <c r="H472" s="171">
        <v>497.12096</v>
      </c>
      <c r="I472" s="171">
        <v>4622.3644699999995</v>
      </c>
      <c r="J472" s="171">
        <v>0</v>
      </c>
      <c r="K472" s="171">
        <v>4622.3644699999995</v>
      </c>
      <c r="L472" s="171">
        <v>48.258489999999995</v>
      </c>
      <c r="M472" s="171">
        <v>0</v>
      </c>
      <c r="N472" s="171">
        <v>48.258489999999995</v>
      </c>
      <c r="O472" s="171">
        <v>5167.74392</v>
      </c>
      <c r="P472" s="171">
        <v>2162.07704</v>
      </c>
      <c r="Q472" s="171">
        <v>0</v>
      </c>
      <c r="R472" s="172">
        <v>2162.07704</v>
      </c>
    </row>
    <row r="473" spans="1:18" ht="15">
      <c r="A473" s="174"/>
      <c r="B473" s="174"/>
      <c r="C473" s="174"/>
      <c r="D473" s="168" t="s">
        <v>687</v>
      </c>
      <c r="E473" s="169">
        <v>183</v>
      </c>
      <c r="F473" s="170">
        <v>2226.13866</v>
      </c>
      <c r="G473" s="171">
        <v>0</v>
      </c>
      <c r="H473" s="171">
        <v>2226.13866</v>
      </c>
      <c r="I473" s="171">
        <v>16837.8363</v>
      </c>
      <c r="J473" s="171">
        <v>4.925859999999999</v>
      </c>
      <c r="K473" s="171">
        <v>16842.76216</v>
      </c>
      <c r="L473" s="171">
        <v>85.0748</v>
      </c>
      <c r="M473" s="171">
        <v>36.558</v>
      </c>
      <c r="N473" s="171">
        <v>121.6328</v>
      </c>
      <c r="O473" s="171">
        <v>19190.533620000002</v>
      </c>
      <c r="P473" s="171">
        <v>5480.04345</v>
      </c>
      <c r="Q473" s="171">
        <v>0</v>
      </c>
      <c r="R473" s="172">
        <v>5480.04345</v>
      </c>
    </row>
    <row r="474" spans="1:18" ht="15">
      <c r="A474" s="174"/>
      <c r="B474" s="174"/>
      <c r="C474" s="168" t="s">
        <v>688</v>
      </c>
      <c r="D474" s="168" t="s">
        <v>689</v>
      </c>
      <c r="E474" s="169">
        <v>172</v>
      </c>
      <c r="F474" s="170">
        <v>2857.13619</v>
      </c>
      <c r="G474" s="171">
        <v>0</v>
      </c>
      <c r="H474" s="171">
        <v>2857.13619</v>
      </c>
      <c r="I474" s="171">
        <v>4311.3417</v>
      </c>
      <c r="J474" s="171">
        <v>4.11322</v>
      </c>
      <c r="K474" s="171">
        <v>4315.45492</v>
      </c>
      <c r="L474" s="171">
        <v>416.21327</v>
      </c>
      <c r="M474" s="171">
        <v>0.25997000000000003</v>
      </c>
      <c r="N474" s="171">
        <v>416.47324</v>
      </c>
      <c r="O474" s="171">
        <v>7589.06435</v>
      </c>
      <c r="P474" s="171">
        <v>4690.55555</v>
      </c>
      <c r="Q474" s="171">
        <v>0</v>
      </c>
      <c r="R474" s="172">
        <v>4690.55555</v>
      </c>
    </row>
    <row r="475" spans="1:18" ht="15">
      <c r="A475" s="174"/>
      <c r="B475" s="174"/>
      <c r="C475" s="168" t="s">
        <v>690</v>
      </c>
      <c r="D475" s="168" t="s">
        <v>691</v>
      </c>
      <c r="E475" s="169">
        <v>174</v>
      </c>
      <c r="F475" s="170">
        <v>4948.30994</v>
      </c>
      <c r="G475" s="171">
        <v>0</v>
      </c>
      <c r="H475" s="171">
        <v>4948.30994</v>
      </c>
      <c r="I475" s="171">
        <v>3790.3528199999996</v>
      </c>
      <c r="J475" s="171">
        <v>0.0030099999999999997</v>
      </c>
      <c r="K475" s="171">
        <v>3790.35583</v>
      </c>
      <c r="L475" s="171">
        <v>162.8682</v>
      </c>
      <c r="M475" s="171">
        <v>0</v>
      </c>
      <c r="N475" s="171">
        <v>162.8682</v>
      </c>
      <c r="O475" s="171">
        <v>8901.53397</v>
      </c>
      <c r="P475" s="171">
        <v>6123.6829800000005</v>
      </c>
      <c r="Q475" s="171">
        <v>0</v>
      </c>
      <c r="R475" s="172">
        <v>6123.6829800000005</v>
      </c>
    </row>
    <row r="476" spans="1:18" ht="15">
      <c r="A476" s="174"/>
      <c r="B476" s="174"/>
      <c r="C476" s="168" t="s">
        <v>692</v>
      </c>
      <c r="D476" s="168" t="s">
        <v>692</v>
      </c>
      <c r="E476" s="169">
        <v>504</v>
      </c>
      <c r="F476" s="170">
        <v>3862.48275</v>
      </c>
      <c r="G476" s="171">
        <v>0</v>
      </c>
      <c r="H476" s="171">
        <v>3862.48275</v>
      </c>
      <c r="I476" s="171">
        <v>8314.35924</v>
      </c>
      <c r="J476" s="171">
        <v>0.25721</v>
      </c>
      <c r="K476" s="171">
        <v>8314.61645</v>
      </c>
      <c r="L476" s="171">
        <v>518.50678</v>
      </c>
      <c r="M476" s="171">
        <v>0</v>
      </c>
      <c r="N476" s="171">
        <v>518.50678</v>
      </c>
      <c r="O476" s="171">
        <v>12695.60598</v>
      </c>
      <c r="P476" s="171">
        <v>11476.48224</v>
      </c>
      <c r="Q476" s="171">
        <v>0</v>
      </c>
      <c r="R476" s="172">
        <v>11476.48224</v>
      </c>
    </row>
    <row r="477" spans="1:18" ht="15">
      <c r="A477" s="174"/>
      <c r="B477" s="174"/>
      <c r="C477" s="174"/>
      <c r="D477" s="168" t="s">
        <v>693</v>
      </c>
      <c r="E477" s="169">
        <v>743</v>
      </c>
      <c r="F477" s="170">
        <v>48.43546</v>
      </c>
      <c r="G477" s="171">
        <v>0</v>
      </c>
      <c r="H477" s="171">
        <v>48.43546</v>
      </c>
      <c r="I477" s="171">
        <v>1387.08901</v>
      </c>
      <c r="J477" s="171">
        <v>0</v>
      </c>
      <c r="K477" s="171">
        <v>1387.08901</v>
      </c>
      <c r="L477" s="171">
        <v>27.071330000000003</v>
      </c>
      <c r="M477" s="171">
        <v>0</v>
      </c>
      <c r="N477" s="171">
        <v>27.071330000000003</v>
      </c>
      <c r="O477" s="171">
        <v>1462.5958</v>
      </c>
      <c r="P477" s="171">
        <v>2327.5876200000002</v>
      </c>
      <c r="Q477" s="171">
        <v>0</v>
      </c>
      <c r="R477" s="172">
        <v>2327.5876200000002</v>
      </c>
    </row>
    <row r="478" spans="1:18" ht="15">
      <c r="A478" s="174"/>
      <c r="B478" s="174"/>
      <c r="C478" s="168" t="s">
        <v>694</v>
      </c>
      <c r="D478" s="168" t="s">
        <v>694</v>
      </c>
      <c r="E478" s="169">
        <v>181</v>
      </c>
      <c r="F478" s="170">
        <v>6354.5201</v>
      </c>
      <c r="G478" s="171">
        <v>0</v>
      </c>
      <c r="H478" s="171">
        <v>6354.5201</v>
      </c>
      <c r="I478" s="171">
        <v>3840.0937799999997</v>
      </c>
      <c r="J478" s="171">
        <v>0</v>
      </c>
      <c r="K478" s="171">
        <v>3840.0937799999997</v>
      </c>
      <c r="L478" s="171">
        <v>379.87832000000003</v>
      </c>
      <c r="M478" s="171">
        <v>0.8124</v>
      </c>
      <c r="N478" s="171">
        <v>380.69072</v>
      </c>
      <c r="O478" s="171">
        <v>10575.3046</v>
      </c>
      <c r="P478" s="171">
        <v>3451.4627400000004</v>
      </c>
      <c r="Q478" s="171">
        <v>0</v>
      </c>
      <c r="R478" s="172">
        <v>3451.4627400000004</v>
      </c>
    </row>
    <row r="479" spans="1:18" ht="15">
      <c r="A479" s="174"/>
      <c r="B479" s="168" t="s">
        <v>695</v>
      </c>
      <c r="C479" s="168" t="s">
        <v>695</v>
      </c>
      <c r="D479" s="168" t="s">
        <v>696</v>
      </c>
      <c r="E479" s="169">
        <v>598</v>
      </c>
      <c r="F479" s="170">
        <v>1253.34185</v>
      </c>
      <c r="G479" s="171">
        <v>0</v>
      </c>
      <c r="H479" s="171">
        <v>1253.34185</v>
      </c>
      <c r="I479" s="171">
        <v>14018.93257</v>
      </c>
      <c r="J479" s="171">
        <v>0</v>
      </c>
      <c r="K479" s="171">
        <v>14018.93257</v>
      </c>
      <c r="L479" s="171">
        <v>1380.81359</v>
      </c>
      <c r="M479" s="171">
        <v>123.48110000000001</v>
      </c>
      <c r="N479" s="171">
        <v>1504.29469</v>
      </c>
      <c r="O479" s="171">
        <v>16776.56911</v>
      </c>
      <c r="P479" s="171">
        <v>2086.26283</v>
      </c>
      <c r="Q479" s="171">
        <v>0</v>
      </c>
      <c r="R479" s="172">
        <v>2086.26283</v>
      </c>
    </row>
    <row r="480" spans="1:18" ht="15">
      <c r="A480" s="174"/>
      <c r="B480" s="174"/>
      <c r="C480" s="174"/>
      <c r="D480" s="168" t="s">
        <v>697</v>
      </c>
      <c r="E480" s="169">
        <v>568</v>
      </c>
      <c r="F480" s="170">
        <v>888.5435600000001</v>
      </c>
      <c r="G480" s="171">
        <v>0</v>
      </c>
      <c r="H480" s="171">
        <v>888.5435600000001</v>
      </c>
      <c r="I480" s="171">
        <v>19717.383710000002</v>
      </c>
      <c r="J480" s="171">
        <v>0</v>
      </c>
      <c r="K480" s="171">
        <v>19717.383710000002</v>
      </c>
      <c r="L480" s="171">
        <v>1247.56802</v>
      </c>
      <c r="M480" s="171">
        <v>143.07778</v>
      </c>
      <c r="N480" s="171">
        <v>1390.6458</v>
      </c>
      <c r="O480" s="171">
        <v>21996.57307</v>
      </c>
      <c r="P480" s="171">
        <v>3603.34505</v>
      </c>
      <c r="Q480" s="171">
        <v>0</v>
      </c>
      <c r="R480" s="172">
        <v>3603.34505</v>
      </c>
    </row>
    <row r="481" spans="1:18" ht="15">
      <c r="A481" s="174"/>
      <c r="B481" s="174"/>
      <c r="C481" s="174"/>
      <c r="D481" s="168" t="s">
        <v>695</v>
      </c>
      <c r="E481" s="169">
        <v>343</v>
      </c>
      <c r="F481" s="170">
        <v>163963.39619</v>
      </c>
      <c r="G481" s="171">
        <v>144.05505</v>
      </c>
      <c r="H481" s="171">
        <v>164107.45124000002</v>
      </c>
      <c r="I481" s="171">
        <v>137314.53756</v>
      </c>
      <c r="J481" s="171">
        <v>3081.717</v>
      </c>
      <c r="K481" s="171">
        <v>140396.25456</v>
      </c>
      <c r="L481" s="171">
        <v>18638.39066</v>
      </c>
      <c r="M481" s="171">
        <v>3853.85406</v>
      </c>
      <c r="N481" s="171">
        <v>22492.24472</v>
      </c>
      <c r="O481" s="171">
        <v>326995.95051999995</v>
      </c>
      <c r="P481" s="171">
        <v>54158.3721</v>
      </c>
      <c r="Q481" s="171">
        <v>0</v>
      </c>
      <c r="R481" s="172">
        <v>54158.3721</v>
      </c>
    </row>
    <row r="482" spans="1:18" ht="15">
      <c r="A482" s="174"/>
      <c r="B482" s="174"/>
      <c r="C482" s="174"/>
      <c r="D482" s="174"/>
      <c r="E482" s="175">
        <v>345</v>
      </c>
      <c r="F482" s="176">
        <v>0</v>
      </c>
      <c r="G482" s="177">
        <v>0</v>
      </c>
      <c r="H482" s="177">
        <v>0</v>
      </c>
      <c r="I482" s="177">
        <v>436.97330999999997</v>
      </c>
      <c r="J482" s="177">
        <v>0</v>
      </c>
      <c r="K482" s="177">
        <v>436.97330999999997</v>
      </c>
      <c r="L482" s="177">
        <v>16.4905</v>
      </c>
      <c r="M482" s="177">
        <v>0</v>
      </c>
      <c r="N482" s="177">
        <v>16.4905</v>
      </c>
      <c r="O482" s="177">
        <v>453.46381</v>
      </c>
      <c r="P482" s="177">
        <v>38.51923</v>
      </c>
      <c r="Q482" s="177">
        <v>0</v>
      </c>
      <c r="R482" s="178">
        <v>38.51923</v>
      </c>
    </row>
    <row r="483" spans="1:18" ht="15">
      <c r="A483" s="174"/>
      <c r="B483" s="174"/>
      <c r="C483" s="174"/>
      <c r="D483" s="168" t="s">
        <v>698</v>
      </c>
      <c r="E483" s="169">
        <v>705</v>
      </c>
      <c r="F483" s="170">
        <v>2956.1732700000002</v>
      </c>
      <c r="G483" s="171">
        <v>0</v>
      </c>
      <c r="H483" s="171">
        <v>2956.1732700000002</v>
      </c>
      <c r="I483" s="171">
        <v>8014.1162300000005</v>
      </c>
      <c r="J483" s="171">
        <v>0</v>
      </c>
      <c r="K483" s="171">
        <v>8014.1162300000005</v>
      </c>
      <c r="L483" s="171">
        <v>2045.39754</v>
      </c>
      <c r="M483" s="171">
        <v>157.22686</v>
      </c>
      <c r="N483" s="171">
        <v>2202.6243999999997</v>
      </c>
      <c r="O483" s="171">
        <v>13172.9139</v>
      </c>
      <c r="P483" s="171">
        <v>2811.41962</v>
      </c>
      <c r="Q483" s="171">
        <v>0</v>
      </c>
      <c r="R483" s="172">
        <v>2811.41962</v>
      </c>
    </row>
    <row r="484" spans="1:18" ht="15">
      <c r="A484" s="174"/>
      <c r="B484" s="174"/>
      <c r="C484" s="168" t="s">
        <v>699</v>
      </c>
      <c r="D484" s="168" t="s">
        <v>699</v>
      </c>
      <c r="E484" s="169">
        <v>348</v>
      </c>
      <c r="F484" s="170">
        <v>67.26971</v>
      </c>
      <c r="G484" s="171">
        <v>0</v>
      </c>
      <c r="H484" s="171">
        <v>67.26971</v>
      </c>
      <c r="I484" s="171">
        <v>1095.00333</v>
      </c>
      <c r="J484" s="171">
        <v>0.00191</v>
      </c>
      <c r="K484" s="171">
        <v>1095.00524</v>
      </c>
      <c r="L484" s="171">
        <v>26.476950000000002</v>
      </c>
      <c r="M484" s="171">
        <v>0</v>
      </c>
      <c r="N484" s="171">
        <v>26.476950000000002</v>
      </c>
      <c r="O484" s="171">
        <v>1188.7519</v>
      </c>
      <c r="P484" s="171">
        <v>207.33945</v>
      </c>
      <c r="Q484" s="171">
        <v>0</v>
      </c>
      <c r="R484" s="172">
        <v>207.33945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347</v>
      </c>
      <c r="F485" s="170">
        <v>137.09404</v>
      </c>
      <c r="G485" s="171">
        <v>0</v>
      </c>
      <c r="H485" s="171">
        <v>137.09404</v>
      </c>
      <c r="I485" s="171">
        <v>2294.46148</v>
      </c>
      <c r="J485" s="171">
        <v>32.62025</v>
      </c>
      <c r="K485" s="171">
        <v>2327.08173</v>
      </c>
      <c r="L485" s="171">
        <v>83.06142999999999</v>
      </c>
      <c r="M485" s="171">
        <v>0</v>
      </c>
      <c r="N485" s="171">
        <v>83.06142999999999</v>
      </c>
      <c r="O485" s="171">
        <v>2547.2372</v>
      </c>
      <c r="P485" s="171">
        <v>971.12891</v>
      </c>
      <c r="Q485" s="171">
        <v>0</v>
      </c>
      <c r="R485" s="172">
        <v>971.12891</v>
      </c>
    </row>
    <row r="486" spans="1:18" ht="15">
      <c r="A486" s="174"/>
      <c r="B486" s="174"/>
      <c r="C486" s="168" t="s">
        <v>701</v>
      </c>
      <c r="D486" s="168" t="s">
        <v>702</v>
      </c>
      <c r="E486" s="169">
        <v>346</v>
      </c>
      <c r="F486" s="170">
        <v>574.5749000000001</v>
      </c>
      <c r="G486" s="171">
        <v>0</v>
      </c>
      <c r="H486" s="171">
        <v>574.5749000000001</v>
      </c>
      <c r="I486" s="171">
        <v>2195.76497</v>
      </c>
      <c r="J486" s="171">
        <v>0.26423</v>
      </c>
      <c r="K486" s="171">
        <v>2196.0292000000004</v>
      </c>
      <c r="L486" s="171">
        <v>287.83871000000005</v>
      </c>
      <c r="M486" s="171">
        <v>0</v>
      </c>
      <c r="N486" s="171">
        <v>287.83871000000005</v>
      </c>
      <c r="O486" s="171">
        <v>3058.44281</v>
      </c>
      <c r="P486" s="171">
        <v>718.66094</v>
      </c>
      <c r="Q486" s="171">
        <v>0</v>
      </c>
      <c r="R486" s="172">
        <v>718.66094</v>
      </c>
    </row>
    <row r="487" spans="1:18" ht="15">
      <c r="A487" s="174"/>
      <c r="B487" s="168" t="s">
        <v>703</v>
      </c>
      <c r="C487" s="168" t="s">
        <v>704</v>
      </c>
      <c r="D487" s="168" t="s">
        <v>705</v>
      </c>
      <c r="E487" s="169">
        <v>97</v>
      </c>
      <c r="F487" s="170">
        <v>2924.60064</v>
      </c>
      <c r="G487" s="171">
        <v>0</v>
      </c>
      <c r="H487" s="171">
        <v>2924.60064</v>
      </c>
      <c r="I487" s="171">
        <v>7736.7658</v>
      </c>
      <c r="J487" s="171">
        <v>20.0735</v>
      </c>
      <c r="K487" s="171">
        <v>7756.8393</v>
      </c>
      <c r="L487" s="171">
        <v>384.77371</v>
      </c>
      <c r="M487" s="171">
        <v>0.4062</v>
      </c>
      <c r="N487" s="171">
        <v>385.17990999999995</v>
      </c>
      <c r="O487" s="171">
        <v>11066.61985</v>
      </c>
      <c r="P487" s="171">
        <v>12162.96423</v>
      </c>
      <c r="Q487" s="171">
        <v>0</v>
      </c>
      <c r="R487" s="172">
        <v>12162.96423</v>
      </c>
    </row>
    <row r="488" spans="1:18" ht="15">
      <c r="A488" s="174"/>
      <c r="B488" s="174"/>
      <c r="C488" s="168" t="s">
        <v>703</v>
      </c>
      <c r="D488" s="168" t="s">
        <v>703</v>
      </c>
      <c r="E488" s="169">
        <v>96</v>
      </c>
      <c r="F488" s="170">
        <v>28004.71278</v>
      </c>
      <c r="G488" s="171">
        <v>8152.50967</v>
      </c>
      <c r="H488" s="171">
        <v>36157.22245</v>
      </c>
      <c r="I488" s="171">
        <v>47964.74372</v>
      </c>
      <c r="J488" s="171">
        <v>619.00978</v>
      </c>
      <c r="K488" s="171">
        <v>48583.7535</v>
      </c>
      <c r="L488" s="171">
        <v>10366.149300000001</v>
      </c>
      <c r="M488" s="171">
        <v>6222.85174</v>
      </c>
      <c r="N488" s="171">
        <v>16589.00104</v>
      </c>
      <c r="O488" s="171">
        <v>101329.97699</v>
      </c>
      <c r="P488" s="171">
        <v>69023.50001</v>
      </c>
      <c r="Q488" s="171">
        <v>0</v>
      </c>
      <c r="R488" s="172">
        <v>69023.50001</v>
      </c>
    </row>
    <row r="489" spans="1:18" ht="15">
      <c r="A489" s="174"/>
      <c r="B489" s="174"/>
      <c r="C489" s="168" t="s">
        <v>706</v>
      </c>
      <c r="D489" s="168" t="s">
        <v>707</v>
      </c>
      <c r="E489" s="169">
        <v>641</v>
      </c>
      <c r="F489" s="170">
        <v>1364.13081</v>
      </c>
      <c r="G489" s="171">
        <v>0</v>
      </c>
      <c r="H489" s="171">
        <v>1364.13081</v>
      </c>
      <c r="I489" s="171">
        <v>435.53084</v>
      </c>
      <c r="J489" s="171">
        <v>62.29817</v>
      </c>
      <c r="K489" s="171">
        <v>497.82901</v>
      </c>
      <c r="L489" s="171">
        <v>342.60116</v>
      </c>
      <c r="M489" s="171">
        <v>31.197380000000003</v>
      </c>
      <c r="N489" s="171">
        <v>373.79854</v>
      </c>
      <c r="O489" s="171">
        <v>2235.75836</v>
      </c>
      <c r="P489" s="171">
        <v>8562.04033</v>
      </c>
      <c r="Q489" s="171">
        <v>0</v>
      </c>
      <c r="R489" s="172">
        <v>8562.04033</v>
      </c>
    </row>
    <row r="490" spans="1:18" ht="15">
      <c r="A490" s="174"/>
      <c r="B490" s="174"/>
      <c r="C490" s="174"/>
      <c r="D490" s="174"/>
      <c r="E490" s="175">
        <v>830</v>
      </c>
      <c r="F490" s="176">
        <v>0</v>
      </c>
      <c r="G490" s="177">
        <v>0</v>
      </c>
      <c r="H490" s="177">
        <v>0</v>
      </c>
      <c r="I490" s="177">
        <v>0</v>
      </c>
      <c r="J490" s="177">
        <v>0</v>
      </c>
      <c r="K490" s="177">
        <v>0</v>
      </c>
      <c r="L490" s="177">
        <v>44.3019</v>
      </c>
      <c r="M490" s="177">
        <v>0</v>
      </c>
      <c r="N490" s="177">
        <v>44.3019</v>
      </c>
      <c r="O490" s="177">
        <v>44.3019</v>
      </c>
      <c r="P490" s="177">
        <v>2795.96261</v>
      </c>
      <c r="Q490" s="177">
        <v>0</v>
      </c>
      <c r="R490" s="178">
        <v>2795.96261</v>
      </c>
    </row>
    <row r="491" spans="1:18" ht="15">
      <c r="A491" s="174"/>
      <c r="B491" s="174"/>
      <c r="C491" s="174"/>
      <c r="D491" s="168" t="s">
        <v>706</v>
      </c>
      <c r="E491" s="169">
        <v>600</v>
      </c>
      <c r="F491" s="170">
        <v>374.93516</v>
      </c>
      <c r="G491" s="171">
        <v>0</v>
      </c>
      <c r="H491" s="171">
        <v>374.93516</v>
      </c>
      <c r="I491" s="171">
        <v>8035.66072</v>
      </c>
      <c r="J491" s="171">
        <v>0</v>
      </c>
      <c r="K491" s="171">
        <v>8035.66072</v>
      </c>
      <c r="L491" s="171">
        <v>782.29757</v>
      </c>
      <c r="M491" s="171">
        <v>0</v>
      </c>
      <c r="N491" s="171">
        <v>782.29757</v>
      </c>
      <c r="O491" s="171">
        <v>9192.89345</v>
      </c>
      <c r="P491" s="171">
        <v>4169.49944</v>
      </c>
      <c r="Q491" s="171">
        <v>0</v>
      </c>
      <c r="R491" s="172">
        <v>4169.49944</v>
      </c>
    </row>
    <row r="492" spans="1:18" ht="15">
      <c r="A492" s="174"/>
      <c r="B492" s="168" t="s">
        <v>584</v>
      </c>
      <c r="C492" s="168" t="s">
        <v>708</v>
      </c>
      <c r="D492" s="168" t="s">
        <v>709</v>
      </c>
      <c r="E492" s="169">
        <v>184</v>
      </c>
      <c r="F492" s="170">
        <v>46524.61484</v>
      </c>
      <c r="G492" s="171">
        <v>0.0016699999999999998</v>
      </c>
      <c r="H492" s="171">
        <v>46524.61651</v>
      </c>
      <c r="I492" s="171">
        <v>60316.730729999996</v>
      </c>
      <c r="J492" s="171">
        <v>843.8212199999999</v>
      </c>
      <c r="K492" s="171">
        <v>61160.55195</v>
      </c>
      <c r="L492" s="171">
        <v>11524.330890000001</v>
      </c>
      <c r="M492" s="171">
        <v>2220.28502</v>
      </c>
      <c r="N492" s="171">
        <v>13744.61591</v>
      </c>
      <c r="O492" s="171">
        <v>121429.78437000001</v>
      </c>
      <c r="P492" s="171">
        <v>121053.27104</v>
      </c>
      <c r="Q492" s="171">
        <v>0</v>
      </c>
      <c r="R492" s="172">
        <v>121053.27104</v>
      </c>
    </row>
    <row r="493" spans="1:18" ht="15">
      <c r="A493" s="174"/>
      <c r="B493" s="174"/>
      <c r="C493" s="174"/>
      <c r="D493" s="168" t="s">
        <v>710</v>
      </c>
      <c r="E493" s="169">
        <v>609</v>
      </c>
      <c r="F493" s="170">
        <v>667.56522</v>
      </c>
      <c r="G493" s="171">
        <v>0</v>
      </c>
      <c r="H493" s="171">
        <v>667.56522</v>
      </c>
      <c r="I493" s="171">
        <v>2686.8393300000002</v>
      </c>
      <c r="J493" s="171">
        <v>0</v>
      </c>
      <c r="K493" s="171">
        <v>2686.8393300000002</v>
      </c>
      <c r="L493" s="171">
        <v>367.78093</v>
      </c>
      <c r="M493" s="171">
        <v>10.74399</v>
      </c>
      <c r="N493" s="171">
        <v>378.52492</v>
      </c>
      <c r="O493" s="171">
        <v>3732.92947</v>
      </c>
      <c r="P493" s="171">
        <v>2848.01</v>
      </c>
      <c r="Q493" s="171">
        <v>0</v>
      </c>
      <c r="R493" s="172">
        <v>2848.01</v>
      </c>
    </row>
    <row r="494" spans="1:18" ht="15">
      <c r="A494" s="174"/>
      <c r="B494" s="174"/>
      <c r="C494" s="174"/>
      <c r="D494" s="168" t="s">
        <v>711</v>
      </c>
      <c r="E494" s="169">
        <v>508</v>
      </c>
      <c r="F494" s="170">
        <v>969.37146</v>
      </c>
      <c r="G494" s="171">
        <v>0</v>
      </c>
      <c r="H494" s="171">
        <v>969.37146</v>
      </c>
      <c r="I494" s="171">
        <v>34434.41947</v>
      </c>
      <c r="J494" s="171">
        <v>4.99569</v>
      </c>
      <c r="K494" s="171">
        <v>34439.41516</v>
      </c>
      <c r="L494" s="171">
        <v>606.78796</v>
      </c>
      <c r="M494" s="171">
        <v>11.911209999999999</v>
      </c>
      <c r="N494" s="171">
        <v>618.6991700000001</v>
      </c>
      <c r="O494" s="171">
        <v>36027.48579</v>
      </c>
      <c r="P494" s="171">
        <v>7778.75215</v>
      </c>
      <c r="Q494" s="171">
        <v>0</v>
      </c>
      <c r="R494" s="172">
        <v>7778.75215</v>
      </c>
    </row>
    <row r="495" spans="1:18" ht="15">
      <c r="A495" s="174"/>
      <c r="B495" s="174"/>
      <c r="C495" s="168" t="s">
        <v>712</v>
      </c>
      <c r="D495" s="168" t="s">
        <v>712</v>
      </c>
      <c r="E495" s="169">
        <v>506</v>
      </c>
      <c r="F495" s="170">
        <v>2763.96306</v>
      </c>
      <c r="G495" s="171">
        <v>0</v>
      </c>
      <c r="H495" s="171">
        <v>2763.96306</v>
      </c>
      <c r="I495" s="171">
        <v>13577.46255</v>
      </c>
      <c r="J495" s="171">
        <v>5.79611</v>
      </c>
      <c r="K495" s="171">
        <v>13583.25866</v>
      </c>
      <c r="L495" s="171">
        <v>751.17446</v>
      </c>
      <c r="M495" s="171">
        <v>0.004059999999999999</v>
      </c>
      <c r="N495" s="171">
        <v>751.17852</v>
      </c>
      <c r="O495" s="171">
        <v>17098.40024</v>
      </c>
      <c r="P495" s="171">
        <v>3498.0796299999997</v>
      </c>
      <c r="Q495" s="171">
        <v>0</v>
      </c>
      <c r="R495" s="172">
        <v>3498.0796299999997</v>
      </c>
    </row>
    <row r="496" spans="1:18" ht="15">
      <c r="A496" s="174"/>
      <c r="B496" s="174"/>
      <c r="C496" s="174"/>
      <c r="D496" s="168" t="s">
        <v>713</v>
      </c>
      <c r="E496" s="169">
        <v>697</v>
      </c>
      <c r="F496" s="170">
        <v>329.55878</v>
      </c>
      <c r="G496" s="171">
        <v>0</v>
      </c>
      <c r="H496" s="171">
        <v>329.55878</v>
      </c>
      <c r="I496" s="171">
        <v>4254.673269999999</v>
      </c>
      <c r="J496" s="171">
        <v>0</v>
      </c>
      <c r="K496" s="171">
        <v>4254.673269999999</v>
      </c>
      <c r="L496" s="171">
        <v>97.94349000000001</v>
      </c>
      <c r="M496" s="171">
        <v>0</v>
      </c>
      <c r="N496" s="171">
        <v>97.94349000000001</v>
      </c>
      <c r="O496" s="171">
        <v>4682.17554</v>
      </c>
      <c r="P496" s="171">
        <v>2026.0373200000001</v>
      </c>
      <c r="Q496" s="171">
        <v>0</v>
      </c>
      <c r="R496" s="172">
        <v>2026.0373200000001</v>
      </c>
    </row>
    <row r="497" spans="1:18" ht="15">
      <c r="A497" s="174"/>
      <c r="B497" s="174"/>
      <c r="C497" s="168" t="s">
        <v>714</v>
      </c>
      <c r="D497" s="168" t="s">
        <v>715</v>
      </c>
      <c r="E497" s="169">
        <v>185</v>
      </c>
      <c r="F497" s="170">
        <v>13393.45243</v>
      </c>
      <c r="G497" s="171">
        <v>0</v>
      </c>
      <c r="H497" s="171">
        <v>13393.45243</v>
      </c>
      <c r="I497" s="171">
        <v>11884.03433</v>
      </c>
      <c r="J497" s="171">
        <v>21.20421</v>
      </c>
      <c r="K497" s="171">
        <v>11905.238539999998</v>
      </c>
      <c r="L497" s="171">
        <v>214.24035999999998</v>
      </c>
      <c r="M497" s="171">
        <v>0</v>
      </c>
      <c r="N497" s="171">
        <v>214.24035999999998</v>
      </c>
      <c r="O497" s="171">
        <v>25512.93133</v>
      </c>
      <c r="P497" s="171">
        <v>7596.02545</v>
      </c>
      <c r="Q497" s="171">
        <v>0</v>
      </c>
      <c r="R497" s="172">
        <v>7596.02545</v>
      </c>
    </row>
    <row r="498" spans="1:18" ht="15">
      <c r="A498" s="174"/>
      <c r="B498" s="174"/>
      <c r="C498" s="168" t="s">
        <v>716</v>
      </c>
      <c r="D498" s="168" t="s">
        <v>716</v>
      </c>
      <c r="E498" s="169">
        <v>507</v>
      </c>
      <c r="F498" s="170">
        <v>301.70975</v>
      </c>
      <c r="G498" s="171">
        <v>0</v>
      </c>
      <c r="H498" s="171">
        <v>301.70975</v>
      </c>
      <c r="I498" s="171">
        <v>744.5323000000001</v>
      </c>
      <c r="J498" s="171">
        <v>1.3311600000000001</v>
      </c>
      <c r="K498" s="171">
        <v>745.8634599999999</v>
      </c>
      <c r="L498" s="171">
        <v>7.85019</v>
      </c>
      <c r="M498" s="171">
        <v>0</v>
      </c>
      <c r="N498" s="171">
        <v>7.85019</v>
      </c>
      <c r="O498" s="171">
        <v>1055.4234</v>
      </c>
      <c r="P498" s="171">
        <v>1974.81076</v>
      </c>
      <c r="Q498" s="171">
        <v>0</v>
      </c>
      <c r="R498" s="172">
        <v>1974.81076</v>
      </c>
    </row>
    <row r="499" spans="1:18" ht="15">
      <c r="A499" s="168" t="s">
        <v>717</v>
      </c>
      <c r="B499" s="168" t="s">
        <v>210</v>
      </c>
      <c r="C499" s="168" t="s">
        <v>213</v>
      </c>
      <c r="D499" s="168" t="s">
        <v>213</v>
      </c>
      <c r="E499" s="169">
        <v>21</v>
      </c>
      <c r="F499" s="170">
        <v>0</v>
      </c>
      <c r="G499" s="171">
        <v>0</v>
      </c>
      <c r="H499" s="171">
        <v>0</v>
      </c>
      <c r="I499" s="171">
        <v>0</v>
      </c>
      <c r="J499" s="171">
        <v>0</v>
      </c>
      <c r="K499" s="171">
        <v>0</v>
      </c>
      <c r="L499" s="171">
        <v>0</v>
      </c>
      <c r="M499" s="171">
        <v>0</v>
      </c>
      <c r="N499" s="171">
        <v>0</v>
      </c>
      <c r="O499" s="171">
        <v>0</v>
      </c>
      <c r="P499" s="171">
        <v>2969.4211800000003</v>
      </c>
      <c r="Q499" s="171">
        <v>0</v>
      </c>
      <c r="R499" s="172">
        <v>2969.4211800000003</v>
      </c>
    </row>
    <row r="500" spans="1:18" ht="15">
      <c r="A500" s="174"/>
      <c r="B500" s="174"/>
      <c r="C500" s="168" t="s">
        <v>214</v>
      </c>
      <c r="D500" s="168" t="s">
        <v>215</v>
      </c>
      <c r="E500" s="169">
        <v>27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6150.48969</v>
      </c>
      <c r="Q500" s="171">
        <v>436.64203999999995</v>
      </c>
      <c r="R500" s="172">
        <v>6587.13173</v>
      </c>
    </row>
    <row r="501" spans="1:18" ht="15">
      <c r="A501" s="174"/>
      <c r="B501" s="168" t="s">
        <v>228</v>
      </c>
      <c r="C501" s="168" t="s">
        <v>230</v>
      </c>
      <c r="D501" s="168" t="s">
        <v>230</v>
      </c>
      <c r="E501" s="169">
        <v>19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4977.363969999999</v>
      </c>
      <c r="Q501" s="171">
        <v>0</v>
      </c>
      <c r="R501" s="172">
        <v>4977.363969999999</v>
      </c>
    </row>
    <row r="502" spans="1:18" ht="15">
      <c r="A502" s="174"/>
      <c r="B502" s="174"/>
      <c r="C502" s="168" t="s">
        <v>235</v>
      </c>
      <c r="D502" s="168" t="s">
        <v>236</v>
      </c>
      <c r="E502" s="169">
        <v>37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19543.79423</v>
      </c>
      <c r="Q502" s="171">
        <v>255.356</v>
      </c>
      <c r="R502" s="172">
        <v>19799.15023</v>
      </c>
    </row>
    <row r="503" spans="1:18" ht="15">
      <c r="A503" s="174"/>
      <c r="B503" s="168" t="s">
        <v>267</v>
      </c>
      <c r="C503" s="168" t="s">
        <v>270</v>
      </c>
      <c r="D503" s="168" t="s">
        <v>270</v>
      </c>
      <c r="E503" s="169">
        <v>31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5978.218519999999</v>
      </c>
      <c r="Q503" s="171">
        <v>0</v>
      </c>
      <c r="R503" s="172">
        <v>5978.218519999999</v>
      </c>
    </row>
    <row r="504" spans="1:18" ht="15">
      <c r="A504" s="174"/>
      <c r="B504" s="168" t="s">
        <v>283</v>
      </c>
      <c r="C504" s="168" t="s">
        <v>283</v>
      </c>
      <c r="D504" s="168" t="s">
        <v>284</v>
      </c>
      <c r="E504" s="169">
        <v>8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21795.33163</v>
      </c>
      <c r="Q504" s="171">
        <v>0</v>
      </c>
      <c r="R504" s="172">
        <v>21795.33163</v>
      </c>
    </row>
    <row r="505" spans="1:18" ht="15">
      <c r="A505" s="174"/>
      <c r="B505" s="168" t="s">
        <v>311</v>
      </c>
      <c r="C505" s="168" t="s">
        <v>312</v>
      </c>
      <c r="D505" s="168" t="s">
        <v>311</v>
      </c>
      <c r="E505" s="169">
        <v>11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10903.95853</v>
      </c>
      <c r="Q505" s="171">
        <v>0</v>
      </c>
      <c r="R505" s="172">
        <v>10903.95853</v>
      </c>
    </row>
    <row r="506" spans="1:18" ht="15">
      <c r="A506" s="174"/>
      <c r="B506" s="174"/>
      <c r="C506" s="168" t="s">
        <v>317</v>
      </c>
      <c r="D506" s="168" t="s">
        <v>318</v>
      </c>
      <c r="E506" s="169">
        <v>30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12059.77913</v>
      </c>
      <c r="Q506" s="171">
        <v>0</v>
      </c>
      <c r="R506" s="172">
        <v>12059.77913</v>
      </c>
    </row>
    <row r="507" spans="1:18" ht="15">
      <c r="A507" s="174"/>
      <c r="B507" s="168" t="s">
        <v>338</v>
      </c>
      <c r="C507" s="168" t="s">
        <v>338</v>
      </c>
      <c r="D507" s="168" t="s">
        <v>338</v>
      </c>
      <c r="E507" s="169">
        <v>9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9994.36889</v>
      </c>
      <c r="Q507" s="171">
        <v>0</v>
      </c>
      <c r="R507" s="172">
        <v>9994.36889</v>
      </c>
    </row>
    <row r="508" spans="1:18" ht="15">
      <c r="A508" s="174"/>
      <c r="B508" s="174"/>
      <c r="C508" s="168" t="s">
        <v>357</v>
      </c>
      <c r="D508" s="168" t="s">
        <v>357</v>
      </c>
      <c r="E508" s="169">
        <v>28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6546.6898200000005</v>
      </c>
      <c r="Q508" s="171">
        <v>344.21367</v>
      </c>
      <c r="R508" s="172">
        <v>6890.903490000001</v>
      </c>
    </row>
    <row r="509" spans="1:18" ht="15">
      <c r="A509" s="174"/>
      <c r="B509" s="168" t="s">
        <v>374</v>
      </c>
      <c r="C509" s="168" t="s">
        <v>374</v>
      </c>
      <c r="D509" s="168" t="s">
        <v>381</v>
      </c>
      <c r="E509" s="169">
        <v>7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14748.36881</v>
      </c>
      <c r="Q509" s="171">
        <v>0</v>
      </c>
      <c r="R509" s="172">
        <v>14748.36881</v>
      </c>
    </row>
    <row r="510" spans="1:18" ht="15">
      <c r="A510" s="174"/>
      <c r="B510" s="174"/>
      <c r="C510" s="168" t="s">
        <v>383</v>
      </c>
      <c r="D510" s="168" t="s">
        <v>384</v>
      </c>
      <c r="E510" s="169">
        <v>22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3161.55281</v>
      </c>
      <c r="Q510" s="171">
        <v>0</v>
      </c>
      <c r="R510" s="172">
        <v>3161.55281</v>
      </c>
    </row>
    <row r="511" spans="1:18" ht="15">
      <c r="A511" s="174"/>
      <c r="B511" s="168" t="s">
        <v>415</v>
      </c>
      <c r="C511" s="168" t="s">
        <v>417</v>
      </c>
      <c r="D511" s="168" t="s">
        <v>418</v>
      </c>
      <c r="E511" s="169">
        <v>35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16622.02823</v>
      </c>
      <c r="Q511" s="171">
        <v>0</v>
      </c>
      <c r="R511" s="172">
        <v>16622.02823</v>
      </c>
    </row>
    <row r="512" spans="1:18" ht="15">
      <c r="A512" s="174"/>
      <c r="B512" s="168" t="s">
        <v>436</v>
      </c>
      <c r="C512" s="168" t="s">
        <v>437</v>
      </c>
      <c r="D512" s="168" t="s">
        <v>438</v>
      </c>
      <c r="E512" s="169">
        <v>14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11103.30574</v>
      </c>
      <c r="Q512" s="171">
        <v>1093.60002</v>
      </c>
      <c r="R512" s="172">
        <v>12196.90576</v>
      </c>
    </row>
    <row r="513" spans="1:18" ht="15">
      <c r="A513" s="174"/>
      <c r="B513" s="168" t="s">
        <v>444</v>
      </c>
      <c r="C513" s="168" t="s">
        <v>445</v>
      </c>
      <c r="D513" s="168" t="s">
        <v>445</v>
      </c>
      <c r="E513" s="169">
        <v>17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624.7231999999999</v>
      </c>
      <c r="Q513" s="171">
        <v>0</v>
      </c>
      <c r="R513" s="172">
        <v>624.7231999999999</v>
      </c>
    </row>
    <row r="514" spans="1:18" ht="15">
      <c r="A514" s="174"/>
      <c r="B514" s="174"/>
      <c r="C514" s="174"/>
      <c r="D514" s="168" t="s">
        <v>446</v>
      </c>
      <c r="E514" s="169">
        <v>25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4496.62416</v>
      </c>
      <c r="Q514" s="171">
        <v>660.75257</v>
      </c>
      <c r="R514" s="172">
        <v>5157.376730000001</v>
      </c>
    </row>
    <row r="515" spans="1:18" ht="15">
      <c r="A515" s="174"/>
      <c r="B515" s="174"/>
      <c r="C515" s="168" t="s">
        <v>451</v>
      </c>
      <c r="D515" s="168" t="s">
        <v>451</v>
      </c>
      <c r="E515" s="169">
        <v>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24906.672010000002</v>
      </c>
      <c r="Q515" s="171">
        <v>0</v>
      </c>
      <c r="R515" s="172">
        <v>24906.672010000002</v>
      </c>
    </row>
    <row r="516" spans="1:18" ht="15">
      <c r="A516" s="174"/>
      <c r="B516" s="174"/>
      <c r="C516" s="168" t="s">
        <v>458</v>
      </c>
      <c r="D516" s="168" t="s">
        <v>458</v>
      </c>
      <c r="E516" s="169">
        <v>24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12521.48779</v>
      </c>
      <c r="Q516" s="171">
        <v>0</v>
      </c>
      <c r="R516" s="172">
        <v>12521.48779</v>
      </c>
    </row>
    <row r="517" spans="1:18" ht="15">
      <c r="A517" s="174"/>
      <c r="B517" s="168" t="s">
        <v>464</v>
      </c>
      <c r="C517" s="168" t="s">
        <v>477</v>
      </c>
      <c r="D517" s="168" t="s">
        <v>477</v>
      </c>
      <c r="E517" s="169">
        <v>3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13644.94247</v>
      </c>
      <c r="Q517" s="171">
        <v>0</v>
      </c>
      <c r="R517" s="172">
        <v>13644.94247</v>
      </c>
    </row>
    <row r="518" spans="1:18" ht="15">
      <c r="A518" s="174"/>
      <c r="B518" s="168" t="s">
        <v>495</v>
      </c>
      <c r="C518" s="168" t="s">
        <v>496</v>
      </c>
      <c r="D518" s="168" t="s">
        <v>496</v>
      </c>
      <c r="E518" s="169">
        <v>12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17620.03772</v>
      </c>
      <c r="Q518" s="171">
        <v>0</v>
      </c>
      <c r="R518" s="172">
        <v>17620.03772</v>
      </c>
    </row>
    <row r="519" spans="1:18" ht="15">
      <c r="A519" s="174"/>
      <c r="B519" s="168" t="s">
        <v>519</v>
      </c>
      <c r="C519" s="168" t="s">
        <v>531</v>
      </c>
      <c r="D519" s="168" t="s">
        <v>532</v>
      </c>
      <c r="E519" s="169">
        <v>15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12865.7681</v>
      </c>
      <c r="Q519" s="171">
        <v>0</v>
      </c>
      <c r="R519" s="172">
        <v>12865.7681</v>
      </c>
    </row>
    <row r="520" spans="1:18" ht="15">
      <c r="A520" s="174"/>
      <c r="B520" s="174"/>
      <c r="C520" s="168" t="s">
        <v>519</v>
      </c>
      <c r="D520" s="168" t="s">
        <v>546</v>
      </c>
      <c r="E520" s="169">
        <v>1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105066.44829</v>
      </c>
      <c r="Q520" s="171">
        <v>414528.69607999997</v>
      </c>
      <c r="R520" s="172">
        <v>519595.14437</v>
      </c>
    </row>
    <row r="521" spans="1:18" ht="15">
      <c r="A521" s="174"/>
      <c r="B521" s="168" t="s">
        <v>570</v>
      </c>
      <c r="C521" s="168" t="s">
        <v>573</v>
      </c>
      <c r="D521" s="168" t="s">
        <v>574</v>
      </c>
      <c r="E521" s="169">
        <v>42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6189.82434</v>
      </c>
      <c r="Q521" s="171">
        <v>0</v>
      </c>
      <c r="R521" s="172">
        <v>6189.82434</v>
      </c>
    </row>
    <row r="522" spans="1:18" ht="15">
      <c r="A522" s="174"/>
      <c r="B522" s="174"/>
      <c r="C522" s="168" t="s">
        <v>581</v>
      </c>
      <c r="D522" s="168" t="s">
        <v>582</v>
      </c>
      <c r="E522" s="169">
        <v>53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4688.93266</v>
      </c>
      <c r="Q522" s="171">
        <v>0</v>
      </c>
      <c r="R522" s="172">
        <v>4688.93266</v>
      </c>
    </row>
    <row r="523" spans="1:18" ht="15">
      <c r="A523" s="174"/>
      <c r="B523" s="168" t="s">
        <v>587</v>
      </c>
      <c r="C523" s="168" t="s">
        <v>591</v>
      </c>
      <c r="D523" s="168" t="s">
        <v>591</v>
      </c>
      <c r="E523" s="169">
        <v>54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5895.9673</v>
      </c>
      <c r="Q523" s="171">
        <v>0</v>
      </c>
      <c r="R523" s="172">
        <v>5895.9673</v>
      </c>
    </row>
    <row r="524" spans="1:18" ht="15">
      <c r="A524" s="174"/>
      <c r="B524" s="168" t="s">
        <v>602</v>
      </c>
      <c r="C524" s="168" t="s">
        <v>603</v>
      </c>
      <c r="D524" s="168" t="s">
        <v>603</v>
      </c>
      <c r="E524" s="169">
        <v>32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15782.49552</v>
      </c>
      <c r="Q524" s="171">
        <v>0</v>
      </c>
      <c r="R524" s="172">
        <v>15782.49552</v>
      </c>
    </row>
    <row r="525" spans="1:18" ht="15">
      <c r="A525" s="174"/>
      <c r="B525" s="174"/>
      <c r="C525" s="174"/>
      <c r="D525" s="168" t="s">
        <v>606</v>
      </c>
      <c r="E525" s="169">
        <v>41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1045.49439</v>
      </c>
      <c r="Q525" s="171">
        <v>0</v>
      </c>
      <c r="R525" s="172">
        <v>1045.49439</v>
      </c>
    </row>
    <row r="526" spans="1:18" ht="15">
      <c r="A526" s="174"/>
      <c r="B526" s="168" t="s">
        <v>615</v>
      </c>
      <c r="C526" s="168" t="s">
        <v>625</v>
      </c>
      <c r="D526" s="168" t="s">
        <v>626</v>
      </c>
      <c r="E526" s="169">
        <v>61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7806.21275</v>
      </c>
      <c r="Q526" s="171">
        <v>0</v>
      </c>
      <c r="R526" s="172">
        <v>7806.21275</v>
      </c>
    </row>
    <row r="527" spans="1:18" ht="15">
      <c r="A527" s="174"/>
      <c r="B527" s="174"/>
      <c r="C527" s="168" t="s">
        <v>638</v>
      </c>
      <c r="D527" s="168" t="s">
        <v>638</v>
      </c>
      <c r="E527" s="169">
        <v>51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12341.31532</v>
      </c>
      <c r="Q527" s="171">
        <v>498.77395</v>
      </c>
      <c r="R527" s="172">
        <v>12840.08927</v>
      </c>
    </row>
    <row r="528" spans="1:18" ht="15">
      <c r="A528" s="174"/>
      <c r="B528" s="168" t="s">
        <v>647</v>
      </c>
      <c r="C528" s="168" t="s">
        <v>654</v>
      </c>
      <c r="D528" s="168" t="s">
        <v>655</v>
      </c>
      <c r="E528" s="169">
        <v>40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7893.81784</v>
      </c>
      <c r="Q528" s="171">
        <v>0</v>
      </c>
      <c r="R528" s="172">
        <v>7893.81784</v>
      </c>
    </row>
    <row r="529" spans="1:18" ht="15">
      <c r="A529" s="174"/>
      <c r="B529" s="174"/>
      <c r="C529" s="168" t="s">
        <v>647</v>
      </c>
      <c r="D529" s="168" t="s">
        <v>647</v>
      </c>
      <c r="E529" s="169">
        <v>10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18148.56864</v>
      </c>
      <c r="Q529" s="171">
        <v>0</v>
      </c>
      <c r="R529" s="172">
        <v>18148.56864</v>
      </c>
    </row>
    <row r="530" spans="1:18" ht="15">
      <c r="A530" s="174"/>
      <c r="B530" s="168" t="s">
        <v>675</v>
      </c>
      <c r="C530" s="168" t="s">
        <v>676</v>
      </c>
      <c r="D530" s="168" t="s">
        <v>677</v>
      </c>
      <c r="E530" s="169">
        <v>52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16506.487259999998</v>
      </c>
      <c r="Q530" s="171">
        <v>0</v>
      </c>
      <c r="R530" s="172">
        <v>16506.487259999998</v>
      </c>
    </row>
    <row r="531" spans="1:18" ht="15">
      <c r="A531" s="174"/>
      <c r="B531" s="174"/>
      <c r="C531" s="168" t="s">
        <v>675</v>
      </c>
      <c r="D531" s="168" t="s">
        <v>683</v>
      </c>
      <c r="E531" s="169">
        <v>4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26233.927760000002</v>
      </c>
      <c r="Q531" s="171">
        <v>0</v>
      </c>
      <c r="R531" s="172">
        <v>26233.927760000002</v>
      </c>
    </row>
    <row r="532" spans="1:18" ht="15">
      <c r="A532" s="174"/>
      <c r="B532" s="168" t="s">
        <v>695</v>
      </c>
      <c r="C532" s="168" t="s">
        <v>695</v>
      </c>
      <c r="D532" s="168" t="s">
        <v>695</v>
      </c>
      <c r="E532" s="169">
        <v>18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11551.93729</v>
      </c>
      <c r="Q532" s="171">
        <v>0</v>
      </c>
      <c r="R532" s="172">
        <v>11551.93729</v>
      </c>
    </row>
    <row r="533" spans="1:18" ht="15">
      <c r="A533" s="174"/>
      <c r="B533" s="168" t="s">
        <v>703</v>
      </c>
      <c r="C533" s="168" t="s">
        <v>703</v>
      </c>
      <c r="D533" s="168" t="s">
        <v>703</v>
      </c>
      <c r="E533" s="169">
        <v>36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5627.1175</v>
      </c>
      <c r="Q533" s="171">
        <v>746.81108</v>
      </c>
      <c r="R533" s="172">
        <v>6373.92858</v>
      </c>
    </row>
    <row r="534" spans="1:18" ht="15">
      <c r="A534" s="174"/>
      <c r="B534" s="168" t="s">
        <v>584</v>
      </c>
      <c r="C534" s="168" t="s">
        <v>712</v>
      </c>
      <c r="D534" s="168" t="s">
        <v>712</v>
      </c>
      <c r="E534" s="169">
        <v>60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13175.797279999999</v>
      </c>
      <c r="Q534" s="171">
        <v>0</v>
      </c>
      <c r="R534" s="172">
        <v>13175.797279999999</v>
      </c>
    </row>
    <row r="535" spans="1:28" ht="15">
      <c r="A535" s="179" t="s">
        <v>718</v>
      </c>
      <c r="B535" s="180"/>
      <c r="C535" s="180"/>
      <c r="D535" s="180"/>
      <c r="E535" s="180"/>
      <c r="F535" s="181">
        <v>17141659.623219997</v>
      </c>
      <c r="G535" s="182">
        <v>1352659.8591799997</v>
      </c>
      <c r="H535" s="182">
        <v>18494319.482399985</v>
      </c>
      <c r="I535" s="182">
        <v>15314254.620139988</v>
      </c>
      <c r="J535" s="182">
        <v>185625.73792999986</v>
      </c>
      <c r="K535" s="182">
        <v>15499880.358069997</v>
      </c>
      <c r="L535" s="182">
        <v>2761481.267500001</v>
      </c>
      <c r="M535" s="182">
        <v>1409739.7431299996</v>
      </c>
      <c r="N535" s="182">
        <v>4171221.010629999</v>
      </c>
      <c r="O535" s="182">
        <v>38165420.851099975</v>
      </c>
      <c r="P535" s="182">
        <v>7953684.741440004</v>
      </c>
      <c r="Q535" s="182">
        <v>421388.9668199999</v>
      </c>
      <c r="R535" s="183">
        <v>8375073.708260004</v>
      </c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</row>
    <row r="536" spans="1:28" ht="1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</row>
    <row r="537" spans="1:28" ht="1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</row>
    <row r="538" spans="1:28" ht="1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</row>
    <row r="539" spans="1:28" ht="1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</row>
    <row r="540" spans="1:28" ht="1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</row>
    <row r="541" spans="1:28" ht="1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</row>
    <row r="542" spans="1:28" ht="1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</row>
    <row r="543" spans="1:28" ht="1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</row>
    <row r="544" spans="1:28" ht="1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</row>
    <row r="545" spans="1:28" ht="1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</row>
    <row r="546" spans="1:28" ht="1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</row>
    <row r="547" spans="1:28" ht="1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</row>
    <row r="548" spans="1:28" ht="1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</row>
    <row r="549" spans="1:28" ht="1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</row>
    <row r="550" spans="1:28" ht="1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</row>
    <row r="551" spans="1:28" ht="1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</row>
    <row r="552" spans="1:28" ht="1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</row>
    <row r="553" spans="1:28" ht="1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</row>
    <row r="554" spans="1:28" ht="1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</row>
    <row r="555" spans="1:28" ht="1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</row>
    <row r="556" spans="1:28" ht="1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</row>
    <row r="557" spans="1:28" ht="1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</row>
    <row r="558" spans="1:28" ht="1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</row>
    <row r="559" spans="1:28" ht="1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</row>
    <row r="560" spans="1:28" ht="1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</row>
    <row r="561" spans="1:28" ht="1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</row>
    <row r="562" spans="1:28" ht="1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</row>
    <row r="563" spans="1:28" ht="1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</row>
    <row r="564" spans="1:28" ht="1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</row>
    <row r="565" spans="1:28" ht="1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</row>
    <row r="566" spans="1:28" ht="1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</row>
    <row r="567" spans="1:28" ht="1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</row>
    <row r="568" spans="1:28" ht="1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</row>
    <row r="569" spans="1:28" ht="1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</row>
    <row r="570" spans="1:28" ht="1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</row>
    <row r="571" spans="1:28" ht="1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</row>
    <row r="572" spans="1:28" ht="1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</row>
    <row r="573" spans="1:28" ht="1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</row>
    <row r="574" spans="1:28" ht="1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</row>
    <row r="575" spans="1:28" ht="1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</row>
    <row r="576" spans="1:28" ht="1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</row>
    <row r="577" spans="1:28" ht="1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</row>
    <row r="578" spans="1:28" ht="1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</row>
    <row r="579" spans="1:28" ht="1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</row>
    <row r="580" spans="1:28" ht="1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</row>
    <row r="581" spans="1:28" ht="1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</row>
    <row r="582" spans="1:28" ht="1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</row>
    <row r="583" spans="1:28" ht="1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</row>
    <row r="584" spans="1:28" ht="1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</row>
    <row r="585" spans="1:28" ht="1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</row>
    <row r="586" spans="1:28" ht="1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</row>
    <row r="587" spans="1:28" ht="1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</row>
    <row r="588" spans="1:28" ht="1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</row>
    <row r="589" spans="1:28" ht="1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</row>
    <row r="590" spans="1:28" ht="1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</row>
    <row r="591" spans="1:28" ht="1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</row>
    <row r="592" spans="1:28" ht="1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</row>
    <row r="593" spans="1:28" ht="1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</row>
    <row r="594" spans="1:28" ht="1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</row>
    <row r="595" spans="1:28" ht="1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</row>
    <row r="596" spans="1:28" ht="1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</row>
    <row r="597" spans="1:28" ht="1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</row>
    <row r="598" spans="1:28" ht="1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</row>
    <row r="599" spans="1:28" ht="1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</row>
    <row r="600" spans="1:28" ht="1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</row>
    <row r="601" spans="1:28" ht="1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</row>
    <row r="602" spans="1:28" ht="1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</row>
    <row r="603" spans="1:28" ht="1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</row>
    <row r="604" spans="1:28" ht="1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</row>
    <row r="605" spans="1:28" ht="1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</row>
    <row r="606" spans="1:28" ht="1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</row>
    <row r="607" spans="1:28" ht="1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</row>
    <row r="608" spans="1:28" ht="1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</row>
    <row r="609" spans="1:28" ht="1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</row>
    <row r="610" spans="1:28" ht="1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</row>
    <row r="611" spans="1:28" ht="1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</row>
    <row r="612" spans="1:28" ht="1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</row>
    <row r="613" spans="1:28" ht="1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</row>
    <row r="614" spans="1:28" ht="1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</row>
    <row r="615" spans="1:28" ht="1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</row>
    <row r="616" spans="1:28" ht="1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</row>
    <row r="617" spans="1:28" ht="1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</row>
    <row r="618" spans="1:28" ht="1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</row>
    <row r="619" spans="1:28" ht="1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</row>
    <row r="620" spans="1:28" ht="1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</row>
    <row r="621" spans="1:28" ht="1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</row>
    <row r="622" spans="1:28" ht="1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</row>
    <row r="623" spans="1:28" ht="1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</row>
    <row r="624" spans="1:28" ht="1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</row>
    <row r="625" spans="1:28" ht="1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</row>
    <row r="626" spans="1:28" ht="1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</row>
    <row r="627" spans="1:28" ht="1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</row>
    <row r="628" spans="1:28" ht="1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</row>
    <row r="629" spans="1:28" ht="1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</row>
    <row r="630" spans="1:28" ht="1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</row>
    <row r="631" spans="1:28" ht="1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</row>
    <row r="632" spans="1:28" ht="1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</row>
    <row r="633" spans="1:28" ht="1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</row>
    <row r="634" spans="1:28" ht="1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</row>
    <row r="635" spans="1:28" ht="1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</row>
    <row r="636" spans="1:28" ht="1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</row>
    <row r="637" spans="1:28" ht="1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</row>
    <row r="638" spans="1:28" ht="1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</row>
    <row r="639" spans="1:28" ht="1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</row>
    <row r="640" spans="1:28" ht="1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</row>
    <row r="641" spans="1:28" ht="1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</row>
    <row r="642" spans="1:28" ht="1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</row>
    <row r="643" spans="1:28" ht="1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</row>
    <row r="644" spans="1:28" ht="1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</row>
    <row r="645" spans="1:28" ht="1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</row>
    <row r="646" spans="1:28" ht="1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</row>
    <row r="647" spans="1:28" ht="1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</row>
    <row r="648" spans="1:28" ht="1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</row>
    <row r="649" spans="1:28" ht="1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</row>
    <row r="650" spans="1:28" ht="1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</row>
    <row r="651" spans="1:28" ht="1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</row>
    <row r="652" spans="1:28" ht="1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</row>
    <row r="653" spans="1:28" ht="1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</row>
    <row r="654" spans="1:28" ht="1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</row>
    <row r="655" spans="1:28" ht="1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</row>
    <row r="656" spans="1:28" ht="1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</row>
    <row r="657" spans="1:28" ht="1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</row>
    <row r="658" spans="1:28" ht="1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</row>
    <row r="659" spans="1:28" ht="1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</row>
    <row r="660" spans="1:28" ht="1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</row>
    <row r="661" spans="1:28" ht="1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</row>
    <row r="662" spans="1:28" ht="1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</row>
    <row r="663" spans="1:28" ht="1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</row>
    <row r="664" spans="1:28" ht="1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</row>
    <row r="665" spans="1:28" ht="1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</row>
    <row r="666" spans="1:28" ht="1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</row>
    <row r="667" spans="1:28" ht="1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</row>
    <row r="668" spans="1:28" ht="1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</row>
    <row r="669" spans="1:28" ht="1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</row>
    <row r="670" spans="1:28" ht="1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</row>
    <row r="671" spans="1:28" ht="1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</row>
    <row r="672" spans="1:28" ht="1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</row>
    <row r="673" spans="1:28" ht="1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</row>
    <row r="674" spans="1:28" ht="1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</row>
    <row r="675" spans="1:28" ht="1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</row>
    <row r="676" spans="1:28" ht="1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</row>
    <row r="677" spans="1:28" ht="1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</row>
    <row r="678" spans="1:28" ht="1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</row>
    <row r="679" spans="1:28" ht="1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</row>
    <row r="680" spans="1:28" ht="1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</row>
    <row r="681" spans="1:28" ht="1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</row>
    <row r="682" spans="1:28" ht="1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</row>
    <row r="683" spans="1:28" ht="1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</row>
    <row r="684" spans="1:28" ht="1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</row>
    <row r="685" spans="1:28" ht="1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</row>
    <row r="686" spans="1:28" ht="1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</row>
    <row r="687" spans="1:28" ht="1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</row>
    <row r="688" spans="1:28" ht="1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</row>
    <row r="689" spans="1:28" ht="1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</row>
    <row r="690" spans="1:28" ht="1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</row>
    <row r="691" spans="1:28" ht="1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</row>
    <row r="692" spans="1:28" ht="1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</row>
    <row r="693" spans="1:28" ht="1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</row>
    <row r="694" spans="1:28" ht="1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</row>
    <row r="695" spans="1:28" ht="1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</row>
    <row r="696" spans="1:28" ht="1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</row>
    <row r="697" spans="1:28" ht="1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</row>
    <row r="698" spans="1:28" ht="1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</row>
    <row r="699" spans="1:28" ht="1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</row>
    <row r="700" spans="1:28" ht="1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</row>
    <row r="701" spans="1:28" ht="1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</row>
    <row r="702" spans="1:28" ht="1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</row>
    <row r="703" spans="1:28" ht="1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</row>
    <row r="704" spans="1:28" ht="1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</row>
    <row r="705" spans="1:28" ht="1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</row>
    <row r="706" spans="1:28" ht="1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</row>
    <row r="707" spans="1:28" ht="1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</row>
    <row r="708" spans="1:28" ht="1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</row>
    <row r="709" spans="1:28" ht="1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</row>
    <row r="710" spans="1:28" ht="1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</row>
    <row r="711" spans="1:28" ht="1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</row>
    <row r="712" spans="1:28" ht="1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</row>
    <row r="713" spans="1:28" ht="1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</row>
    <row r="714" spans="1:28" ht="1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</row>
    <row r="715" spans="1:28" ht="1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</row>
    <row r="716" spans="1:28" ht="1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</row>
    <row r="717" spans="1:28" ht="1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</row>
    <row r="718" spans="1:28" ht="1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</row>
    <row r="719" spans="1:28" ht="1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</row>
    <row r="720" spans="1:28" ht="1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</row>
    <row r="721" spans="1:28" ht="1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</row>
    <row r="722" spans="1:28" ht="1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</row>
    <row r="723" spans="1:28" ht="1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</row>
    <row r="724" spans="1:28" ht="1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</row>
    <row r="725" spans="1:28" ht="1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</row>
    <row r="726" spans="1:28" ht="1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</row>
    <row r="727" spans="1:28" ht="1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</row>
    <row r="728" spans="1:28" ht="1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</row>
    <row r="729" spans="1:28" ht="1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</row>
    <row r="730" spans="1:28" ht="1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</row>
    <row r="731" spans="1:28" ht="1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</row>
    <row r="732" spans="1:28" ht="1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</row>
    <row r="733" spans="1:28" ht="1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</row>
    <row r="734" spans="1:28" ht="1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</row>
    <row r="735" spans="1:28" ht="1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</row>
    <row r="736" spans="1:28" ht="1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</row>
    <row r="737" spans="1:28" ht="1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</row>
    <row r="738" spans="1:28" ht="1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</row>
    <row r="739" spans="1:28" ht="1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</row>
    <row r="740" spans="1:28" ht="1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</row>
    <row r="741" spans="1:28" ht="1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</row>
    <row r="742" spans="1:28" ht="1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</row>
    <row r="743" spans="1:28" ht="1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</row>
    <row r="744" spans="1:28" ht="1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</row>
    <row r="745" spans="1:28" ht="1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</row>
    <row r="746" spans="1:28" ht="1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</row>
    <row r="747" spans="1:28" ht="1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</row>
    <row r="748" spans="1:28" ht="1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</row>
    <row r="749" spans="1:28" ht="1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</row>
    <row r="750" spans="1:28" ht="1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</row>
    <row r="751" spans="1:28" ht="1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</row>
    <row r="752" spans="1:28" ht="1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</row>
    <row r="753" spans="1:28" ht="1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</row>
    <row r="754" spans="1:28" ht="1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</row>
    <row r="755" spans="1:28" ht="1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</row>
    <row r="756" spans="1:28" ht="1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</row>
    <row r="757" spans="1:28" ht="1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</row>
    <row r="758" spans="1:28" ht="1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</row>
    <row r="759" spans="1:28" ht="1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</row>
    <row r="760" spans="1:28" ht="1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</row>
    <row r="761" spans="1:28" ht="1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</row>
    <row r="762" spans="1:28" ht="1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</row>
    <row r="763" spans="1:28" ht="1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</row>
    <row r="764" spans="1:28" ht="1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</row>
    <row r="765" spans="1:28" ht="1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</row>
    <row r="766" spans="1:28" ht="1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</row>
    <row r="767" spans="1:28" ht="1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</row>
    <row r="768" spans="1:28" ht="1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</row>
    <row r="769" spans="1:28" ht="1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</row>
    <row r="770" spans="1:28" ht="1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</row>
    <row r="771" spans="1:28" ht="1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</row>
    <row r="772" spans="1:28" ht="1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</row>
    <row r="773" spans="1:28" ht="1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</row>
    <row r="774" spans="1:28" ht="1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</row>
    <row r="775" spans="1:28" ht="1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</row>
    <row r="776" spans="1:28" ht="1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</row>
    <row r="777" spans="1:28" ht="1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</row>
    <row r="778" spans="1:28" ht="1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</row>
    <row r="779" spans="1:28" ht="1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</row>
    <row r="780" spans="1:28" ht="1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</row>
    <row r="781" spans="1:28" ht="1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</row>
    <row r="782" spans="1:28" ht="1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</row>
    <row r="783" spans="1:28" ht="1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</row>
    <row r="784" spans="1:28" ht="1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</row>
    <row r="785" spans="1:28" ht="1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</row>
    <row r="786" spans="1:28" ht="1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</row>
    <row r="787" spans="1:28" ht="1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</row>
    <row r="788" spans="1:28" ht="1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</row>
    <row r="789" spans="1:28" ht="1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</row>
    <row r="790" spans="1:28" ht="1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</row>
    <row r="791" spans="1:28" ht="1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</row>
    <row r="792" spans="1:28" ht="1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</row>
    <row r="793" spans="1:28" ht="1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</row>
    <row r="794" spans="1:28" ht="1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</row>
    <row r="795" spans="1:28" ht="1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</row>
    <row r="796" spans="1:28" ht="1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</row>
    <row r="797" spans="1:28" ht="1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</row>
    <row r="798" spans="1:28" ht="1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</row>
    <row r="799" spans="1:28" ht="1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</row>
    <row r="800" spans="1:28" ht="1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</row>
    <row r="801" spans="1:28" ht="1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</row>
    <row r="802" spans="1:28" ht="1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</row>
    <row r="803" spans="1:28" ht="1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</row>
    <row r="804" spans="1:28" ht="1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</row>
    <row r="805" spans="1:28" ht="1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</row>
    <row r="806" spans="1:28" ht="1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</row>
    <row r="807" spans="1:28" ht="1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</row>
    <row r="808" spans="1:28" ht="1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</row>
    <row r="809" spans="1:28" ht="1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</row>
    <row r="810" spans="1:28" ht="1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</row>
    <row r="811" spans="1:28" ht="1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</row>
    <row r="812" spans="1:28" ht="1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</row>
    <row r="813" spans="1:28" ht="1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</row>
    <row r="814" spans="1:28" ht="1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</row>
    <row r="815" spans="1:28" ht="1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</row>
    <row r="816" spans="1:28" ht="1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</row>
    <row r="817" spans="1:28" ht="1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</row>
    <row r="818" spans="1:28" ht="1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</row>
    <row r="819" spans="1:28" ht="1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</row>
    <row r="820" spans="1:28" ht="1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</row>
    <row r="821" spans="1:28" ht="1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</row>
    <row r="822" spans="1:28" ht="1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</row>
    <row r="823" spans="1:28" ht="1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</row>
    <row r="824" spans="1:28" ht="1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</row>
    <row r="825" spans="1:28" ht="1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</row>
    <row r="826" spans="1:28" ht="1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</row>
    <row r="827" spans="1:28" ht="1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</row>
    <row r="828" spans="1:28" ht="1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</row>
    <row r="829" spans="1:28" ht="1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</row>
    <row r="830" spans="1:28" ht="1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</row>
    <row r="831" spans="1:28" ht="1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</row>
    <row r="832" spans="1:28" ht="1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</row>
    <row r="833" spans="1:28" ht="1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</row>
    <row r="834" spans="1:28" ht="1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</row>
    <row r="835" spans="1:28" ht="1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</row>
    <row r="836" spans="1:28" ht="1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</row>
    <row r="837" spans="1:28" ht="1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</row>
    <row r="838" spans="1:28" ht="1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</row>
    <row r="839" spans="1:28" ht="1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</row>
    <row r="840" spans="1:28" ht="1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</row>
    <row r="841" spans="1:28" ht="1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</row>
    <row r="842" spans="1:28" ht="1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</row>
    <row r="843" spans="1:28" ht="1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</row>
    <row r="844" spans="1:28" ht="1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</row>
    <row r="845" spans="1:28" ht="1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</row>
    <row r="846" spans="1:28" ht="1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</row>
    <row r="847" spans="1:28" ht="1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</row>
    <row r="848" spans="1:28" ht="1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</row>
    <row r="849" spans="1:28" ht="1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</row>
    <row r="850" spans="1:28" ht="1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</row>
    <row r="851" spans="1:28" ht="1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</row>
    <row r="852" spans="1:28" ht="1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</row>
    <row r="853" spans="1:28" ht="1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</row>
    <row r="854" spans="1:28" ht="1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</row>
    <row r="855" spans="1:28" ht="1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</row>
    <row r="856" spans="1:28" ht="1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</row>
    <row r="857" spans="1:28" ht="1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</row>
    <row r="858" spans="1:28" ht="1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</row>
    <row r="859" spans="1:28" ht="1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</row>
    <row r="860" spans="1:28" ht="1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</row>
    <row r="861" spans="1:28" ht="1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</row>
    <row r="862" spans="1:28" ht="1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</row>
    <row r="863" spans="1:28" ht="1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</row>
    <row r="864" spans="1:28" ht="1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</row>
    <row r="865" spans="1:28" ht="1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</row>
    <row r="866" spans="1:28" ht="1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</row>
    <row r="867" spans="1:28" ht="1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</row>
    <row r="868" spans="1:28" ht="1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</row>
    <row r="869" spans="1:28" ht="1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</row>
    <row r="870" spans="1:28" ht="1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</row>
    <row r="871" spans="1:28" ht="1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</row>
    <row r="872" spans="1:28" ht="1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</row>
    <row r="873" spans="1:28" ht="1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</row>
    <row r="874" spans="1:28" ht="1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</row>
    <row r="875" spans="1:28" ht="1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</row>
    <row r="876" spans="1:28" ht="1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</row>
    <row r="877" spans="1:28" ht="1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</row>
    <row r="878" spans="1:28" ht="1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</row>
    <row r="879" spans="1:28" ht="1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</row>
    <row r="880" spans="1:28" ht="1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</row>
    <row r="881" spans="1:28" ht="1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</row>
    <row r="882" spans="1:28" ht="1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</row>
    <row r="883" spans="1:28" ht="1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</row>
    <row r="884" spans="1:28" ht="1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</row>
    <row r="885" spans="1:28" ht="1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</row>
    <row r="886" spans="1:28" ht="1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</row>
    <row r="887" spans="1:28" ht="1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</row>
    <row r="888" spans="1:28" ht="1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</row>
    <row r="889" spans="1:28" ht="1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</row>
    <row r="890" spans="1:28" ht="1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</row>
    <row r="891" spans="1:28" ht="1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</row>
    <row r="892" spans="1:28" ht="1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</row>
    <row r="893" spans="1:28" ht="1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</row>
    <row r="894" spans="1:28" ht="1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</row>
    <row r="895" spans="1:28" ht="1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</row>
    <row r="896" spans="1:28" ht="1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</row>
    <row r="897" spans="1:28" ht="1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</row>
    <row r="898" spans="1:28" ht="1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</row>
    <row r="899" spans="1:28" ht="1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</row>
    <row r="900" spans="1:28" ht="1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</row>
    <row r="901" spans="1:28" ht="1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</row>
    <row r="902" spans="1:28" ht="1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</row>
    <row r="903" spans="1:28" ht="1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</row>
    <row r="904" spans="1:28" ht="15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</row>
    <row r="905" spans="1:28" ht="15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</row>
    <row r="906" spans="1:28" ht="15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</row>
    <row r="907" spans="1:28" ht="15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</row>
    <row r="908" spans="1:28" ht="15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</row>
    <row r="909" spans="1:28" ht="15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</row>
    <row r="910" spans="1:28" ht="15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</row>
    <row r="911" spans="1:28" ht="15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</row>
    <row r="912" spans="1:28" ht="15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</row>
    <row r="913" spans="1:28" ht="15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</row>
    <row r="914" spans="1:28" ht="15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</row>
    <row r="915" spans="1:28" ht="15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</row>
    <row r="916" spans="1:28" ht="15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</row>
    <row r="917" spans="1:28" ht="15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</row>
    <row r="918" spans="1:28" ht="15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</row>
    <row r="919" spans="1:28" ht="15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</row>
    <row r="920" spans="1:28" ht="15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</row>
    <row r="921" spans="1:28" ht="15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</row>
    <row r="922" spans="1:28" ht="15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</row>
    <row r="923" spans="1:28" ht="15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</row>
    <row r="924" spans="1:28" ht="15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</row>
    <row r="925" spans="1:28" ht="15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</row>
    <row r="926" spans="1:28" ht="15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</row>
    <row r="927" spans="1:28" ht="15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</row>
    <row r="928" spans="1:28" ht="15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</row>
    <row r="929" spans="1:28" ht="15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</row>
    <row r="930" spans="1:28" ht="15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</row>
    <row r="931" spans="1:28" ht="15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</row>
    <row r="932" spans="1:28" ht="15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</row>
    <row r="933" spans="1:28" ht="15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</row>
    <row r="934" spans="1:28" ht="15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</row>
    <row r="935" spans="1:28" ht="15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</row>
    <row r="936" spans="1:28" ht="15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</row>
    <row r="937" spans="1:28" ht="15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</row>
    <row r="938" spans="1:28" ht="15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</row>
    <row r="939" spans="1:28" ht="15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</row>
    <row r="940" spans="1:28" ht="15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</row>
    <row r="941" spans="1:28" ht="15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</row>
    <row r="942" spans="1:28" ht="15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</row>
    <row r="943" spans="1:28" ht="15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</row>
    <row r="944" spans="1:28" ht="15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</row>
    <row r="945" spans="1:28" ht="15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</row>
    <row r="946" spans="1:28" ht="15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</row>
    <row r="947" spans="1:28" ht="15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</row>
    <row r="948" spans="1:28" ht="15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</row>
    <row r="949" spans="1:28" ht="15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</row>
    <row r="950" spans="1:28" ht="15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</row>
    <row r="951" spans="1:28" ht="15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</row>
    <row r="952" spans="1:28" ht="15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</row>
    <row r="953" spans="1:28" ht="15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</row>
    <row r="954" spans="1:28" ht="15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</row>
    <row r="955" spans="1:28" ht="15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</row>
    <row r="956" spans="1:28" ht="15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</row>
    <row r="957" spans="1:28" ht="15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</row>
    <row r="958" spans="1:28" ht="15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</row>
    <row r="959" spans="1:28" ht="15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</row>
    <row r="960" spans="1:28" ht="15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</row>
    <row r="961" spans="1:28" ht="15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</row>
    <row r="962" spans="1:28" ht="15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</row>
    <row r="963" spans="1:28" ht="15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</row>
    <row r="964" spans="1:28" ht="15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</row>
    <row r="965" spans="1:28" ht="1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</row>
    <row r="966" spans="1:28" ht="15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</row>
    <row r="967" spans="1:28" ht="15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</row>
    <row r="968" spans="1:28" ht="15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</row>
    <row r="969" spans="1:28" ht="15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</row>
    <row r="970" spans="1:28" ht="15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</row>
    <row r="971" spans="1:28" ht="15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</row>
    <row r="972" spans="1:28" ht="15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</row>
    <row r="973" spans="1:28" ht="15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</row>
    <row r="974" spans="1:28" ht="15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</row>
    <row r="975" spans="1:28" ht="15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</row>
    <row r="976" spans="1:28" ht="15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</row>
    <row r="977" spans="1:28" ht="15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</row>
    <row r="978" spans="1:28" ht="15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</row>
    <row r="979" spans="1:28" ht="15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</row>
    <row r="980" spans="1:28" ht="15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</row>
    <row r="981" spans="1:28" ht="15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</row>
    <row r="982" spans="1:28" ht="15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</row>
    <row r="983" spans="1:28" ht="15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</row>
    <row r="984" spans="1:28" ht="15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</row>
    <row r="985" spans="1:28" ht="15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</row>
    <row r="986" spans="1:28" ht="15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</row>
    <row r="987" spans="1:28" ht="15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</row>
    <row r="988" spans="1:28" ht="15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</row>
    <row r="989" spans="1:28" ht="15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</row>
    <row r="990" spans="1:28" ht="15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</row>
    <row r="991" spans="1:28" ht="15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</row>
    <row r="992" spans="1:28" ht="15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</row>
    <row r="993" spans="1:28" ht="15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</row>
    <row r="994" spans="1:28" ht="15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</row>
    <row r="995" spans="1:28" ht="15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</row>
    <row r="996" spans="1:28" ht="15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</row>
    <row r="997" spans="1:28" ht="15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</row>
    <row r="998" spans="1:28" ht="15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</row>
    <row r="999" spans="1:28" ht="15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</row>
    <row r="1000" spans="1:28" ht="15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</row>
    <row r="1001" spans="1:28" ht="15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</row>
    <row r="1002" spans="1:28" ht="15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</row>
    <row r="1003" spans="1:28" ht="15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</row>
    <row r="1004" spans="1:28" ht="15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</row>
    <row r="1005" spans="1:28" ht="15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</row>
    <row r="1006" spans="1:28" ht="15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</row>
    <row r="1007" spans="1:28" ht="15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</row>
    <row r="1008" spans="1:28" ht="15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</row>
    <row r="1009" spans="1:28" ht="15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</row>
    <row r="1010" spans="1:28" ht="15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</row>
    <row r="1011" spans="1:28" ht="15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</row>
    <row r="1012" spans="1:28" ht="15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</row>
    <row r="1013" spans="1:28" ht="15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</row>
    <row r="1014" spans="1:28" ht="15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</row>
    <row r="1015" spans="1:28" ht="15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</row>
    <row r="1016" spans="1:28" ht="15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</row>
    <row r="1017" spans="1:28" ht="15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</row>
    <row r="1018" spans="1:28" ht="15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</row>
    <row r="1019" spans="1:28" ht="15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</row>
    <row r="1020" spans="1:28" ht="15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</row>
    <row r="1021" spans="1:28" ht="15">
      <c r="A1021" s="184"/>
      <c r="B1021" s="184"/>
      <c r="C1021" s="184"/>
      <c r="D1021" s="184"/>
      <c r="E1021" s="184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</row>
    <row r="1022" spans="1:28" ht="15">
      <c r="A1022" s="184"/>
      <c r="B1022" s="184"/>
      <c r="C1022" s="184"/>
      <c r="D1022" s="184"/>
      <c r="E1022" s="184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</row>
    <row r="1023" spans="1:28" ht="15">
      <c r="A1023" s="184"/>
      <c r="B1023" s="184"/>
      <c r="C1023" s="184"/>
      <c r="D1023" s="184"/>
      <c r="E1023" s="184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</row>
    <row r="1024" spans="1:28" ht="15">
      <c r="A1024" s="184"/>
      <c r="B1024" s="184"/>
      <c r="C1024" s="184"/>
      <c r="D1024" s="184"/>
      <c r="E1024" s="184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</row>
    <row r="1025" spans="1:28" ht="15">
      <c r="A1025" s="184"/>
      <c r="B1025" s="184"/>
      <c r="C1025" s="184"/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</row>
    <row r="1026" spans="1:28" ht="15">
      <c r="A1026" s="184"/>
      <c r="B1026" s="184"/>
      <c r="C1026" s="184"/>
      <c r="D1026" s="184"/>
      <c r="E1026" s="184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</row>
    <row r="1027" spans="1:28" ht="15">
      <c r="A1027" s="184"/>
      <c r="B1027" s="184"/>
      <c r="C1027" s="184"/>
      <c r="D1027" s="184"/>
      <c r="E1027" s="184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</row>
    <row r="1028" spans="1:28" ht="15">
      <c r="A1028" s="184"/>
      <c r="B1028" s="184"/>
      <c r="C1028" s="184"/>
      <c r="D1028" s="184"/>
      <c r="E1028" s="184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</row>
    <row r="1029" spans="1:28" ht="15">
      <c r="A1029" s="184"/>
      <c r="B1029" s="184"/>
      <c r="C1029" s="184"/>
      <c r="D1029" s="184"/>
      <c r="E1029" s="184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</row>
    <row r="1030" spans="1:28" ht="15">
      <c r="A1030" s="184"/>
      <c r="B1030" s="184"/>
      <c r="C1030" s="184"/>
      <c r="D1030" s="184"/>
      <c r="E1030" s="184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</row>
    <row r="1031" spans="1:28" ht="15">
      <c r="A1031" s="184"/>
      <c r="B1031" s="184"/>
      <c r="C1031" s="184"/>
      <c r="D1031" s="184"/>
      <c r="E1031" s="184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</row>
    <row r="1032" spans="1:28" ht="15">
      <c r="A1032" s="184"/>
      <c r="B1032" s="184"/>
      <c r="C1032" s="184"/>
      <c r="D1032" s="184"/>
      <c r="E1032" s="184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</row>
    <row r="1033" spans="1:28" ht="15">
      <c r="A1033" s="184"/>
      <c r="B1033" s="184"/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</row>
    <row r="1034" spans="1:28" ht="15">
      <c r="A1034" s="184"/>
      <c r="B1034" s="184"/>
      <c r="C1034" s="184"/>
      <c r="D1034" s="184"/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</row>
    <row r="1035" spans="1:28" ht="15">
      <c r="A1035" s="184"/>
      <c r="B1035" s="184"/>
      <c r="C1035" s="184"/>
      <c r="D1035" s="184"/>
      <c r="E1035" s="184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</row>
    <row r="1036" spans="1:28" ht="15">
      <c r="A1036" s="184"/>
      <c r="B1036" s="184"/>
      <c r="C1036" s="184"/>
      <c r="D1036" s="184"/>
      <c r="E1036" s="184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</row>
    <row r="1037" spans="1:28" ht="15">
      <c r="A1037" s="184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</row>
    <row r="1038" spans="1:28" ht="15">
      <c r="A1038" s="184"/>
      <c r="B1038" s="184"/>
      <c r="C1038" s="184"/>
      <c r="D1038" s="184"/>
      <c r="E1038" s="184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</row>
    <row r="1039" spans="1:28" ht="15">
      <c r="A1039" s="184"/>
      <c r="B1039" s="184"/>
      <c r="C1039" s="184"/>
      <c r="D1039" s="184"/>
      <c r="E1039" s="184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</row>
    <row r="1040" spans="1:28" ht="15">
      <c r="A1040" s="184"/>
      <c r="B1040" s="184"/>
      <c r="C1040" s="184"/>
      <c r="D1040" s="184"/>
      <c r="E1040" s="184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</row>
    <row r="1041" spans="1:28" ht="15">
      <c r="A1041" s="184"/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</row>
    <row r="1042" spans="1:28" ht="15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</row>
    <row r="1043" spans="1:28" ht="15">
      <c r="A1043" s="184"/>
      <c r="B1043" s="184"/>
      <c r="C1043" s="184"/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</row>
    <row r="1044" spans="1:28" ht="15">
      <c r="A1044" s="184"/>
      <c r="B1044" s="184"/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</row>
    <row r="1045" spans="1:28" ht="15">
      <c r="A1045" s="184"/>
      <c r="B1045" s="184"/>
      <c r="C1045" s="184"/>
      <c r="D1045" s="184"/>
      <c r="E1045" s="184"/>
      <c r="F1045" s="184"/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</row>
    <row r="1046" spans="1:28" ht="15">
      <c r="A1046" s="184"/>
      <c r="B1046" s="184"/>
      <c r="C1046" s="184"/>
      <c r="D1046" s="184"/>
      <c r="E1046" s="184"/>
      <c r="F1046" s="184"/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</row>
    <row r="1047" spans="1:28" ht="15">
      <c r="A1047" s="184"/>
      <c r="B1047" s="184"/>
      <c r="C1047" s="184"/>
      <c r="D1047" s="184"/>
      <c r="E1047" s="184"/>
      <c r="F1047" s="184"/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</row>
    <row r="1048" spans="1:28" ht="15">
      <c r="A1048" s="184"/>
      <c r="B1048" s="184"/>
      <c r="C1048" s="184"/>
      <c r="D1048" s="184"/>
      <c r="E1048" s="184"/>
      <c r="F1048" s="184"/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</row>
    <row r="1049" spans="1:28" ht="15">
      <c r="A1049" s="184"/>
      <c r="B1049" s="184"/>
      <c r="C1049" s="184"/>
      <c r="D1049" s="184"/>
      <c r="E1049" s="184"/>
      <c r="F1049" s="184"/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  <c r="S1049" s="184"/>
      <c r="T1049" s="184"/>
      <c r="U1049" s="184"/>
      <c r="V1049" s="184"/>
      <c r="W1049" s="184"/>
      <c r="X1049" s="184"/>
      <c r="Y1049" s="184"/>
      <c r="Z1049" s="184"/>
      <c r="AA1049" s="184"/>
      <c r="AB1049" s="18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29" customWidth="1"/>
    <col min="2" max="4" width="19.7109375" style="229" customWidth="1"/>
    <col min="5" max="10" width="18.57421875" style="229" customWidth="1"/>
    <col min="11" max="11" width="17.421875" style="229" customWidth="1"/>
    <col min="12" max="19" width="15.140625" style="229" customWidth="1"/>
    <col min="20" max="256" width="12.57421875" style="229" customWidth="1"/>
    <col min="257" max="257" width="32.57421875" style="229" customWidth="1"/>
    <col min="258" max="260" width="19.7109375" style="229" customWidth="1"/>
    <col min="261" max="266" width="18.57421875" style="229" customWidth="1"/>
    <col min="267" max="267" width="17.421875" style="229" customWidth="1"/>
    <col min="268" max="275" width="15.140625" style="229" customWidth="1"/>
    <col min="276" max="512" width="12.57421875" style="229" customWidth="1"/>
    <col min="513" max="513" width="32.57421875" style="229" customWidth="1"/>
    <col min="514" max="516" width="19.7109375" style="229" customWidth="1"/>
    <col min="517" max="522" width="18.57421875" style="229" customWidth="1"/>
    <col min="523" max="523" width="17.421875" style="229" customWidth="1"/>
    <col min="524" max="531" width="15.140625" style="229" customWidth="1"/>
    <col min="532" max="768" width="12.57421875" style="229" customWidth="1"/>
    <col min="769" max="769" width="32.57421875" style="229" customWidth="1"/>
    <col min="770" max="772" width="19.7109375" style="229" customWidth="1"/>
    <col min="773" max="778" width="18.57421875" style="229" customWidth="1"/>
    <col min="779" max="779" width="17.421875" style="229" customWidth="1"/>
    <col min="780" max="787" width="15.140625" style="229" customWidth="1"/>
    <col min="788" max="1024" width="12.57421875" style="229" customWidth="1"/>
    <col min="1025" max="1025" width="32.57421875" style="229" customWidth="1"/>
    <col min="1026" max="1028" width="19.7109375" style="229" customWidth="1"/>
    <col min="1029" max="1034" width="18.57421875" style="229" customWidth="1"/>
    <col min="1035" max="1035" width="17.421875" style="229" customWidth="1"/>
    <col min="1036" max="1043" width="15.140625" style="229" customWidth="1"/>
    <col min="1044" max="1280" width="12.57421875" style="229" customWidth="1"/>
    <col min="1281" max="1281" width="32.57421875" style="229" customWidth="1"/>
    <col min="1282" max="1284" width="19.7109375" style="229" customWidth="1"/>
    <col min="1285" max="1290" width="18.57421875" style="229" customWidth="1"/>
    <col min="1291" max="1291" width="17.421875" style="229" customWidth="1"/>
    <col min="1292" max="1299" width="15.140625" style="229" customWidth="1"/>
    <col min="1300" max="1536" width="12.57421875" style="229" customWidth="1"/>
    <col min="1537" max="1537" width="32.57421875" style="229" customWidth="1"/>
    <col min="1538" max="1540" width="19.7109375" style="229" customWidth="1"/>
    <col min="1541" max="1546" width="18.57421875" style="229" customWidth="1"/>
    <col min="1547" max="1547" width="17.421875" style="229" customWidth="1"/>
    <col min="1548" max="1555" width="15.140625" style="229" customWidth="1"/>
    <col min="1556" max="1792" width="12.57421875" style="229" customWidth="1"/>
    <col min="1793" max="1793" width="32.57421875" style="229" customWidth="1"/>
    <col min="1794" max="1796" width="19.7109375" style="229" customWidth="1"/>
    <col min="1797" max="1802" width="18.57421875" style="229" customWidth="1"/>
    <col min="1803" max="1803" width="17.421875" style="229" customWidth="1"/>
    <col min="1804" max="1811" width="15.140625" style="229" customWidth="1"/>
    <col min="1812" max="2048" width="12.57421875" style="229" customWidth="1"/>
    <col min="2049" max="2049" width="32.57421875" style="229" customWidth="1"/>
    <col min="2050" max="2052" width="19.7109375" style="229" customWidth="1"/>
    <col min="2053" max="2058" width="18.57421875" style="229" customWidth="1"/>
    <col min="2059" max="2059" width="17.421875" style="229" customWidth="1"/>
    <col min="2060" max="2067" width="15.140625" style="229" customWidth="1"/>
    <col min="2068" max="2304" width="12.57421875" style="229" customWidth="1"/>
    <col min="2305" max="2305" width="32.57421875" style="229" customWidth="1"/>
    <col min="2306" max="2308" width="19.7109375" style="229" customWidth="1"/>
    <col min="2309" max="2314" width="18.57421875" style="229" customWidth="1"/>
    <col min="2315" max="2315" width="17.421875" style="229" customWidth="1"/>
    <col min="2316" max="2323" width="15.140625" style="229" customWidth="1"/>
    <col min="2324" max="2560" width="12.57421875" style="229" customWidth="1"/>
    <col min="2561" max="2561" width="32.57421875" style="229" customWidth="1"/>
    <col min="2562" max="2564" width="19.7109375" style="229" customWidth="1"/>
    <col min="2565" max="2570" width="18.57421875" style="229" customWidth="1"/>
    <col min="2571" max="2571" width="17.421875" style="229" customWidth="1"/>
    <col min="2572" max="2579" width="15.140625" style="229" customWidth="1"/>
    <col min="2580" max="2816" width="12.57421875" style="229" customWidth="1"/>
    <col min="2817" max="2817" width="32.57421875" style="229" customWidth="1"/>
    <col min="2818" max="2820" width="19.7109375" style="229" customWidth="1"/>
    <col min="2821" max="2826" width="18.57421875" style="229" customWidth="1"/>
    <col min="2827" max="2827" width="17.421875" style="229" customWidth="1"/>
    <col min="2828" max="2835" width="15.140625" style="229" customWidth="1"/>
    <col min="2836" max="3072" width="12.57421875" style="229" customWidth="1"/>
    <col min="3073" max="3073" width="32.57421875" style="229" customWidth="1"/>
    <col min="3074" max="3076" width="19.7109375" style="229" customWidth="1"/>
    <col min="3077" max="3082" width="18.57421875" style="229" customWidth="1"/>
    <col min="3083" max="3083" width="17.421875" style="229" customWidth="1"/>
    <col min="3084" max="3091" width="15.140625" style="229" customWidth="1"/>
    <col min="3092" max="3328" width="12.57421875" style="229" customWidth="1"/>
    <col min="3329" max="3329" width="32.57421875" style="229" customWidth="1"/>
    <col min="3330" max="3332" width="19.7109375" style="229" customWidth="1"/>
    <col min="3333" max="3338" width="18.57421875" style="229" customWidth="1"/>
    <col min="3339" max="3339" width="17.421875" style="229" customWidth="1"/>
    <col min="3340" max="3347" width="15.140625" style="229" customWidth="1"/>
    <col min="3348" max="3584" width="12.57421875" style="229" customWidth="1"/>
    <col min="3585" max="3585" width="32.57421875" style="229" customWidth="1"/>
    <col min="3586" max="3588" width="19.7109375" style="229" customWidth="1"/>
    <col min="3589" max="3594" width="18.57421875" style="229" customWidth="1"/>
    <col min="3595" max="3595" width="17.421875" style="229" customWidth="1"/>
    <col min="3596" max="3603" width="15.140625" style="229" customWidth="1"/>
    <col min="3604" max="3840" width="12.57421875" style="229" customWidth="1"/>
    <col min="3841" max="3841" width="32.57421875" style="229" customWidth="1"/>
    <col min="3842" max="3844" width="19.7109375" style="229" customWidth="1"/>
    <col min="3845" max="3850" width="18.57421875" style="229" customWidth="1"/>
    <col min="3851" max="3851" width="17.421875" style="229" customWidth="1"/>
    <col min="3852" max="3859" width="15.140625" style="229" customWidth="1"/>
    <col min="3860" max="4096" width="12.57421875" style="229" customWidth="1"/>
    <col min="4097" max="4097" width="32.57421875" style="229" customWidth="1"/>
    <col min="4098" max="4100" width="19.7109375" style="229" customWidth="1"/>
    <col min="4101" max="4106" width="18.57421875" style="229" customWidth="1"/>
    <col min="4107" max="4107" width="17.421875" style="229" customWidth="1"/>
    <col min="4108" max="4115" width="15.140625" style="229" customWidth="1"/>
    <col min="4116" max="4352" width="12.57421875" style="229" customWidth="1"/>
    <col min="4353" max="4353" width="32.57421875" style="229" customWidth="1"/>
    <col min="4354" max="4356" width="19.7109375" style="229" customWidth="1"/>
    <col min="4357" max="4362" width="18.57421875" style="229" customWidth="1"/>
    <col min="4363" max="4363" width="17.421875" style="229" customWidth="1"/>
    <col min="4364" max="4371" width="15.140625" style="229" customWidth="1"/>
    <col min="4372" max="4608" width="12.57421875" style="229" customWidth="1"/>
    <col min="4609" max="4609" width="32.57421875" style="229" customWidth="1"/>
    <col min="4610" max="4612" width="19.7109375" style="229" customWidth="1"/>
    <col min="4613" max="4618" width="18.57421875" style="229" customWidth="1"/>
    <col min="4619" max="4619" width="17.421875" style="229" customWidth="1"/>
    <col min="4620" max="4627" width="15.140625" style="229" customWidth="1"/>
    <col min="4628" max="4864" width="12.57421875" style="229" customWidth="1"/>
    <col min="4865" max="4865" width="32.57421875" style="229" customWidth="1"/>
    <col min="4866" max="4868" width="19.7109375" style="229" customWidth="1"/>
    <col min="4869" max="4874" width="18.57421875" style="229" customWidth="1"/>
    <col min="4875" max="4875" width="17.421875" style="229" customWidth="1"/>
    <col min="4876" max="4883" width="15.140625" style="229" customWidth="1"/>
    <col min="4884" max="5120" width="12.57421875" style="229" customWidth="1"/>
    <col min="5121" max="5121" width="32.57421875" style="229" customWidth="1"/>
    <col min="5122" max="5124" width="19.7109375" style="229" customWidth="1"/>
    <col min="5125" max="5130" width="18.57421875" style="229" customWidth="1"/>
    <col min="5131" max="5131" width="17.421875" style="229" customWidth="1"/>
    <col min="5132" max="5139" width="15.140625" style="229" customWidth="1"/>
    <col min="5140" max="5376" width="12.57421875" style="229" customWidth="1"/>
    <col min="5377" max="5377" width="32.57421875" style="229" customWidth="1"/>
    <col min="5378" max="5380" width="19.7109375" style="229" customWidth="1"/>
    <col min="5381" max="5386" width="18.57421875" style="229" customWidth="1"/>
    <col min="5387" max="5387" width="17.421875" style="229" customWidth="1"/>
    <col min="5388" max="5395" width="15.140625" style="229" customWidth="1"/>
    <col min="5396" max="5632" width="12.57421875" style="229" customWidth="1"/>
    <col min="5633" max="5633" width="32.57421875" style="229" customWidth="1"/>
    <col min="5634" max="5636" width="19.7109375" style="229" customWidth="1"/>
    <col min="5637" max="5642" width="18.57421875" style="229" customWidth="1"/>
    <col min="5643" max="5643" width="17.421875" style="229" customWidth="1"/>
    <col min="5644" max="5651" width="15.140625" style="229" customWidth="1"/>
    <col min="5652" max="5888" width="12.57421875" style="229" customWidth="1"/>
    <col min="5889" max="5889" width="32.57421875" style="229" customWidth="1"/>
    <col min="5890" max="5892" width="19.7109375" style="229" customWidth="1"/>
    <col min="5893" max="5898" width="18.57421875" style="229" customWidth="1"/>
    <col min="5899" max="5899" width="17.421875" style="229" customWidth="1"/>
    <col min="5900" max="5907" width="15.140625" style="229" customWidth="1"/>
    <col min="5908" max="6144" width="12.57421875" style="229" customWidth="1"/>
    <col min="6145" max="6145" width="32.57421875" style="229" customWidth="1"/>
    <col min="6146" max="6148" width="19.7109375" style="229" customWidth="1"/>
    <col min="6149" max="6154" width="18.57421875" style="229" customWidth="1"/>
    <col min="6155" max="6155" width="17.421875" style="229" customWidth="1"/>
    <col min="6156" max="6163" width="15.140625" style="229" customWidth="1"/>
    <col min="6164" max="6400" width="12.57421875" style="229" customWidth="1"/>
    <col min="6401" max="6401" width="32.57421875" style="229" customWidth="1"/>
    <col min="6402" max="6404" width="19.7109375" style="229" customWidth="1"/>
    <col min="6405" max="6410" width="18.57421875" style="229" customWidth="1"/>
    <col min="6411" max="6411" width="17.421875" style="229" customWidth="1"/>
    <col min="6412" max="6419" width="15.140625" style="229" customWidth="1"/>
    <col min="6420" max="6656" width="12.57421875" style="229" customWidth="1"/>
    <col min="6657" max="6657" width="32.57421875" style="229" customWidth="1"/>
    <col min="6658" max="6660" width="19.7109375" style="229" customWidth="1"/>
    <col min="6661" max="6666" width="18.57421875" style="229" customWidth="1"/>
    <col min="6667" max="6667" width="17.421875" style="229" customWidth="1"/>
    <col min="6668" max="6675" width="15.140625" style="229" customWidth="1"/>
    <col min="6676" max="6912" width="12.57421875" style="229" customWidth="1"/>
    <col min="6913" max="6913" width="32.57421875" style="229" customWidth="1"/>
    <col min="6914" max="6916" width="19.7109375" style="229" customWidth="1"/>
    <col min="6917" max="6922" width="18.57421875" style="229" customWidth="1"/>
    <col min="6923" max="6923" width="17.421875" style="229" customWidth="1"/>
    <col min="6924" max="6931" width="15.140625" style="229" customWidth="1"/>
    <col min="6932" max="7168" width="12.57421875" style="229" customWidth="1"/>
    <col min="7169" max="7169" width="32.57421875" style="229" customWidth="1"/>
    <col min="7170" max="7172" width="19.7109375" style="229" customWidth="1"/>
    <col min="7173" max="7178" width="18.57421875" style="229" customWidth="1"/>
    <col min="7179" max="7179" width="17.421875" style="229" customWidth="1"/>
    <col min="7180" max="7187" width="15.140625" style="229" customWidth="1"/>
    <col min="7188" max="7424" width="12.57421875" style="229" customWidth="1"/>
    <col min="7425" max="7425" width="32.57421875" style="229" customWidth="1"/>
    <col min="7426" max="7428" width="19.7109375" style="229" customWidth="1"/>
    <col min="7429" max="7434" width="18.57421875" style="229" customWidth="1"/>
    <col min="7435" max="7435" width="17.421875" style="229" customWidth="1"/>
    <col min="7436" max="7443" width="15.140625" style="229" customWidth="1"/>
    <col min="7444" max="7680" width="12.57421875" style="229" customWidth="1"/>
    <col min="7681" max="7681" width="32.57421875" style="229" customWidth="1"/>
    <col min="7682" max="7684" width="19.7109375" style="229" customWidth="1"/>
    <col min="7685" max="7690" width="18.57421875" style="229" customWidth="1"/>
    <col min="7691" max="7691" width="17.421875" style="229" customWidth="1"/>
    <col min="7692" max="7699" width="15.140625" style="229" customWidth="1"/>
    <col min="7700" max="7936" width="12.57421875" style="229" customWidth="1"/>
    <col min="7937" max="7937" width="32.57421875" style="229" customWidth="1"/>
    <col min="7938" max="7940" width="19.7109375" style="229" customWidth="1"/>
    <col min="7941" max="7946" width="18.57421875" style="229" customWidth="1"/>
    <col min="7947" max="7947" width="17.421875" style="229" customWidth="1"/>
    <col min="7948" max="7955" width="15.140625" style="229" customWidth="1"/>
    <col min="7956" max="8192" width="12.57421875" style="229" customWidth="1"/>
    <col min="8193" max="8193" width="32.57421875" style="229" customWidth="1"/>
    <col min="8194" max="8196" width="19.7109375" style="229" customWidth="1"/>
    <col min="8197" max="8202" width="18.57421875" style="229" customWidth="1"/>
    <col min="8203" max="8203" width="17.421875" style="229" customWidth="1"/>
    <col min="8204" max="8211" width="15.140625" style="229" customWidth="1"/>
    <col min="8212" max="8448" width="12.57421875" style="229" customWidth="1"/>
    <col min="8449" max="8449" width="32.57421875" style="229" customWidth="1"/>
    <col min="8450" max="8452" width="19.7109375" style="229" customWidth="1"/>
    <col min="8453" max="8458" width="18.57421875" style="229" customWidth="1"/>
    <col min="8459" max="8459" width="17.421875" style="229" customWidth="1"/>
    <col min="8460" max="8467" width="15.140625" style="229" customWidth="1"/>
    <col min="8468" max="8704" width="12.57421875" style="229" customWidth="1"/>
    <col min="8705" max="8705" width="32.57421875" style="229" customWidth="1"/>
    <col min="8706" max="8708" width="19.7109375" style="229" customWidth="1"/>
    <col min="8709" max="8714" width="18.57421875" style="229" customWidth="1"/>
    <col min="8715" max="8715" width="17.421875" style="229" customWidth="1"/>
    <col min="8716" max="8723" width="15.140625" style="229" customWidth="1"/>
    <col min="8724" max="8960" width="12.57421875" style="229" customWidth="1"/>
    <col min="8961" max="8961" width="32.57421875" style="229" customWidth="1"/>
    <col min="8962" max="8964" width="19.7109375" style="229" customWidth="1"/>
    <col min="8965" max="8970" width="18.57421875" style="229" customWidth="1"/>
    <col min="8971" max="8971" width="17.421875" style="229" customWidth="1"/>
    <col min="8972" max="8979" width="15.140625" style="229" customWidth="1"/>
    <col min="8980" max="9216" width="12.57421875" style="229" customWidth="1"/>
    <col min="9217" max="9217" width="32.57421875" style="229" customWidth="1"/>
    <col min="9218" max="9220" width="19.7109375" style="229" customWidth="1"/>
    <col min="9221" max="9226" width="18.57421875" style="229" customWidth="1"/>
    <col min="9227" max="9227" width="17.421875" style="229" customWidth="1"/>
    <col min="9228" max="9235" width="15.140625" style="229" customWidth="1"/>
    <col min="9236" max="9472" width="12.57421875" style="229" customWidth="1"/>
    <col min="9473" max="9473" width="32.57421875" style="229" customWidth="1"/>
    <col min="9474" max="9476" width="19.7109375" style="229" customWidth="1"/>
    <col min="9477" max="9482" width="18.57421875" style="229" customWidth="1"/>
    <col min="9483" max="9483" width="17.421875" style="229" customWidth="1"/>
    <col min="9484" max="9491" width="15.140625" style="229" customWidth="1"/>
    <col min="9492" max="9728" width="12.57421875" style="229" customWidth="1"/>
    <col min="9729" max="9729" width="32.57421875" style="229" customWidth="1"/>
    <col min="9730" max="9732" width="19.7109375" style="229" customWidth="1"/>
    <col min="9733" max="9738" width="18.57421875" style="229" customWidth="1"/>
    <col min="9739" max="9739" width="17.421875" style="229" customWidth="1"/>
    <col min="9740" max="9747" width="15.140625" style="229" customWidth="1"/>
    <col min="9748" max="9984" width="12.57421875" style="229" customWidth="1"/>
    <col min="9985" max="9985" width="32.57421875" style="229" customWidth="1"/>
    <col min="9986" max="9988" width="19.7109375" style="229" customWidth="1"/>
    <col min="9989" max="9994" width="18.57421875" style="229" customWidth="1"/>
    <col min="9995" max="9995" width="17.421875" style="229" customWidth="1"/>
    <col min="9996" max="10003" width="15.140625" style="229" customWidth="1"/>
    <col min="10004" max="10240" width="12.57421875" style="229" customWidth="1"/>
    <col min="10241" max="10241" width="32.57421875" style="229" customWidth="1"/>
    <col min="10242" max="10244" width="19.7109375" style="229" customWidth="1"/>
    <col min="10245" max="10250" width="18.57421875" style="229" customWidth="1"/>
    <col min="10251" max="10251" width="17.421875" style="229" customWidth="1"/>
    <col min="10252" max="10259" width="15.140625" style="229" customWidth="1"/>
    <col min="10260" max="10496" width="12.57421875" style="229" customWidth="1"/>
    <col min="10497" max="10497" width="32.57421875" style="229" customWidth="1"/>
    <col min="10498" max="10500" width="19.7109375" style="229" customWidth="1"/>
    <col min="10501" max="10506" width="18.57421875" style="229" customWidth="1"/>
    <col min="10507" max="10507" width="17.421875" style="229" customWidth="1"/>
    <col min="10508" max="10515" width="15.140625" style="229" customWidth="1"/>
    <col min="10516" max="10752" width="12.57421875" style="229" customWidth="1"/>
    <col min="10753" max="10753" width="32.57421875" style="229" customWidth="1"/>
    <col min="10754" max="10756" width="19.7109375" style="229" customWidth="1"/>
    <col min="10757" max="10762" width="18.57421875" style="229" customWidth="1"/>
    <col min="10763" max="10763" width="17.421875" style="229" customWidth="1"/>
    <col min="10764" max="10771" width="15.140625" style="229" customWidth="1"/>
    <col min="10772" max="11008" width="12.57421875" style="229" customWidth="1"/>
    <col min="11009" max="11009" width="32.57421875" style="229" customWidth="1"/>
    <col min="11010" max="11012" width="19.7109375" style="229" customWidth="1"/>
    <col min="11013" max="11018" width="18.57421875" style="229" customWidth="1"/>
    <col min="11019" max="11019" width="17.421875" style="229" customWidth="1"/>
    <col min="11020" max="11027" width="15.140625" style="229" customWidth="1"/>
    <col min="11028" max="11264" width="12.57421875" style="229" customWidth="1"/>
    <col min="11265" max="11265" width="32.57421875" style="229" customWidth="1"/>
    <col min="11266" max="11268" width="19.7109375" style="229" customWidth="1"/>
    <col min="11269" max="11274" width="18.57421875" style="229" customWidth="1"/>
    <col min="11275" max="11275" width="17.421875" style="229" customWidth="1"/>
    <col min="11276" max="11283" width="15.140625" style="229" customWidth="1"/>
    <col min="11284" max="11520" width="12.57421875" style="229" customWidth="1"/>
    <col min="11521" max="11521" width="32.57421875" style="229" customWidth="1"/>
    <col min="11522" max="11524" width="19.7109375" style="229" customWidth="1"/>
    <col min="11525" max="11530" width="18.57421875" style="229" customWidth="1"/>
    <col min="11531" max="11531" width="17.421875" style="229" customWidth="1"/>
    <col min="11532" max="11539" width="15.140625" style="229" customWidth="1"/>
    <col min="11540" max="11776" width="12.57421875" style="229" customWidth="1"/>
    <col min="11777" max="11777" width="32.57421875" style="229" customWidth="1"/>
    <col min="11778" max="11780" width="19.7109375" style="229" customWidth="1"/>
    <col min="11781" max="11786" width="18.57421875" style="229" customWidth="1"/>
    <col min="11787" max="11787" width="17.421875" style="229" customWidth="1"/>
    <col min="11788" max="11795" width="15.140625" style="229" customWidth="1"/>
    <col min="11796" max="12032" width="12.57421875" style="229" customWidth="1"/>
    <col min="12033" max="12033" width="32.57421875" style="229" customWidth="1"/>
    <col min="12034" max="12036" width="19.7109375" style="229" customWidth="1"/>
    <col min="12037" max="12042" width="18.57421875" style="229" customWidth="1"/>
    <col min="12043" max="12043" width="17.421875" style="229" customWidth="1"/>
    <col min="12044" max="12051" width="15.140625" style="229" customWidth="1"/>
    <col min="12052" max="12288" width="12.57421875" style="229" customWidth="1"/>
    <col min="12289" max="12289" width="32.57421875" style="229" customWidth="1"/>
    <col min="12290" max="12292" width="19.7109375" style="229" customWidth="1"/>
    <col min="12293" max="12298" width="18.57421875" style="229" customWidth="1"/>
    <col min="12299" max="12299" width="17.421875" style="229" customWidth="1"/>
    <col min="12300" max="12307" width="15.140625" style="229" customWidth="1"/>
    <col min="12308" max="12544" width="12.57421875" style="229" customWidth="1"/>
    <col min="12545" max="12545" width="32.57421875" style="229" customWidth="1"/>
    <col min="12546" max="12548" width="19.7109375" style="229" customWidth="1"/>
    <col min="12549" max="12554" width="18.57421875" style="229" customWidth="1"/>
    <col min="12555" max="12555" width="17.421875" style="229" customWidth="1"/>
    <col min="12556" max="12563" width="15.140625" style="229" customWidth="1"/>
    <col min="12564" max="12800" width="12.57421875" style="229" customWidth="1"/>
    <col min="12801" max="12801" width="32.57421875" style="229" customWidth="1"/>
    <col min="12802" max="12804" width="19.7109375" style="229" customWidth="1"/>
    <col min="12805" max="12810" width="18.57421875" style="229" customWidth="1"/>
    <col min="12811" max="12811" width="17.421875" style="229" customWidth="1"/>
    <col min="12812" max="12819" width="15.140625" style="229" customWidth="1"/>
    <col min="12820" max="13056" width="12.57421875" style="229" customWidth="1"/>
    <col min="13057" max="13057" width="32.57421875" style="229" customWidth="1"/>
    <col min="13058" max="13060" width="19.7109375" style="229" customWidth="1"/>
    <col min="13061" max="13066" width="18.57421875" style="229" customWidth="1"/>
    <col min="13067" max="13067" width="17.421875" style="229" customWidth="1"/>
    <col min="13068" max="13075" width="15.140625" style="229" customWidth="1"/>
    <col min="13076" max="13312" width="12.57421875" style="229" customWidth="1"/>
    <col min="13313" max="13313" width="32.57421875" style="229" customWidth="1"/>
    <col min="13314" max="13316" width="19.7109375" style="229" customWidth="1"/>
    <col min="13317" max="13322" width="18.57421875" style="229" customWidth="1"/>
    <col min="13323" max="13323" width="17.421875" style="229" customWidth="1"/>
    <col min="13324" max="13331" width="15.140625" style="229" customWidth="1"/>
    <col min="13332" max="13568" width="12.57421875" style="229" customWidth="1"/>
    <col min="13569" max="13569" width="32.57421875" style="229" customWidth="1"/>
    <col min="13570" max="13572" width="19.7109375" style="229" customWidth="1"/>
    <col min="13573" max="13578" width="18.57421875" style="229" customWidth="1"/>
    <col min="13579" max="13579" width="17.421875" style="229" customWidth="1"/>
    <col min="13580" max="13587" width="15.140625" style="229" customWidth="1"/>
    <col min="13588" max="13824" width="12.57421875" style="229" customWidth="1"/>
    <col min="13825" max="13825" width="32.57421875" style="229" customWidth="1"/>
    <col min="13826" max="13828" width="19.7109375" style="229" customWidth="1"/>
    <col min="13829" max="13834" width="18.57421875" style="229" customWidth="1"/>
    <col min="13835" max="13835" width="17.421875" style="229" customWidth="1"/>
    <col min="13836" max="13843" width="15.140625" style="229" customWidth="1"/>
    <col min="13844" max="14080" width="12.57421875" style="229" customWidth="1"/>
    <col min="14081" max="14081" width="32.57421875" style="229" customWidth="1"/>
    <col min="14082" max="14084" width="19.7109375" style="229" customWidth="1"/>
    <col min="14085" max="14090" width="18.57421875" style="229" customWidth="1"/>
    <col min="14091" max="14091" width="17.421875" style="229" customWidth="1"/>
    <col min="14092" max="14099" width="15.140625" style="229" customWidth="1"/>
    <col min="14100" max="14336" width="12.57421875" style="229" customWidth="1"/>
    <col min="14337" max="14337" width="32.57421875" style="229" customWidth="1"/>
    <col min="14338" max="14340" width="19.7109375" style="229" customWidth="1"/>
    <col min="14341" max="14346" width="18.57421875" style="229" customWidth="1"/>
    <col min="14347" max="14347" width="17.421875" style="229" customWidth="1"/>
    <col min="14348" max="14355" width="15.140625" style="229" customWidth="1"/>
    <col min="14356" max="14592" width="12.57421875" style="229" customWidth="1"/>
    <col min="14593" max="14593" width="32.57421875" style="229" customWidth="1"/>
    <col min="14594" max="14596" width="19.7109375" style="229" customWidth="1"/>
    <col min="14597" max="14602" width="18.57421875" style="229" customWidth="1"/>
    <col min="14603" max="14603" width="17.421875" style="229" customWidth="1"/>
    <col min="14604" max="14611" width="15.140625" style="229" customWidth="1"/>
    <col min="14612" max="14848" width="12.57421875" style="229" customWidth="1"/>
    <col min="14849" max="14849" width="32.57421875" style="229" customWidth="1"/>
    <col min="14850" max="14852" width="19.7109375" style="229" customWidth="1"/>
    <col min="14853" max="14858" width="18.57421875" style="229" customWidth="1"/>
    <col min="14859" max="14859" width="17.421875" style="229" customWidth="1"/>
    <col min="14860" max="14867" width="15.140625" style="229" customWidth="1"/>
    <col min="14868" max="15104" width="12.57421875" style="229" customWidth="1"/>
    <col min="15105" max="15105" width="32.57421875" style="229" customWidth="1"/>
    <col min="15106" max="15108" width="19.7109375" style="229" customWidth="1"/>
    <col min="15109" max="15114" width="18.57421875" style="229" customWidth="1"/>
    <col min="15115" max="15115" width="17.421875" style="229" customWidth="1"/>
    <col min="15116" max="15123" width="15.140625" style="229" customWidth="1"/>
    <col min="15124" max="15360" width="12.57421875" style="229" customWidth="1"/>
    <col min="15361" max="15361" width="32.57421875" style="229" customWidth="1"/>
    <col min="15362" max="15364" width="19.7109375" style="229" customWidth="1"/>
    <col min="15365" max="15370" width="18.57421875" style="229" customWidth="1"/>
    <col min="15371" max="15371" width="17.421875" style="229" customWidth="1"/>
    <col min="15372" max="15379" width="15.140625" style="229" customWidth="1"/>
    <col min="15380" max="15616" width="12.57421875" style="229" customWidth="1"/>
    <col min="15617" max="15617" width="32.57421875" style="229" customWidth="1"/>
    <col min="15618" max="15620" width="19.7109375" style="229" customWidth="1"/>
    <col min="15621" max="15626" width="18.57421875" style="229" customWidth="1"/>
    <col min="15627" max="15627" width="17.421875" style="229" customWidth="1"/>
    <col min="15628" max="15635" width="15.140625" style="229" customWidth="1"/>
    <col min="15636" max="15872" width="12.57421875" style="229" customWidth="1"/>
    <col min="15873" max="15873" width="32.57421875" style="229" customWidth="1"/>
    <col min="15874" max="15876" width="19.7109375" style="229" customWidth="1"/>
    <col min="15877" max="15882" width="18.57421875" style="229" customWidth="1"/>
    <col min="15883" max="15883" width="17.421875" style="229" customWidth="1"/>
    <col min="15884" max="15891" width="15.140625" style="229" customWidth="1"/>
    <col min="15892" max="16128" width="12.57421875" style="229" customWidth="1"/>
    <col min="16129" max="16129" width="32.57421875" style="229" customWidth="1"/>
    <col min="16130" max="16132" width="19.7109375" style="229" customWidth="1"/>
    <col min="16133" max="16138" width="18.57421875" style="229" customWidth="1"/>
    <col min="16139" max="16139" width="17.421875" style="229" customWidth="1"/>
    <col min="16140" max="16147" width="15.140625" style="229" customWidth="1"/>
    <col min="16148" max="16384" width="12.57421875" style="229" customWidth="1"/>
  </cols>
  <sheetData>
    <row r="1" spans="1:11" ht="18.75" customHeight="1">
      <c r="A1" s="290" t="s">
        <v>796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21" customHeight="1">
      <c r="A2" s="428" t="s">
        <v>758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 ht="21" customHeight="1">
      <c r="A3" s="428" t="s">
        <v>759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1" s="188" customFormat="1" ht="25.5" customHeight="1">
      <c r="A4" s="230"/>
      <c r="B4" s="429">
        <v>44530</v>
      </c>
      <c r="C4" s="429"/>
      <c r="D4" s="429"/>
      <c r="E4" s="429"/>
      <c r="F4" s="429"/>
      <c r="G4" s="429"/>
      <c r="H4" s="429"/>
      <c r="I4" s="429"/>
      <c r="J4" s="230"/>
      <c r="K4" s="230"/>
    </row>
    <row r="5" spans="1:11" s="231" customFormat="1" ht="19.5" customHeight="1">
      <c r="A5" s="430" t="s">
        <v>174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</row>
    <row r="6" spans="1:11" ht="14.25" customHeight="1" thickBot="1">
      <c r="A6" s="232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35" customFormat="1" ht="21" customHeight="1">
      <c r="A7" s="233"/>
      <c r="B7" s="431" t="s">
        <v>760</v>
      </c>
      <c r="C7" s="431"/>
      <c r="D7" s="431"/>
      <c r="E7" s="431"/>
      <c r="F7" s="431" t="s">
        <v>761</v>
      </c>
      <c r="G7" s="431"/>
      <c r="H7" s="431"/>
      <c r="I7" s="431"/>
      <c r="J7" s="432" t="s">
        <v>762</v>
      </c>
      <c r="K7" s="234" t="s">
        <v>763</v>
      </c>
    </row>
    <row r="8" spans="1:11" s="235" customFormat="1" ht="19.5" customHeight="1">
      <c r="A8" s="236"/>
      <c r="B8" s="237" t="s">
        <v>764</v>
      </c>
      <c r="C8" s="237" t="s">
        <v>764</v>
      </c>
      <c r="D8" s="237" t="s">
        <v>764</v>
      </c>
      <c r="E8" s="434" t="s">
        <v>6</v>
      </c>
      <c r="F8" s="237" t="s">
        <v>764</v>
      </c>
      <c r="G8" s="237" t="s">
        <v>764</v>
      </c>
      <c r="H8" s="237" t="s">
        <v>764</v>
      </c>
      <c r="I8" s="434" t="s">
        <v>6</v>
      </c>
      <c r="J8" s="433"/>
      <c r="K8" s="238" t="s">
        <v>765</v>
      </c>
    </row>
    <row r="9" spans="1:11" s="235" customFormat="1" ht="19.5" customHeight="1">
      <c r="A9" s="239" t="s">
        <v>766</v>
      </c>
      <c r="B9" s="237" t="s">
        <v>767</v>
      </c>
      <c r="C9" s="237" t="s">
        <v>768</v>
      </c>
      <c r="D9" s="237" t="s">
        <v>769</v>
      </c>
      <c r="E9" s="434"/>
      <c r="F9" s="237" t="s">
        <v>767</v>
      </c>
      <c r="G9" s="237" t="s">
        <v>768</v>
      </c>
      <c r="H9" s="237" t="s">
        <v>769</v>
      </c>
      <c r="I9" s="434"/>
      <c r="J9" s="433"/>
      <c r="K9" s="240" t="s">
        <v>770</v>
      </c>
    </row>
    <row r="10" spans="1:11" s="235" customFormat="1" ht="17.25" customHeight="1">
      <c r="A10" s="241"/>
      <c r="B10" s="242" t="s">
        <v>771</v>
      </c>
      <c r="C10" s="242" t="s">
        <v>772</v>
      </c>
      <c r="D10" s="242" t="s">
        <v>773</v>
      </c>
      <c r="E10" s="242" t="s">
        <v>774</v>
      </c>
      <c r="F10" s="242" t="s">
        <v>775</v>
      </c>
      <c r="G10" s="242" t="s">
        <v>776</v>
      </c>
      <c r="H10" s="242" t="s">
        <v>777</v>
      </c>
      <c r="I10" s="242" t="s">
        <v>778</v>
      </c>
      <c r="J10" s="242" t="s">
        <v>779</v>
      </c>
      <c r="K10" s="243" t="s">
        <v>163</v>
      </c>
    </row>
    <row r="11" spans="1:11" ht="9" customHeight="1">
      <c r="A11" s="244"/>
      <c r="B11" s="245"/>
      <c r="C11" s="246"/>
      <c r="D11" s="246"/>
      <c r="E11" s="246"/>
      <c r="F11" s="246"/>
      <c r="G11" s="246"/>
      <c r="H11" s="246"/>
      <c r="I11" s="246"/>
      <c r="J11" s="245"/>
      <c r="K11" s="247"/>
    </row>
    <row r="12" spans="1:12" ht="20.1" customHeight="1">
      <c r="A12" s="248" t="s">
        <v>780</v>
      </c>
      <c r="B12" s="249">
        <v>963541.99</v>
      </c>
      <c r="C12" s="249">
        <v>6760.819</v>
      </c>
      <c r="D12" s="249">
        <v>42890.189000000006</v>
      </c>
      <c r="E12" s="249">
        <v>1013192.998</v>
      </c>
      <c r="F12" s="249">
        <v>9635419.909999998</v>
      </c>
      <c r="G12" s="249">
        <v>67608.19</v>
      </c>
      <c r="H12" s="249">
        <v>428901.8900000001</v>
      </c>
      <c r="I12" s="249">
        <v>10131929.989999998</v>
      </c>
      <c r="J12" s="249">
        <v>3047088</v>
      </c>
      <c r="K12" s="250">
        <v>30.07</v>
      </c>
      <c r="L12" s="248"/>
    </row>
    <row r="13" spans="1:12" ht="20.1" customHeight="1">
      <c r="A13" s="248" t="s">
        <v>781</v>
      </c>
      <c r="B13" s="249">
        <v>762789.93</v>
      </c>
      <c r="C13" s="249">
        <v>184715.18000000002</v>
      </c>
      <c r="D13" s="249">
        <v>236876.279</v>
      </c>
      <c r="E13" s="249">
        <v>1184381.3890000002</v>
      </c>
      <c r="F13" s="249">
        <v>9534874.13</v>
      </c>
      <c r="G13" s="249">
        <v>1847151.8000000003</v>
      </c>
      <c r="H13" s="249">
        <v>2368762.79</v>
      </c>
      <c r="I13" s="249">
        <v>13750788.720000003</v>
      </c>
      <c r="J13" s="249">
        <v>1897155.43</v>
      </c>
      <c r="K13" s="250">
        <v>13.8</v>
      </c>
      <c r="L13" s="248"/>
    </row>
    <row r="14" spans="1:12" ht="20.1" customHeight="1" thickBot="1">
      <c r="A14" s="248" t="s">
        <v>717</v>
      </c>
      <c r="B14" s="249">
        <v>24513.65</v>
      </c>
      <c r="C14" s="249">
        <v>628.504</v>
      </c>
      <c r="D14" s="249">
        <v>6285.540000000001</v>
      </c>
      <c r="E14" s="249">
        <v>31427.694000000003</v>
      </c>
      <c r="F14" s="249">
        <v>306420.7</v>
      </c>
      <c r="G14" s="249">
        <v>6285.04</v>
      </c>
      <c r="H14" s="249">
        <v>62855.40000000001</v>
      </c>
      <c r="I14" s="249">
        <v>375561.14</v>
      </c>
      <c r="J14" s="249">
        <v>182256.07</v>
      </c>
      <c r="K14" s="250">
        <v>48.53</v>
      </c>
      <c r="L14" s="248"/>
    </row>
    <row r="15" spans="1:11" ht="12" customHeight="1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</row>
    <row r="16" spans="1:11" ht="13.5">
      <c r="A16" s="251" t="s">
        <v>782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</row>
    <row r="17" spans="1:11" ht="13.5">
      <c r="A17" s="253" t="s">
        <v>783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ht="13.5">
      <c r="A18" s="255" t="s">
        <v>784</v>
      </c>
    </row>
    <row r="19" ht="13.5">
      <c r="A19" s="255" t="s">
        <v>785</v>
      </c>
    </row>
    <row r="200" ht="15">
      <c r="C200" s="229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421875" style="157" customWidth="1"/>
    <col min="2" max="4" width="8.57421875" style="157" customWidth="1"/>
    <col min="5" max="5" width="0.5625" style="157" customWidth="1"/>
    <col min="6" max="8" width="8.57421875" style="157" customWidth="1"/>
    <col min="9" max="9" width="0.5625" style="157" customWidth="1"/>
    <col min="10" max="12" width="8.57421875" style="157" customWidth="1"/>
    <col min="13" max="13" width="0.5625" style="157" customWidth="1"/>
    <col min="14" max="16" width="8.57421875" style="157" customWidth="1"/>
    <col min="17" max="17" width="0.5625" style="157" customWidth="1"/>
    <col min="18" max="20" width="8.57421875" style="157" customWidth="1"/>
    <col min="21" max="21" width="0.5625" style="157" customWidth="1"/>
    <col min="22" max="22" width="10.42187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57421875" style="157" customWidth="1"/>
    <col min="28" max="28" width="0.5625" style="157" customWidth="1"/>
    <col min="29" max="31" width="8.57421875" style="157" customWidth="1"/>
    <col min="32" max="32" width="0.5625" style="157" customWidth="1"/>
    <col min="33" max="33" width="10.8515625" style="157" customWidth="1"/>
    <col min="34" max="256" width="13.8515625" style="126" customWidth="1"/>
    <col min="257" max="257" width="19.421875" style="126" customWidth="1"/>
    <col min="258" max="260" width="8.57421875" style="126" customWidth="1"/>
    <col min="261" max="261" width="0.5625" style="126" customWidth="1"/>
    <col min="262" max="264" width="8.57421875" style="126" customWidth="1"/>
    <col min="265" max="265" width="0.5625" style="126" customWidth="1"/>
    <col min="266" max="268" width="8.57421875" style="126" customWidth="1"/>
    <col min="269" max="269" width="0.5625" style="126" customWidth="1"/>
    <col min="270" max="272" width="8.57421875" style="126" customWidth="1"/>
    <col min="273" max="273" width="0.5625" style="126" customWidth="1"/>
    <col min="274" max="276" width="8.57421875" style="126" customWidth="1"/>
    <col min="277" max="277" width="0.5625" style="126" customWidth="1"/>
    <col min="278" max="278" width="10.42187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57421875" style="126" customWidth="1"/>
    <col min="284" max="284" width="0.5625" style="126" customWidth="1"/>
    <col min="285" max="287" width="8.57421875" style="126" customWidth="1"/>
    <col min="288" max="288" width="0.5625" style="126" customWidth="1"/>
    <col min="289" max="289" width="10.8515625" style="126" customWidth="1"/>
    <col min="290" max="512" width="13.8515625" style="126" customWidth="1"/>
    <col min="513" max="513" width="19.421875" style="126" customWidth="1"/>
    <col min="514" max="516" width="8.57421875" style="126" customWidth="1"/>
    <col min="517" max="517" width="0.5625" style="126" customWidth="1"/>
    <col min="518" max="520" width="8.57421875" style="126" customWidth="1"/>
    <col min="521" max="521" width="0.5625" style="126" customWidth="1"/>
    <col min="522" max="524" width="8.57421875" style="126" customWidth="1"/>
    <col min="525" max="525" width="0.5625" style="126" customWidth="1"/>
    <col min="526" max="528" width="8.57421875" style="126" customWidth="1"/>
    <col min="529" max="529" width="0.5625" style="126" customWidth="1"/>
    <col min="530" max="532" width="8.57421875" style="126" customWidth="1"/>
    <col min="533" max="533" width="0.5625" style="126" customWidth="1"/>
    <col min="534" max="534" width="10.42187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57421875" style="126" customWidth="1"/>
    <col min="540" max="540" width="0.5625" style="126" customWidth="1"/>
    <col min="541" max="543" width="8.57421875" style="126" customWidth="1"/>
    <col min="544" max="544" width="0.5625" style="126" customWidth="1"/>
    <col min="545" max="545" width="10.8515625" style="126" customWidth="1"/>
    <col min="546" max="768" width="13.8515625" style="126" customWidth="1"/>
    <col min="769" max="769" width="19.421875" style="126" customWidth="1"/>
    <col min="770" max="772" width="8.57421875" style="126" customWidth="1"/>
    <col min="773" max="773" width="0.5625" style="126" customWidth="1"/>
    <col min="774" max="776" width="8.57421875" style="126" customWidth="1"/>
    <col min="777" max="777" width="0.5625" style="126" customWidth="1"/>
    <col min="778" max="780" width="8.57421875" style="126" customWidth="1"/>
    <col min="781" max="781" width="0.5625" style="126" customWidth="1"/>
    <col min="782" max="784" width="8.57421875" style="126" customWidth="1"/>
    <col min="785" max="785" width="0.5625" style="126" customWidth="1"/>
    <col min="786" max="788" width="8.57421875" style="126" customWidth="1"/>
    <col min="789" max="789" width="0.5625" style="126" customWidth="1"/>
    <col min="790" max="790" width="10.42187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57421875" style="126" customWidth="1"/>
    <col min="796" max="796" width="0.5625" style="126" customWidth="1"/>
    <col min="797" max="799" width="8.57421875" style="126" customWidth="1"/>
    <col min="800" max="800" width="0.5625" style="126" customWidth="1"/>
    <col min="801" max="801" width="10.8515625" style="126" customWidth="1"/>
    <col min="802" max="1024" width="13.8515625" style="126" customWidth="1"/>
    <col min="1025" max="1025" width="19.421875" style="126" customWidth="1"/>
    <col min="1026" max="1028" width="8.57421875" style="126" customWidth="1"/>
    <col min="1029" max="1029" width="0.5625" style="126" customWidth="1"/>
    <col min="1030" max="1032" width="8.57421875" style="126" customWidth="1"/>
    <col min="1033" max="1033" width="0.5625" style="126" customWidth="1"/>
    <col min="1034" max="1036" width="8.57421875" style="126" customWidth="1"/>
    <col min="1037" max="1037" width="0.5625" style="126" customWidth="1"/>
    <col min="1038" max="1040" width="8.57421875" style="126" customWidth="1"/>
    <col min="1041" max="1041" width="0.5625" style="126" customWidth="1"/>
    <col min="1042" max="1044" width="8.57421875" style="126" customWidth="1"/>
    <col min="1045" max="1045" width="0.5625" style="126" customWidth="1"/>
    <col min="1046" max="1046" width="10.42187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57421875" style="126" customWidth="1"/>
    <col min="1052" max="1052" width="0.5625" style="126" customWidth="1"/>
    <col min="1053" max="1055" width="8.57421875" style="126" customWidth="1"/>
    <col min="1056" max="1056" width="0.5625" style="126" customWidth="1"/>
    <col min="1057" max="1057" width="10.8515625" style="126" customWidth="1"/>
    <col min="1058" max="1280" width="13.8515625" style="126" customWidth="1"/>
    <col min="1281" max="1281" width="19.421875" style="126" customWidth="1"/>
    <col min="1282" max="1284" width="8.57421875" style="126" customWidth="1"/>
    <col min="1285" max="1285" width="0.5625" style="126" customWidth="1"/>
    <col min="1286" max="1288" width="8.57421875" style="126" customWidth="1"/>
    <col min="1289" max="1289" width="0.5625" style="126" customWidth="1"/>
    <col min="1290" max="1292" width="8.57421875" style="126" customWidth="1"/>
    <col min="1293" max="1293" width="0.5625" style="126" customWidth="1"/>
    <col min="1294" max="1296" width="8.57421875" style="126" customWidth="1"/>
    <col min="1297" max="1297" width="0.5625" style="126" customWidth="1"/>
    <col min="1298" max="1300" width="8.57421875" style="126" customWidth="1"/>
    <col min="1301" max="1301" width="0.5625" style="126" customWidth="1"/>
    <col min="1302" max="1302" width="10.42187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57421875" style="126" customWidth="1"/>
    <col min="1308" max="1308" width="0.5625" style="126" customWidth="1"/>
    <col min="1309" max="1311" width="8.57421875" style="126" customWidth="1"/>
    <col min="1312" max="1312" width="0.5625" style="126" customWidth="1"/>
    <col min="1313" max="1313" width="10.8515625" style="126" customWidth="1"/>
    <col min="1314" max="1536" width="13.8515625" style="126" customWidth="1"/>
    <col min="1537" max="1537" width="19.421875" style="126" customWidth="1"/>
    <col min="1538" max="1540" width="8.57421875" style="126" customWidth="1"/>
    <col min="1541" max="1541" width="0.5625" style="126" customWidth="1"/>
    <col min="1542" max="1544" width="8.57421875" style="126" customWidth="1"/>
    <col min="1545" max="1545" width="0.5625" style="126" customWidth="1"/>
    <col min="1546" max="1548" width="8.57421875" style="126" customWidth="1"/>
    <col min="1549" max="1549" width="0.5625" style="126" customWidth="1"/>
    <col min="1550" max="1552" width="8.57421875" style="126" customWidth="1"/>
    <col min="1553" max="1553" width="0.5625" style="126" customWidth="1"/>
    <col min="1554" max="1556" width="8.57421875" style="126" customWidth="1"/>
    <col min="1557" max="1557" width="0.5625" style="126" customWidth="1"/>
    <col min="1558" max="1558" width="10.42187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57421875" style="126" customWidth="1"/>
    <col min="1564" max="1564" width="0.5625" style="126" customWidth="1"/>
    <col min="1565" max="1567" width="8.57421875" style="126" customWidth="1"/>
    <col min="1568" max="1568" width="0.5625" style="126" customWidth="1"/>
    <col min="1569" max="1569" width="10.8515625" style="126" customWidth="1"/>
    <col min="1570" max="1792" width="13.8515625" style="126" customWidth="1"/>
    <col min="1793" max="1793" width="19.421875" style="126" customWidth="1"/>
    <col min="1794" max="1796" width="8.57421875" style="126" customWidth="1"/>
    <col min="1797" max="1797" width="0.5625" style="126" customWidth="1"/>
    <col min="1798" max="1800" width="8.57421875" style="126" customWidth="1"/>
    <col min="1801" max="1801" width="0.5625" style="126" customWidth="1"/>
    <col min="1802" max="1804" width="8.57421875" style="126" customWidth="1"/>
    <col min="1805" max="1805" width="0.5625" style="126" customWidth="1"/>
    <col min="1806" max="1808" width="8.57421875" style="126" customWidth="1"/>
    <col min="1809" max="1809" width="0.5625" style="126" customWidth="1"/>
    <col min="1810" max="1812" width="8.57421875" style="126" customWidth="1"/>
    <col min="1813" max="1813" width="0.5625" style="126" customWidth="1"/>
    <col min="1814" max="1814" width="10.42187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57421875" style="126" customWidth="1"/>
    <col min="1820" max="1820" width="0.5625" style="126" customWidth="1"/>
    <col min="1821" max="1823" width="8.57421875" style="126" customWidth="1"/>
    <col min="1824" max="1824" width="0.5625" style="126" customWidth="1"/>
    <col min="1825" max="1825" width="10.8515625" style="126" customWidth="1"/>
    <col min="1826" max="2048" width="13.8515625" style="126" customWidth="1"/>
    <col min="2049" max="2049" width="19.421875" style="126" customWidth="1"/>
    <col min="2050" max="2052" width="8.57421875" style="126" customWidth="1"/>
    <col min="2053" max="2053" width="0.5625" style="126" customWidth="1"/>
    <col min="2054" max="2056" width="8.57421875" style="126" customWidth="1"/>
    <col min="2057" max="2057" width="0.5625" style="126" customWidth="1"/>
    <col min="2058" max="2060" width="8.57421875" style="126" customWidth="1"/>
    <col min="2061" max="2061" width="0.5625" style="126" customWidth="1"/>
    <col min="2062" max="2064" width="8.57421875" style="126" customWidth="1"/>
    <col min="2065" max="2065" width="0.5625" style="126" customWidth="1"/>
    <col min="2066" max="2068" width="8.57421875" style="126" customWidth="1"/>
    <col min="2069" max="2069" width="0.5625" style="126" customWidth="1"/>
    <col min="2070" max="2070" width="10.42187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57421875" style="126" customWidth="1"/>
    <col min="2076" max="2076" width="0.5625" style="126" customWidth="1"/>
    <col min="2077" max="2079" width="8.57421875" style="126" customWidth="1"/>
    <col min="2080" max="2080" width="0.5625" style="126" customWidth="1"/>
    <col min="2081" max="2081" width="10.8515625" style="126" customWidth="1"/>
    <col min="2082" max="2304" width="13.8515625" style="126" customWidth="1"/>
    <col min="2305" max="2305" width="19.421875" style="126" customWidth="1"/>
    <col min="2306" max="2308" width="8.57421875" style="126" customWidth="1"/>
    <col min="2309" max="2309" width="0.5625" style="126" customWidth="1"/>
    <col min="2310" max="2312" width="8.57421875" style="126" customWidth="1"/>
    <col min="2313" max="2313" width="0.5625" style="126" customWidth="1"/>
    <col min="2314" max="2316" width="8.57421875" style="126" customWidth="1"/>
    <col min="2317" max="2317" width="0.5625" style="126" customWidth="1"/>
    <col min="2318" max="2320" width="8.57421875" style="126" customWidth="1"/>
    <col min="2321" max="2321" width="0.5625" style="126" customWidth="1"/>
    <col min="2322" max="2324" width="8.57421875" style="126" customWidth="1"/>
    <col min="2325" max="2325" width="0.5625" style="126" customWidth="1"/>
    <col min="2326" max="2326" width="10.42187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57421875" style="126" customWidth="1"/>
    <col min="2332" max="2332" width="0.5625" style="126" customWidth="1"/>
    <col min="2333" max="2335" width="8.57421875" style="126" customWidth="1"/>
    <col min="2336" max="2336" width="0.5625" style="126" customWidth="1"/>
    <col min="2337" max="2337" width="10.8515625" style="126" customWidth="1"/>
    <col min="2338" max="2560" width="13.8515625" style="126" customWidth="1"/>
    <col min="2561" max="2561" width="19.421875" style="126" customWidth="1"/>
    <col min="2562" max="2564" width="8.57421875" style="126" customWidth="1"/>
    <col min="2565" max="2565" width="0.5625" style="126" customWidth="1"/>
    <col min="2566" max="2568" width="8.57421875" style="126" customWidth="1"/>
    <col min="2569" max="2569" width="0.5625" style="126" customWidth="1"/>
    <col min="2570" max="2572" width="8.57421875" style="126" customWidth="1"/>
    <col min="2573" max="2573" width="0.5625" style="126" customWidth="1"/>
    <col min="2574" max="2576" width="8.57421875" style="126" customWidth="1"/>
    <col min="2577" max="2577" width="0.5625" style="126" customWidth="1"/>
    <col min="2578" max="2580" width="8.57421875" style="126" customWidth="1"/>
    <col min="2581" max="2581" width="0.5625" style="126" customWidth="1"/>
    <col min="2582" max="2582" width="10.42187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57421875" style="126" customWidth="1"/>
    <col min="2588" max="2588" width="0.5625" style="126" customWidth="1"/>
    <col min="2589" max="2591" width="8.57421875" style="126" customWidth="1"/>
    <col min="2592" max="2592" width="0.5625" style="126" customWidth="1"/>
    <col min="2593" max="2593" width="10.8515625" style="126" customWidth="1"/>
    <col min="2594" max="2816" width="13.8515625" style="126" customWidth="1"/>
    <col min="2817" max="2817" width="19.421875" style="126" customWidth="1"/>
    <col min="2818" max="2820" width="8.57421875" style="126" customWidth="1"/>
    <col min="2821" max="2821" width="0.5625" style="126" customWidth="1"/>
    <col min="2822" max="2824" width="8.57421875" style="126" customWidth="1"/>
    <col min="2825" max="2825" width="0.5625" style="126" customWidth="1"/>
    <col min="2826" max="2828" width="8.57421875" style="126" customWidth="1"/>
    <col min="2829" max="2829" width="0.5625" style="126" customWidth="1"/>
    <col min="2830" max="2832" width="8.57421875" style="126" customWidth="1"/>
    <col min="2833" max="2833" width="0.5625" style="126" customWidth="1"/>
    <col min="2834" max="2836" width="8.57421875" style="126" customWidth="1"/>
    <col min="2837" max="2837" width="0.5625" style="126" customWidth="1"/>
    <col min="2838" max="2838" width="10.42187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57421875" style="126" customWidth="1"/>
    <col min="2844" max="2844" width="0.5625" style="126" customWidth="1"/>
    <col min="2845" max="2847" width="8.57421875" style="126" customWidth="1"/>
    <col min="2848" max="2848" width="0.5625" style="126" customWidth="1"/>
    <col min="2849" max="2849" width="10.8515625" style="126" customWidth="1"/>
    <col min="2850" max="3072" width="13.8515625" style="126" customWidth="1"/>
    <col min="3073" max="3073" width="19.421875" style="126" customWidth="1"/>
    <col min="3074" max="3076" width="8.57421875" style="126" customWidth="1"/>
    <col min="3077" max="3077" width="0.5625" style="126" customWidth="1"/>
    <col min="3078" max="3080" width="8.57421875" style="126" customWidth="1"/>
    <col min="3081" max="3081" width="0.5625" style="126" customWidth="1"/>
    <col min="3082" max="3084" width="8.57421875" style="126" customWidth="1"/>
    <col min="3085" max="3085" width="0.5625" style="126" customWidth="1"/>
    <col min="3086" max="3088" width="8.57421875" style="126" customWidth="1"/>
    <col min="3089" max="3089" width="0.5625" style="126" customWidth="1"/>
    <col min="3090" max="3092" width="8.57421875" style="126" customWidth="1"/>
    <col min="3093" max="3093" width="0.5625" style="126" customWidth="1"/>
    <col min="3094" max="3094" width="10.42187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57421875" style="126" customWidth="1"/>
    <col min="3100" max="3100" width="0.5625" style="126" customWidth="1"/>
    <col min="3101" max="3103" width="8.57421875" style="126" customWidth="1"/>
    <col min="3104" max="3104" width="0.5625" style="126" customWidth="1"/>
    <col min="3105" max="3105" width="10.8515625" style="126" customWidth="1"/>
    <col min="3106" max="3328" width="13.8515625" style="126" customWidth="1"/>
    <col min="3329" max="3329" width="19.421875" style="126" customWidth="1"/>
    <col min="3330" max="3332" width="8.57421875" style="126" customWidth="1"/>
    <col min="3333" max="3333" width="0.5625" style="126" customWidth="1"/>
    <col min="3334" max="3336" width="8.57421875" style="126" customWidth="1"/>
    <col min="3337" max="3337" width="0.5625" style="126" customWidth="1"/>
    <col min="3338" max="3340" width="8.57421875" style="126" customWidth="1"/>
    <col min="3341" max="3341" width="0.5625" style="126" customWidth="1"/>
    <col min="3342" max="3344" width="8.57421875" style="126" customWidth="1"/>
    <col min="3345" max="3345" width="0.5625" style="126" customWidth="1"/>
    <col min="3346" max="3348" width="8.57421875" style="126" customWidth="1"/>
    <col min="3349" max="3349" width="0.5625" style="126" customWidth="1"/>
    <col min="3350" max="3350" width="10.42187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57421875" style="126" customWidth="1"/>
    <col min="3356" max="3356" width="0.5625" style="126" customWidth="1"/>
    <col min="3357" max="3359" width="8.57421875" style="126" customWidth="1"/>
    <col min="3360" max="3360" width="0.5625" style="126" customWidth="1"/>
    <col min="3361" max="3361" width="10.8515625" style="126" customWidth="1"/>
    <col min="3362" max="3584" width="13.8515625" style="126" customWidth="1"/>
    <col min="3585" max="3585" width="19.421875" style="126" customWidth="1"/>
    <col min="3586" max="3588" width="8.57421875" style="126" customWidth="1"/>
    <col min="3589" max="3589" width="0.5625" style="126" customWidth="1"/>
    <col min="3590" max="3592" width="8.57421875" style="126" customWidth="1"/>
    <col min="3593" max="3593" width="0.5625" style="126" customWidth="1"/>
    <col min="3594" max="3596" width="8.57421875" style="126" customWidth="1"/>
    <col min="3597" max="3597" width="0.5625" style="126" customWidth="1"/>
    <col min="3598" max="3600" width="8.57421875" style="126" customWidth="1"/>
    <col min="3601" max="3601" width="0.5625" style="126" customWidth="1"/>
    <col min="3602" max="3604" width="8.57421875" style="126" customWidth="1"/>
    <col min="3605" max="3605" width="0.5625" style="126" customWidth="1"/>
    <col min="3606" max="3606" width="10.42187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57421875" style="126" customWidth="1"/>
    <col min="3612" max="3612" width="0.5625" style="126" customWidth="1"/>
    <col min="3613" max="3615" width="8.57421875" style="126" customWidth="1"/>
    <col min="3616" max="3616" width="0.5625" style="126" customWidth="1"/>
    <col min="3617" max="3617" width="10.8515625" style="126" customWidth="1"/>
    <col min="3618" max="3840" width="13.8515625" style="126" customWidth="1"/>
    <col min="3841" max="3841" width="19.421875" style="126" customWidth="1"/>
    <col min="3842" max="3844" width="8.57421875" style="126" customWidth="1"/>
    <col min="3845" max="3845" width="0.5625" style="126" customWidth="1"/>
    <col min="3846" max="3848" width="8.57421875" style="126" customWidth="1"/>
    <col min="3849" max="3849" width="0.5625" style="126" customWidth="1"/>
    <col min="3850" max="3852" width="8.57421875" style="126" customWidth="1"/>
    <col min="3853" max="3853" width="0.5625" style="126" customWidth="1"/>
    <col min="3854" max="3856" width="8.57421875" style="126" customWidth="1"/>
    <col min="3857" max="3857" width="0.5625" style="126" customWidth="1"/>
    <col min="3858" max="3860" width="8.57421875" style="126" customWidth="1"/>
    <col min="3861" max="3861" width="0.5625" style="126" customWidth="1"/>
    <col min="3862" max="3862" width="10.42187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57421875" style="126" customWidth="1"/>
    <col min="3868" max="3868" width="0.5625" style="126" customWidth="1"/>
    <col min="3869" max="3871" width="8.57421875" style="126" customWidth="1"/>
    <col min="3872" max="3872" width="0.5625" style="126" customWidth="1"/>
    <col min="3873" max="3873" width="10.8515625" style="126" customWidth="1"/>
    <col min="3874" max="4096" width="13.8515625" style="126" customWidth="1"/>
    <col min="4097" max="4097" width="19.421875" style="126" customWidth="1"/>
    <col min="4098" max="4100" width="8.57421875" style="126" customWidth="1"/>
    <col min="4101" max="4101" width="0.5625" style="126" customWidth="1"/>
    <col min="4102" max="4104" width="8.57421875" style="126" customWidth="1"/>
    <col min="4105" max="4105" width="0.5625" style="126" customWidth="1"/>
    <col min="4106" max="4108" width="8.57421875" style="126" customWidth="1"/>
    <col min="4109" max="4109" width="0.5625" style="126" customWidth="1"/>
    <col min="4110" max="4112" width="8.57421875" style="126" customWidth="1"/>
    <col min="4113" max="4113" width="0.5625" style="126" customWidth="1"/>
    <col min="4114" max="4116" width="8.57421875" style="126" customWidth="1"/>
    <col min="4117" max="4117" width="0.5625" style="126" customWidth="1"/>
    <col min="4118" max="4118" width="10.42187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57421875" style="126" customWidth="1"/>
    <col min="4124" max="4124" width="0.5625" style="126" customWidth="1"/>
    <col min="4125" max="4127" width="8.57421875" style="126" customWidth="1"/>
    <col min="4128" max="4128" width="0.5625" style="126" customWidth="1"/>
    <col min="4129" max="4129" width="10.8515625" style="126" customWidth="1"/>
    <col min="4130" max="4352" width="13.8515625" style="126" customWidth="1"/>
    <col min="4353" max="4353" width="19.421875" style="126" customWidth="1"/>
    <col min="4354" max="4356" width="8.57421875" style="126" customWidth="1"/>
    <col min="4357" max="4357" width="0.5625" style="126" customWidth="1"/>
    <col min="4358" max="4360" width="8.57421875" style="126" customWidth="1"/>
    <col min="4361" max="4361" width="0.5625" style="126" customWidth="1"/>
    <col min="4362" max="4364" width="8.57421875" style="126" customWidth="1"/>
    <col min="4365" max="4365" width="0.5625" style="126" customWidth="1"/>
    <col min="4366" max="4368" width="8.57421875" style="126" customWidth="1"/>
    <col min="4369" max="4369" width="0.5625" style="126" customWidth="1"/>
    <col min="4370" max="4372" width="8.57421875" style="126" customWidth="1"/>
    <col min="4373" max="4373" width="0.5625" style="126" customWidth="1"/>
    <col min="4374" max="4374" width="10.42187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57421875" style="126" customWidth="1"/>
    <col min="4380" max="4380" width="0.5625" style="126" customWidth="1"/>
    <col min="4381" max="4383" width="8.57421875" style="126" customWidth="1"/>
    <col min="4384" max="4384" width="0.5625" style="126" customWidth="1"/>
    <col min="4385" max="4385" width="10.8515625" style="126" customWidth="1"/>
    <col min="4386" max="4608" width="13.8515625" style="126" customWidth="1"/>
    <col min="4609" max="4609" width="19.421875" style="126" customWidth="1"/>
    <col min="4610" max="4612" width="8.57421875" style="126" customWidth="1"/>
    <col min="4613" max="4613" width="0.5625" style="126" customWidth="1"/>
    <col min="4614" max="4616" width="8.57421875" style="126" customWidth="1"/>
    <col min="4617" max="4617" width="0.5625" style="126" customWidth="1"/>
    <col min="4618" max="4620" width="8.57421875" style="126" customWidth="1"/>
    <col min="4621" max="4621" width="0.5625" style="126" customWidth="1"/>
    <col min="4622" max="4624" width="8.57421875" style="126" customWidth="1"/>
    <col min="4625" max="4625" width="0.5625" style="126" customWidth="1"/>
    <col min="4626" max="4628" width="8.57421875" style="126" customWidth="1"/>
    <col min="4629" max="4629" width="0.5625" style="126" customWidth="1"/>
    <col min="4630" max="4630" width="10.42187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57421875" style="126" customWidth="1"/>
    <col min="4636" max="4636" width="0.5625" style="126" customWidth="1"/>
    <col min="4637" max="4639" width="8.57421875" style="126" customWidth="1"/>
    <col min="4640" max="4640" width="0.5625" style="126" customWidth="1"/>
    <col min="4641" max="4641" width="10.8515625" style="126" customWidth="1"/>
    <col min="4642" max="4864" width="13.8515625" style="126" customWidth="1"/>
    <col min="4865" max="4865" width="19.421875" style="126" customWidth="1"/>
    <col min="4866" max="4868" width="8.57421875" style="126" customWidth="1"/>
    <col min="4869" max="4869" width="0.5625" style="126" customWidth="1"/>
    <col min="4870" max="4872" width="8.57421875" style="126" customWidth="1"/>
    <col min="4873" max="4873" width="0.5625" style="126" customWidth="1"/>
    <col min="4874" max="4876" width="8.57421875" style="126" customWidth="1"/>
    <col min="4877" max="4877" width="0.5625" style="126" customWidth="1"/>
    <col min="4878" max="4880" width="8.57421875" style="126" customWidth="1"/>
    <col min="4881" max="4881" width="0.5625" style="126" customWidth="1"/>
    <col min="4882" max="4884" width="8.57421875" style="126" customWidth="1"/>
    <col min="4885" max="4885" width="0.5625" style="126" customWidth="1"/>
    <col min="4886" max="4886" width="10.42187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57421875" style="126" customWidth="1"/>
    <col min="4892" max="4892" width="0.5625" style="126" customWidth="1"/>
    <col min="4893" max="4895" width="8.57421875" style="126" customWidth="1"/>
    <col min="4896" max="4896" width="0.5625" style="126" customWidth="1"/>
    <col min="4897" max="4897" width="10.8515625" style="126" customWidth="1"/>
    <col min="4898" max="5120" width="13.8515625" style="126" customWidth="1"/>
    <col min="5121" max="5121" width="19.421875" style="126" customWidth="1"/>
    <col min="5122" max="5124" width="8.57421875" style="126" customWidth="1"/>
    <col min="5125" max="5125" width="0.5625" style="126" customWidth="1"/>
    <col min="5126" max="5128" width="8.57421875" style="126" customWidth="1"/>
    <col min="5129" max="5129" width="0.5625" style="126" customWidth="1"/>
    <col min="5130" max="5132" width="8.57421875" style="126" customWidth="1"/>
    <col min="5133" max="5133" width="0.5625" style="126" customWidth="1"/>
    <col min="5134" max="5136" width="8.57421875" style="126" customWidth="1"/>
    <col min="5137" max="5137" width="0.5625" style="126" customWidth="1"/>
    <col min="5138" max="5140" width="8.57421875" style="126" customWidth="1"/>
    <col min="5141" max="5141" width="0.5625" style="126" customWidth="1"/>
    <col min="5142" max="5142" width="10.42187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57421875" style="126" customWidth="1"/>
    <col min="5148" max="5148" width="0.5625" style="126" customWidth="1"/>
    <col min="5149" max="5151" width="8.57421875" style="126" customWidth="1"/>
    <col min="5152" max="5152" width="0.5625" style="126" customWidth="1"/>
    <col min="5153" max="5153" width="10.8515625" style="126" customWidth="1"/>
    <col min="5154" max="5376" width="13.8515625" style="126" customWidth="1"/>
    <col min="5377" max="5377" width="19.421875" style="126" customWidth="1"/>
    <col min="5378" max="5380" width="8.57421875" style="126" customWidth="1"/>
    <col min="5381" max="5381" width="0.5625" style="126" customWidth="1"/>
    <col min="5382" max="5384" width="8.57421875" style="126" customWidth="1"/>
    <col min="5385" max="5385" width="0.5625" style="126" customWidth="1"/>
    <col min="5386" max="5388" width="8.57421875" style="126" customWidth="1"/>
    <col min="5389" max="5389" width="0.5625" style="126" customWidth="1"/>
    <col min="5390" max="5392" width="8.57421875" style="126" customWidth="1"/>
    <col min="5393" max="5393" width="0.5625" style="126" customWidth="1"/>
    <col min="5394" max="5396" width="8.57421875" style="126" customWidth="1"/>
    <col min="5397" max="5397" width="0.5625" style="126" customWidth="1"/>
    <col min="5398" max="5398" width="10.42187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57421875" style="126" customWidth="1"/>
    <col min="5404" max="5404" width="0.5625" style="126" customWidth="1"/>
    <col min="5405" max="5407" width="8.57421875" style="126" customWidth="1"/>
    <col min="5408" max="5408" width="0.5625" style="126" customWidth="1"/>
    <col min="5409" max="5409" width="10.8515625" style="126" customWidth="1"/>
    <col min="5410" max="5632" width="13.8515625" style="126" customWidth="1"/>
    <col min="5633" max="5633" width="19.421875" style="126" customWidth="1"/>
    <col min="5634" max="5636" width="8.57421875" style="126" customWidth="1"/>
    <col min="5637" max="5637" width="0.5625" style="126" customWidth="1"/>
    <col min="5638" max="5640" width="8.57421875" style="126" customWidth="1"/>
    <col min="5641" max="5641" width="0.5625" style="126" customWidth="1"/>
    <col min="5642" max="5644" width="8.57421875" style="126" customWidth="1"/>
    <col min="5645" max="5645" width="0.5625" style="126" customWidth="1"/>
    <col min="5646" max="5648" width="8.57421875" style="126" customWidth="1"/>
    <col min="5649" max="5649" width="0.5625" style="126" customWidth="1"/>
    <col min="5650" max="5652" width="8.57421875" style="126" customWidth="1"/>
    <col min="5653" max="5653" width="0.5625" style="126" customWidth="1"/>
    <col min="5654" max="5654" width="10.42187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57421875" style="126" customWidth="1"/>
    <col min="5660" max="5660" width="0.5625" style="126" customWidth="1"/>
    <col min="5661" max="5663" width="8.57421875" style="126" customWidth="1"/>
    <col min="5664" max="5664" width="0.5625" style="126" customWidth="1"/>
    <col min="5665" max="5665" width="10.8515625" style="126" customWidth="1"/>
    <col min="5666" max="5888" width="13.8515625" style="126" customWidth="1"/>
    <col min="5889" max="5889" width="19.421875" style="126" customWidth="1"/>
    <col min="5890" max="5892" width="8.57421875" style="126" customWidth="1"/>
    <col min="5893" max="5893" width="0.5625" style="126" customWidth="1"/>
    <col min="5894" max="5896" width="8.57421875" style="126" customWidth="1"/>
    <col min="5897" max="5897" width="0.5625" style="126" customWidth="1"/>
    <col min="5898" max="5900" width="8.57421875" style="126" customWidth="1"/>
    <col min="5901" max="5901" width="0.5625" style="126" customWidth="1"/>
    <col min="5902" max="5904" width="8.57421875" style="126" customWidth="1"/>
    <col min="5905" max="5905" width="0.5625" style="126" customWidth="1"/>
    <col min="5906" max="5908" width="8.57421875" style="126" customWidth="1"/>
    <col min="5909" max="5909" width="0.5625" style="126" customWidth="1"/>
    <col min="5910" max="5910" width="10.42187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57421875" style="126" customWidth="1"/>
    <col min="5916" max="5916" width="0.5625" style="126" customWidth="1"/>
    <col min="5917" max="5919" width="8.57421875" style="126" customWidth="1"/>
    <col min="5920" max="5920" width="0.5625" style="126" customWidth="1"/>
    <col min="5921" max="5921" width="10.8515625" style="126" customWidth="1"/>
    <col min="5922" max="6144" width="13.8515625" style="126" customWidth="1"/>
    <col min="6145" max="6145" width="19.421875" style="126" customWidth="1"/>
    <col min="6146" max="6148" width="8.57421875" style="126" customWidth="1"/>
    <col min="6149" max="6149" width="0.5625" style="126" customWidth="1"/>
    <col min="6150" max="6152" width="8.57421875" style="126" customWidth="1"/>
    <col min="6153" max="6153" width="0.5625" style="126" customWidth="1"/>
    <col min="6154" max="6156" width="8.57421875" style="126" customWidth="1"/>
    <col min="6157" max="6157" width="0.5625" style="126" customWidth="1"/>
    <col min="6158" max="6160" width="8.57421875" style="126" customWidth="1"/>
    <col min="6161" max="6161" width="0.5625" style="126" customWidth="1"/>
    <col min="6162" max="6164" width="8.57421875" style="126" customWidth="1"/>
    <col min="6165" max="6165" width="0.5625" style="126" customWidth="1"/>
    <col min="6166" max="6166" width="10.42187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57421875" style="126" customWidth="1"/>
    <col min="6172" max="6172" width="0.5625" style="126" customWidth="1"/>
    <col min="6173" max="6175" width="8.57421875" style="126" customWidth="1"/>
    <col min="6176" max="6176" width="0.5625" style="126" customWidth="1"/>
    <col min="6177" max="6177" width="10.8515625" style="126" customWidth="1"/>
    <col min="6178" max="6400" width="13.8515625" style="126" customWidth="1"/>
    <col min="6401" max="6401" width="19.421875" style="126" customWidth="1"/>
    <col min="6402" max="6404" width="8.57421875" style="126" customWidth="1"/>
    <col min="6405" max="6405" width="0.5625" style="126" customWidth="1"/>
    <col min="6406" max="6408" width="8.57421875" style="126" customWidth="1"/>
    <col min="6409" max="6409" width="0.5625" style="126" customWidth="1"/>
    <col min="6410" max="6412" width="8.57421875" style="126" customWidth="1"/>
    <col min="6413" max="6413" width="0.5625" style="126" customWidth="1"/>
    <col min="6414" max="6416" width="8.57421875" style="126" customWidth="1"/>
    <col min="6417" max="6417" width="0.5625" style="126" customWidth="1"/>
    <col min="6418" max="6420" width="8.57421875" style="126" customWidth="1"/>
    <col min="6421" max="6421" width="0.5625" style="126" customWidth="1"/>
    <col min="6422" max="6422" width="10.42187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57421875" style="126" customWidth="1"/>
    <col min="6428" max="6428" width="0.5625" style="126" customWidth="1"/>
    <col min="6429" max="6431" width="8.57421875" style="126" customWidth="1"/>
    <col min="6432" max="6432" width="0.5625" style="126" customWidth="1"/>
    <col min="6433" max="6433" width="10.8515625" style="126" customWidth="1"/>
    <col min="6434" max="6656" width="13.8515625" style="126" customWidth="1"/>
    <col min="6657" max="6657" width="19.421875" style="126" customWidth="1"/>
    <col min="6658" max="6660" width="8.57421875" style="126" customWidth="1"/>
    <col min="6661" max="6661" width="0.5625" style="126" customWidth="1"/>
    <col min="6662" max="6664" width="8.57421875" style="126" customWidth="1"/>
    <col min="6665" max="6665" width="0.5625" style="126" customWidth="1"/>
    <col min="6666" max="6668" width="8.57421875" style="126" customWidth="1"/>
    <col min="6669" max="6669" width="0.5625" style="126" customWidth="1"/>
    <col min="6670" max="6672" width="8.57421875" style="126" customWidth="1"/>
    <col min="6673" max="6673" width="0.5625" style="126" customWidth="1"/>
    <col min="6674" max="6676" width="8.57421875" style="126" customWidth="1"/>
    <col min="6677" max="6677" width="0.5625" style="126" customWidth="1"/>
    <col min="6678" max="6678" width="10.42187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57421875" style="126" customWidth="1"/>
    <col min="6684" max="6684" width="0.5625" style="126" customWidth="1"/>
    <col min="6685" max="6687" width="8.57421875" style="126" customWidth="1"/>
    <col min="6688" max="6688" width="0.5625" style="126" customWidth="1"/>
    <col min="6689" max="6689" width="10.8515625" style="126" customWidth="1"/>
    <col min="6690" max="6912" width="13.8515625" style="126" customWidth="1"/>
    <col min="6913" max="6913" width="19.421875" style="126" customWidth="1"/>
    <col min="6914" max="6916" width="8.57421875" style="126" customWidth="1"/>
    <col min="6917" max="6917" width="0.5625" style="126" customWidth="1"/>
    <col min="6918" max="6920" width="8.57421875" style="126" customWidth="1"/>
    <col min="6921" max="6921" width="0.5625" style="126" customWidth="1"/>
    <col min="6922" max="6924" width="8.57421875" style="126" customWidth="1"/>
    <col min="6925" max="6925" width="0.5625" style="126" customWidth="1"/>
    <col min="6926" max="6928" width="8.57421875" style="126" customWidth="1"/>
    <col min="6929" max="6929" width="0.5625" style="126" customWidth="1"/>
    <col min="6930" max="6932" width="8.57421875" style="126" customWidth="1"/>
    <col min="6933" max="6933" width="0.5625" style="126" customWidth="1"/>
    <col min="6934" max="6934" width="10.42187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57421875" style="126" customWidth="1"/>
    <col min="6940" max="6940" width="0.5625" style="126" customWidth="1"/>
    <col min="6941" max="6943" width="8.57421875" style="126" customWidth="1"/>
    <col min="6944" max="6944" width="0.5625" style="126" customWidth="1"/>
    <col min="6945" max="6945" width="10.8515625" style="126" customWidth="1"/>
    <col min="6946" max="7168" width="13.8515625" style="126" customWidth="1"/>
    <col min="7169" max="7169" width="19.421875" style="126" customWidth="1"/>
    <col min="7170" max="7172" width="8.57421875" style="126" customWidth="1"/>
    <col min="7173" max="7173" width="0.5625" style="126" customWidth="1"/>
    <col min="7174" max="7176" width="8.57421875" style="126" customWidth="1"/>
    <col min="7177" max="7177" width="0.5625" style="126" customWidth="1"/>
    <col min="7178" max="7180" width="8.57421875" style="126" customWidth="1"/>
    <col min="7181" max="7181" width="0.5625" style="126" customWidth="1"/>
    <col min="7182" max="7184" width="8.57421875" style="126" customWidth="1"/>
    <col min="7185" max="7185" width="0.5625" style="126" customWidth="1"/>
    <col min="7186" max="7188" width="8.57421875" style="126" customWidth="1"/>
    <col min="7189" max="7189" width="0.5625" style="126" customWidth="1"/>
    <col min="7190" max="7190" width="10.42187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57421875" style="126" customWidth="1"/>
    <col min="7196" max="7196" width="0.5625" style="126" customWidth="1"/>
    <col min="7197" max="7199" width="8.57421875" style="126" customWidth="1"/>
    <col min="7200" max="7200" width="0.5625" style="126" customWidth="1"/>
    <col min="7201" max="7201" width="10.8515625" style="126" customWidth="1"/>
    <col min="7202" max="7424" width="13.8515625" style="126" customWidth="1"/>
    <col min="7425" max="7425" width="19.421875" style="126" customWidth="1"/>
    <col min="7426" max="7428" width="8.57421875" style="126" customWidth="1"/>
    <col min="7429" max="7429" width="0.5625" style="126" customWidth="1"/>
    <col min="7430" max="7432" width="8.57421875" style="126" customWidth="1"/>
    <col min="7433" max="7433" width="0.5625" style="126" customWidth="1"/>
    <col min="7434" max="7436" width="8.57421875" style="126" customWidth="1"/>
    <col min="7437" max="7437" width="0.5625" style="126" customWidth="1"/>
    <col min="7438" max="7440" width="8.57421875" style="126" customWidth="1"/>
    <col min="7441" max="7441" width="0.5625" style="126" customWidth="1"/>
    <col min="7442" max="7444" width="8.57421875" style="126" customWidth="1"/>
    <col min="7445" max="7445" width="0.5625" style="126" customWidth="1"/>
    <col min="7446" max="7446" width="10.42187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57421875" style="126" customWidth="1"/>
    <col min="7452" max="7452" width="0.5625" style="126" customWidth="1"/>
    <col min="7453" max="7455" width="8.57421875" style="126" customWidth="1"/>
    <col min="7456" max="7456" width="0.5625" style="126" customWidth="1"/>
    <col min="7457" max="7457" width="10.8515625" style="126" customWidth="1"/>
    <col min="7458" max="7680" width="13.8515625" style="126" customWidth="1"/>
    <col min="7681" max="7681" width="19.421875" style="126" customWidth="1"/>
    <col min="7682" max="7684" width="8.57421875" style="126" customWidth="1"/>
    <col min="7685" max="7685" width="0.5625" style="126" customWidth="1"/>
    <col min="7686" max="7688" width="8.57421875" style="126" customWidth="1"/>
    <col min="7689" max="7689" width="0.5625" style="126" customWidth="1"/>
    <col min="7690" max="7692" width="8.57421875" style="126" customWidth="1"/>
    <col min="7693" max="7693" width="0.5625" style="126" customWidth="1"/>
    <col min="7694" max="7696" width="8.57421875" style="126" customWidth="1"/>
    <col min="7697" max="7697" width="0.5625" style="126" customWidth="1"/>
    <col min="7698" max="7700" width="8.57421875" style="126" customWidth="1"/>
    <col min="7701" max="7701" width="0.5625" style="126" customWidth="1"/>
    <col min="7702" max="7702" width="10.42187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57421875" style="126" customWidth="1"/>
    <col min="7708" max="7708" width="0.5625" style="126" customWidth="1"/>
    <col min="7709" max="7711" width="8.57421875" style="126" customWidth="1"/>
    <col min="7712" max="7712" width="0.5625" style="126" customWidth="1"/>
    <col min="7713" max="7713" width="10.8515625" style="126" customWidth="1"/>
    <col min="7714" max="7936" width="13.8515625" style="126" customWidth="1"/>
    <col min="7937" max="7937" width="19.421875" style="126" customWidth="1"/>
    <col min="7938" max="7940" width="8.57421875" style="126" customWidth="1"/>
    <col min="7941" max="7941" width="0.5625" style="126" customWidth="1"/>
    <col min="7942" max="7944" width="8.57421875" style="126" customWidth="1"/>
    <col min="7945" max="7945" width="0.5625" style="126" customWidth="1"/>
    <col min="7946" max="7948" width="8.57421875" style="126" customWidth="1"/>
    <col min="7949" max="7949" width="0.5625" style="126" customWidth="1"/>
    <col min="7950" max="7952" width="8.57421875" style="126" customWidth="1"/>
    <col min="7953" max="7953" width="0.5625" style="126" customWidth="1"/>
    <col min="7954" max="7956" width="8.57421875" style="126" customWidth="1"/>
    <col min="7957" max="7957" width="0.5625" style="126" customWidth="1"/>
    <col min="7958" max="7958" width="10.42187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57421875" style="126" customWidth="1"/>
    <col min="7964" max="7964" width="0.5625" style="126" customWidth="1"/>
    <col min="7965" max="7967" width="8.57421875" style="126" customWidth="1"/>
    <col min="7968" max="7968" width="0.5625" style="126" customWidth="1"/>
    <col min="7969" max="7969" width="10.8515625" style="126" customWidth="1"/>
    <col min="7970" max="8192" width="13.8515625" style="126" customWidth="1"/>
    <col min="8193" max="8193" width="19.421875" style="126" customWidth="1"/>
    <col min="8194" max="8196" width="8.57421875" style="126" customWidth="1"/>
    <col min="8197" max="8197" width="0.5625" style="126" customWidth="1"/>
    <col min="8198" max="8200" width="8.57421875" style="126" customWidth="1"/>
    <col min="8201" max="8201" width="0.5625" style="126" customWidth="1"/>
    <col min="8202" max="8204" width="8.57421875" style="126" customWidth="1"/>
    <col min="8205" max="8205" width="0.5625" style="126" customWidth="1"/>
    <col min="8206" max="8208" width="8.57421875" style="126" customWidth="1"/>
    <col min="8209" max="8209" width="0.5625" style="126" customWidth="1"/>
    <col min="8210" max="8212" width="8.57421875" style="126" customWidth="1"/>
    <col min="8213" max="8213" width="0.5625" style="126" customWidth="1"/>
    <col min="8214" max="8214" width="10.42187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57421875" style="126" customWidth="1"/>
    <col min="8220" max="8220" width="0.5625" style="126" customWidth="1"/>
    <col min="8221" max="8223" width="8.57421875" style="126" customWidth="1"/>
    <col min="8224" max="8224" width="0.5625" style="126" customWidth="1"/>
    <col min="8225" max="8225" width="10.8515625" style="126" customWidth="1"/>
    <col min="8226" max="8448" width="13.8515625" style="126" customWidth="1"/>
    <col min="8449" max="8449" width="19.421875" style="126" customWidth="1"/>
    <col min="8450" max="8452" width="8.57421875" style="126" customWidth="1"/>
    <col min="8453" max="8453" width="0.5625" style="126" customWidth="1"/>
    <col min="8454" max="8456" width="8.57421875" style="126" customWidth="1"/>
    <col min="8457" max="8457" width="0.5625" style="126" customWidth="1"/>
    <col min="8458" max="8460" width="8.57421875" style="126" customWidth="1"/>
    <col min="8461" max="8461" width="0.5625" style="126" customWidth="1"/>
    <col min="8462" max="8464" width="8.57421875" style="126" customWidth="1"/>
    <col min="8465" max="8465" width="0.5625" style="126" customWidth="1"/>
    <col min="8466" max="8468" width="8.57421875" style="126" customWidth="1"/>
    <col min="8469" max="8469" width="0.5625" style="126" customWidth="1"/>
    <col min="8470" max="8470" width="10.42187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57421875" style="126" customWidth="1"/>
    <col min="8476" max="8476" width="0.5625" style="126" customWidth="1"/>
    <col min="8477" max="8479" width="8.57421875" style="126" customWidth="1"/>
    <col min="8480" max="8480" width="0.5625" style="126" customWidth="1"/>
    <col min="8481" max="8481" width="10.8515625" style="126" customWidth="1"/>
    <col min="8482" max="8704" width="13.8515625" style="126" customWidth="1"/>
    <col min="8705" max="8705" width="19.421875" style="126" customWidth="1"/>
    <col min="8706" max="8708" width="8.57421875" style="126" customWidth="1"/>
    <col min="8709" max="8709" width="0.5625" style="126" customWidth="1"/>
    <col min="8710" max="8712" width="8.57421875" style="126" customWidth="1"/>
    <col min="8713" max="8713" width="0.5625" style="126" customWidth="1"/>
    <col min="8714" max="8716" width="8.57421875" style="126" customWidth="1"/>
    <col min="8717" max="8717" width="0.5625" style="126" customWidth="1"/>
    <col min="8718" max="8720" width="8.57421875" style="126" customWidth="1"/>
    <col min="8721" max="8721" width="0.5625" style="126" customWidth="1"/>
    <col min="8722" max="8724" width="8.57421875" style="126" customWidth="1"/>
    <col min="8725" max="8725" width="0.5625" style="126" customWidth="1"/>
    <col min="8726" max="8726" width="10.42187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57421875" style="126" customWidth="1"/>
    <col min="8732" max="8732" width="0.5625" style="126" customWidth="1"/>
    <col min="8733" max="8735" width="8.57421875" style="126" customWidth="1"/>
    <col min="8736" max="8736" width="0.5625" style="126" customWidth="1"/>
    <col min="8737" max="8737" width="10.8515625" style="126" customWidth="1"/>
    <col min="8738" max="8960" width="13.8515625" style="126" customWidth="1"/>
    <col min="8961" max="8961" width="19.421875" style="126" customWidth="1"/>
    <col min="8962" max="8964" width="8.57421875" style="126" customWidth="1"/>
    <col min="8965" max="8965" width="0.5625" style="126" customWidth="1"/>
    <col min="8966" max="8968" width="8.57421875" style="126" customWidth="1"/>
    <col min="8969" max="8969" width="0.5625" style="126" customWidth="1"/>
    <col min="8970" max="8972" width="8.57421875" style="126" customWidth="1"/>
    <col min="8973" max="8973" width="0.5625" style="126" customWidth="1"/>
    <col min="8974" max="8976" width="8.57421875" style="126" customWidth="1"/>
    <col min="8977" max="8977" width="0.5625" style="126" customWidth="1"/>
    <col min="8978" max="8980" width="8.57421875" style="126" customWidth="1"/>
    <col min="8981" max="8981" width="0.5625" style="126" customWidth="1"/>
    <col min="8982" max="8982" width="10.42187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57421875" style="126" customWidth="1"/>
    <col min="8988" max="8988" width="0.5625" style="126" customWidth="1"/>
    <col min="8989" max="8991" width="8.57421875" style="126" customWidth="1"/>
    <col min="8992" max="8992" width="0.5625" style="126" customWidth="1"/>
    <col min="8993" max="8993" width="10.8515625" style="126" customWidth="1"/>
    <col min="8994" max="9216" width="13.8515625" style="126" customWidth="1"/>
    <col min="9217" max="9217" width="19.421875" style="126" customWidth="1"/>
    <col min="9218" max="9220" width="8.57421875" style="126" customWidth="1"/>
    <col min="9221" max="9221" width="0.5625" style="126" customWidth="1"/>
    <col min="9222" max="9224" width="8.57421875" style="126" customWidth="1"/>
    <col min="9225" max="9225" width="0.5625" style="126" customWidth="1"/>
    <col min="9226" max="9228" width="8.57421875" style="126" customWidth="1"/>
    <col min="9229" max="9229" width="0.5625" style="126" customWidth="1"/>
    <col min="9230" max="9232" width="8.57421875" style="126" customWidth="1"/>
    <col min="9233" max="9233" width="0.5625" style="126" customWidth="1"/>
    <col min="9234" max="9236" width="8.57421875" style="126" customWidth="1"/>
    <col min="9237" max="9237" width="0.5625" style="126" customWidth="1"/>
    <col min="9238" max="9238" width="10.42187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57421875" style="126" customWidth="1"/>
    <col min="9244" max="9244" width="0.5625" style="126" customWidth="1"/>
    <col min="9245" max="9247" width="8.57421875" style="126" customWidth="1"/>
    <col min="9248" max="9248" width="0.5625" style="126" customWidth="1"/>
    <col min="9249" max="9249" width="10.8515625" style="126" customWidth="1"/>
    <col min="9250" max="9472" width="13.8515625" style="126" customWidth="1"/>
    <col min="9473" max="9473" width="19.421875" style="126" customWidth="1"/>
    <col min="9474" max="9476" width="8.57421875" style="126" customWidth="1"/>
    <col min="9477" max="9477" width="0.5625" style="126" customWidth="1"/>
    <col min="9478" max="9480" width="8.57421875" style="126" customWidth="1"/>
    <col min="9481" max="9481" width="0.5625" style="126" customWidth="1"/>
    <col min="9482" max="9484" width="8.57421875" style="126" customWidth="1"/>
    <col min="9485" max="9485" width="0.5625" style="126" customWidth="1"/>
    <col min="9486" max="9488" width="8.57421875" style="126" customWidth="1"/>
    <col min="9489" max="9489" width="0.5625" style="126" customWidth="1"/>
    <col min="9490" max="9492" width="8.57421875" style="126" customWidth="1"/>
    <col min="9493" max="9493" width="0.5625" style="126" customWidth="1"/>
    <col min="9494" max="9494" width="10.42187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57421875" style="126" customWidth="1"/>
    <col min="9500" max="9500" width="0.5625" style="126" customWidth="1"/>
    <col min="9501" max="9503" width="8.57421875" style="126" customWidth="1"/>
    <col min="9504" max="9504" width="0.5625" style="126" customWidth="1"/>
    <col min="9505" max="9505" width="10.8515625" style="126" customWidth="1"/>
    <col min="9506" max="9728" width="13.8515625" style="126" customWidth="1"/>
    <col min="9729" max="9729" width="19.421875" style="126" customWidth="1"/>
    <col min="9730" max="9732" width="8.57421875" style="126" customWidth="1"/>
    <col min="9733" max="9733" width="0.5625" style="126" customWidth="1"/>
    <col min="9734" max="9736" width="8.57421875" style="126" customWidth="1"/>
    <col min="9737" max="9737" width="0.5625" style="126" customWidth="1"/>
    <col min="9738" max="9740" width="8.57421875" style="126" customWidth="1"/>
    <col min="9741" max="9741" width="0.5625" style="126" customWidth="1"/>
    <col min="9742" max="9744" width="8.57421875" style="126" customWidth="1"/>
    <col min="9745" max="9745" width="0.5625" style="126" customWidth="1"/>
    <col min="9746" max="9748" width="8.57421875" style="126" customWidth="1"/>
    <col min="9749" max="9749" width="0.5625" style="126" customWidth="1"/>
    <col min="9750" max="9750" width="10.42187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57421875" style="126" customWidth="1"/>
    <col min="9756" max="9756" width="0.5625" style="126" customWidth="1"/>
    <col min="9757" max="9759" width="8.57421875" style="126" customWidth="1"/>
    <col min="9760" max="9760" width="0.5625" style="126" customWidth="1"/>
    <col min="9761" max="9761" width="10.8515625" style="126" customWidth="1"/>
    <col min="9762" max="9984" width="13.8515625" style="126" customWidth="1"/>
    <col min="9985" max="9985" width="19.421875" style="126" customWidth="1"/>
    <col min="9986" max="9988" width="8.57421875" style="126" customWidth="1"/>
    <col min="9989" max="9989" width="0.5625" style="126" customWidth="1"/>
    <col min="9990" max="9992" width="8.57421875" style="126" customWidth="1"/>
    <col min="9993" max="9993" width="0.5625" style="126" customWidth="1"/>
    <col min="9994" max="9996" width="8.57421875" style="126" customWidth="1"/>
    <col min="9997" max="9997" width="0.5625" style="126" customWidth="1"/>
    <col min="9998" max="10000" width="8.57421875" style="126" customWidth="1"/>
    <col min="10001" max="10001" width="0.5625" style="126" customWidth="1"/>
    <col min="10002" max="10004" width="8.57421875" style="126" customWidth="1"/>
    <col min="10005" max="10005" width="0.5625" style="126" customWidth="1"/>
    <col min="10006" max="10006" width="10.42187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57421875" style="126" customWidth="1"/>
    <col min="10012" max="10012" width="0.5625" style="126" customWidth="1"/>
    <col min="10013" max="10015" width="8.57421875" style="126" customWidth="1"/>
    <col min="10016" max="10016" width="0.5625" style="126" customWidth="1"/>
    <col min="10017" max="10017" width="10.8515625" style="126" customWidth="1"/>
    <col min="10018" max="10240" width="13.8515625" style="126" customWidth="1"/>
    <col min="10241" max="10241" width="19.421875" style="126" customWidth="1"/>
    <col min="10242" max="10244" width="8.57421875" style="126" customWidth="1"/>
    <col min="10245" max="10245" width="0.5625" style="126" customWidth="1"/>
    <col min="10246" max="10248" width="8.57421875" style="126" customWidth="1"/>
    <col min="10249" max="10249" width="0.5625" style="126" customWidth="1"/>
    <col min="10250" max="10252" width="8.57421875" style="126" customWidth="1"/>
    <col min="10253" max="10253" width="0.5625" style="126" customWidth="1"/>
    <col min="10254" max="10256" width="8.57421875" style="126" customWidth="1"/>
    <col min="10257" max="10257" width="0.5625" style="126" customWidth="1"/>
    <col min="10258" max="10260" width="8.57421875" style="126" customWidth="1"/>
    <col min="10261" max="10261" width="0.5625" style="126" customWidth="1"/>
    <col min="10262" max="10262" width="10.42187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57421875" style="126" customWidth="1"/>
    <col min="10268" max="10268" width="0.5625" style="126" customWidth="1"/>
    <col min="10269" max="10271" width="8.57421875" style="126" customWidth="1"/>
    <col min="10272" max="10272" width="0.5625" style="126" customWidth="1"/>
    <col min="10273" max="10273" width="10.8515625" style="126" customWidth="1"/>
    <col min="10274" max="10496" width="13.8515625" style="126" customWidth="1"/>
    <col min="10497" max="10497" width="19.421875" style="126" customWidth="1"/>
    <col min="10498" max="10500" width="8.57421875" style="126" customWidth="1"/>
    <col min="10501" max="10501" width="0.5625" style="126" customWidth="1"/>
    <col min="10502" max="10504" width="8.57421875" style="126" customWidth="1"/>
    <col min="10505" max="10505" width="0.5625" style="126" customWidth="1"/>
    <col min="10506" max="10508" width="8.57421875" style="126" customWidth="1"/>
    <col min="10509" max="10509" width="0.5625" style="126" customWidth="1"/>
    <col min="10510" max="10512" width="8.57421875" style="126" customWidth="1"/>
    <col min="10513" max="10513" width="0.5625" style="126" customWidth="1"/>
    <col min="10514" max="10516" width="8.57421875" style="126" customWidth="1"/>
    <col min="10517" max="10517" width="0.5625" style="126" customWidth="1"/>
    <col min="10518" max="10518" width="10.42187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57421875" style="126" customWidth="1"/>
    <col min="10524" max="10524" width="0.5625" style="126" customWidth="1"/>
    <col min="10525" max="10527" width="8.57421875" style="126" customWidth="1"/>
    <col min="10528" max="10528" width="0.5625" style="126" customWidth="1"/>
    <col min="10529" max="10529" width="10.8515625" style="126" customWidth="1"/>
    <col min="10530" max="10752" width="13.8515625" style="126" customWidth="1"/>
    <col min="10753" max="10753" width="19.421875" style="126" customWidth="1"/>
    <col min="10754" max="10756" width="8.57421875" style="126" customWidth="1"/>
    <col min="10757" max="10757" width="0.5625" style="126" customWidth="1"/>
    <col min="10758" max="10760" width="8.57421875" style="126" customWidth="1"/>
    <col min="10761" max="10761" width="0.5625" style="126" customWidth="1"/>
    <col min="10762" max="10764" width="8.57421875" style="126" customWidth="1"/>
    <col min="10765" max="10765" width="0.5625" style="126" customWidth="1"/>
    <col min="10766" max="10768" width="8.57421875" style="126" customWidth="1"/>
    <col min="10769" max="10769" width="0.5625" style="126" customWidth="1"/>
    <col min="10770" max="10772" width="8.57421875" style="126" customWidth="1"/>
    <col min="10773" max="10773" width="0.5625" style="126" customWidth="1"/>
    <col min="10774" max="10774" width="10.42187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57421875" style="126" customWidth="1"/>
    <col min="10780" max="10780" width="0.5625" style="126" customWidth="1"/>
    <col min="10781" max="10783" width="8.57421875" style="126" customWidth="1"/>
    <col min="10784" max="10784" width="0.5625" style="126" customWidth="1"/>
    <col min="10785" max="10785" width="10.8515625" style="126" customWidth="1"/>
    <col min="10786" max="11008" width="13.8515625" style="126" customWidth="1"/>
    <col min="11009" max="11009" width="19.421875" style="126" customWidth="1"/>
    <col min="11010" max="11012" width="8.57421875" style="126" customWidth="1"/>
    <col min="11013" max="11013" width="0.5625" style="126" customWidth="1"/>
    <col min="11014" max="11016" width="8.57421875" style="126" customWidth="1"/>
    <col min="11017" max="11017" width="0.5625" style="126" customWidth="1"/>
    <col min="11018" max="11020" width="8.57421875" style="126" customWidth="1"/>
    <col min="11021" max="11021" width="0.5625" style="126" customWidth="1"/>
    <col min="11022" max="11024" width="8.57421875" style="126" customWidth="1"/>
    <col min="11025" max="11025" width="0.5625" style="126" customWidth="1"/>
    <col min="11026" max="11028" width="8.57421875" style="126" customWidth="1"/>
    <col min="11029" max="11029" width="0.5625" style="126" customWidth="1"/>
    <col min="11030" max="11030" width="10.42187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57421875" style="126" customWidth="1"/>
    <col min="11036" max="11036" width="0.5625" style="126" customWidth="1"/>
    <col min="11037" max="11039" width="8.57421875" style="126" customWidth="1"/>
    <col min="11040" max="11040" width="0.5625" style="126" customWidth="1"/>
    <col min="11041" max="11041" width="10.8515625" style="126" customWidth="1"/>
    <col min="11042" max="11264" width="13.8515625" style="126" customWidth="1"/>
    <col min="11265" max="11265" width="19.421875" style="126" customWidth="1"/>
    <col min="11266" max="11268" width="8.57421875" style="126" customWidth="1"/>
    <col min="11269" max="11269" width="0.5625" style="126" customWidth="1"/>
    <col min="11270" max="11272" width="8.57421875" style="126" customWidth="1"/>
    <col min="11273" max="11273" width="0.5625" style="126" customWidth="1"/>
    <col min="11274" max="11276" width="8.57421875" style="126" customWidth="1"/>
    <col min="11277" max="11277" width="0.5625" style="126" customWidth="1"/>
    <col min="11278" max="11280" width="8.57421875" style="126" customWidth="1"/>
    <col min="11281" max="11281" width="0.5625" style="126" customWidth="1"/>
    <col min="11282" max="11284" width="8.57421875" style="126" customWidth="1"/>
    <col min="11285" max="11285" width="0.5625" style="126" customWidth="1"/>
    <col min="11286" max="11286" width="10.42187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57421875" style="126" customWidth="1"/>
    <col min="11292" max="11292" width="0.5625" style="126" customWidth="1"/>
    <col min="11293" max="11295" width="8.57421875" style="126" customWidth="1"/>
    <col min="11296" max="11296" width="0.5625" style="126" customWidth="1"/>
    <col min="11297" max="11297" width="10.8515625" style="126" customWidth="1"/>
    <col min="11298" max="11520" width="13.8515625" style="126" customWidth="1"/>
    <col min="11521" max="11521" width="19.421875" style="126" customWidth="1"/>
    <col min="11522" max="11524" width="8.57421875" style="126" customWidth="1"/>
    <col min="11525" max="11525" width="0.5625" style="126" customWidth="1"/>
    <col min="11526" max="11528" width="8.57421875" style="126" customWidth="1"/>
    <col min="11529" max="11529" width="0.5625" style="126" customWidth="1"/>
    <col min="11530" max="11532" width="8.57421875" style="126" customWidth="1"/>
    <col min="11533" max="11533" width="0.5625" style="126" customWidth="1"/>
    <col min="11534" max="11536" width="8.57421875" style="126" customWidth="1"/>
    <col min="11537" max="11537" width="0.5625" style="126" customWidth="1"/>
    <col min="11538" max="11540" width="8.57421875" style="126" customWidth="1"/>
    <col min="11541" max="11541" width="0.5625" style="126" customWidth="1"/>
    <col min="11542" max="11542" width="10.42187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57421875" style="126" customWidth="1"/>
    <col min="11548" max="11548" width="0.5625" style="126" customWidth="1"/>
    <col min="11549" max="11551" width="8.57421875" style="126" customWidth="1"/>
    <col min="11552" max="11552" width="0.5625" style="126" customWidth="1"/>
    <col min="11553" max="11553" width="10.8515625" style="126" customWidth="1"/>
    <col min="11554" max="11776" width="13.8515625" style="126" customWidth="1"/>
    <col min="11777" max="11777" width="19.421875" style="126" customWidth="1"/>
    <col min="11778" max="11780" width="8.57421875" style="126" customWidth="1"/>
    <col min="11781" max="11781" width="0.5625" style="126" customWidth="1"/>
    <col min="11782" max="11784" width="8.57421875" style="126" customWidth="1"/>
    <col min="11785" max="11785" width="0.5625" style="126" customWidth="1"/>
    <col min="11786" max="11788" width="8.57421875" style="126" customWidth="1"/>
    <col min="11789" max="11789" width="0.5625" style="126" customWidth="1"/>
    <col min="11790" max="11792" width="8.57421875" style="126" customWidth="1"/>
    <col min="11793" max="11793" width="0.5625" style="126" customWidth="1"/>
    <col min="11794" max="11796" width="8.57421875" style="126" customWidth="1"/>
    <col min="11797" max="11797" width="0.5625" style="126" customWidth="1"/>
    <col min="11798" max="11798" width="10.42187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57421875" style="126" customWidth="1"/>
    <col min="11804" max="11804" width="0.5625" style="126" customWidth="1"/>
    <col min="11805" max="11807" width="8.57421875" style="126" customWidth="1"/>
    <col min="11808" max="11808" width="0.5625" style="126" customWidth="1"/>
    <col min="11809" max="11809" width="10.8515625" style="126" customWidth="1"/>
    <col min="11810" max="12032" width="13.8515625" style="126" customWidth="1"/>
    <col min="12033" max="12033" width="19.421875" style="126" customWidth="1"/>
    <col min="12034" max="12036" width="8.57421875" style="126" customWidth="1"/>
    <col min="12037" max="12037" width="0.5625" style="126" customWidth="1"/>
    <col min="12038" max="12040" width="8.57421875" style="126" customWidth="1"/>
    <col min="12041" max="12041" width="0.5625" style="126" customWidth="1"/>
    <col min="12042" max="12044" width="8.57421875" style="126" customWidth="1"/>
    <col min="12045" max="12045" width="0.5625" style="126" customWidth="1"/>
    <col min="12046" max="12048" width="8.57421875" style="126" customWidth="1"/>
    <col min="12049" max="12049" width="0.5625" style="126" customWidth="1"/>
    <col min="12050" max="12052" width="8.57421875" style="126" customWidth="1"/>
    <col min="12053" max="12053" width="0.5625" style="126" customWidth="1"/>
    <col min="12054" max="12054" width="10.42187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57421875" style="126" customWidth="1"/>
    <col min="12060" max="12060" width="0.5625" style="126" customWidth="1"/>
    <col min="12061" max="12063" width="8.57421875" style="126" customWidth="1"/>
    <col min="12064" max="12064" width="0.5625" style="126" customWidth="1"/>
    <col min="12065" max="12065" width="10.8515625" style="126" customWidth="1"/>
    <col min="12066" max="12288" width="13.8515625" style="126" customWidth="1"/>
    <col min="12289" max="12289" width="19.421875" style="126" customWidth="1"/>
    <col min="12290" max="12292" width="8.57421875" style="126" customWidth="1"/>
    <col min="12293" max="12293" width="0.5625" style="126" customWidth="1"/>
    <col min="12294" max="12296" width="8.57421875" style="126" customWidth="1"/>
    <col min="12297" max="12297" width="0.5625" style="126" customWidth="1"/>
    <col min="12298" max="12300" width="8.57421875" style="126" customWidth="1"/>
    <col min="12301" max="12301" width="0.5625" style="126" customWidth="1"/>
    <col min="12302" max="12304" width="8.57421875" style="126" customWidth="1"/>
    <col min="12305" max="12305" width="0.5625" style="126" customWidth="1"/>
    <col min="12306" max="12308" width="8.57421875" style="126" customWidth="1"/>
    <col min="12309" max="12309" width="0.5625" style="126" customWidth="1"/>
    <col min="12310" max="12310" width="10.42187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57421875" style="126" customWidth="1"/>
    <col min="12316" max="12316" width="0.5625" style="126" customWidth="1"/>
    <col min="12317" max="12319" width="8.57421875" style="126" customWidth="1"/>
    <col min="12320" max="12320" width="0.5625" style="126" customWidth="1"/>
    <col min="12321" max="12321" width="10.8515625" style="126" customWidth="1"/>
    <col min="12322" max="12544" width="13.8515625" style="126" customWidth="1"/>
    <col min="12545" max="12545" width="19.421875" style="126" customWidth="1"/>
    <col min="12546" max="12548" width="8.57421875" style="126" customWidth="1"/>
    <col min="12549" max="12549" width="0.5625" style="126" customWidth="1"/>
    <col min="12550" max="12552" width="8.57421875" style="126" customWidth="1"/>
    <col min="12553" max="12553" width="0.5625" style="126" customWidth="1"/>
    <col min="12554" max="12556" width="8.57421875" style="126" customWidth="1"/>
    <col min="12557" max="12557" width="0.5625" style="126" customWidth="1"/>
    <col min="12558" max="12560" width="8.57421875" style="126" customWidth="1"/>
    <col min="12561" max="12561" width="0.5625" style="126" customWidth="1"/>
    <col min="12562" max="12564" width="8.57421875" style="126" customWidth="1"/>
    <col min="12565" max="12565" width="0.5625" style="126" customWidth="1"/>
    <col min="12566" max="12566" width="10.42187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57421875" style="126" customWidth="1"/>
    <col min="12572" max="12572" width="0.5625" style="126" customWidth="1"/>
    <col min="12573" max="12575" width="8.57421875" style="126" customWidth="1"/>
    <col min="12576" max="12576" width="0.5625" style="126" customWidth="1"/>
    <col min="12577" max="12577" width="10.8515625" style="126" customWidth="1"/>
    <col min="12578" max="12800" width="13.8515625" style="126" customWidth="1"/>
    <col min="12801" max="12801" width="19.421875" style="126" customWidth="1"/>
    <col min="12802" max="12804" width="8.57421875" style="126" customWidth="1"/>
    <col min="12805" max="12805" width="0.5625" style="126" customWidth="1"/>
    <col min="12806" max="12808" width="8.57421875" style="126" customWidth="1"/>
    <col min="12809" max="12809" width="0.5625" style="126" customWidth="1"/>
    <col min="12810" max="12812" width="8.57421875" style="126" customWidth="1"/>
    <col min="12813" max="12813" width="0.5625" style="126" customWidth="1"/>
    <col min="12814" max="12816" width="8.57421875" style="126" customWidth="1"/>
    <col min="12817" max="12817" width="0.5625" style="126" customWidth="1"/>
    <col min="12818" max="12820" width="8.57421875" style="126" customWidth="1"/>
    <col min="12821" max="12821" width="0.5625" style="126" customWidth="1"/>
    <col min="12822" max="12822" width="10.42187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57421875" style="126" customWidth="1"/>
    <col min="12828" max="12828" width="0.5625" style="126" customWidth="1"/>
    <col min="12829" max="12831" width="8.57421875" style="126" customWidth="1"/>
    <col min="12832" max="12832" width="0.5625" style="126" customWidth="1"/>
    <col min="12833" max="12833" width="10.8515625" style="126" customWidth="1"/>
    <col min="12834" max="13056" width="13.8515625" style="126" customWidth="1"/>
    <col min="13057" max="13057" width="19.421875" style="126" customWidth="1"/>
    <col min="13058" max="13060" width="8.57421875" style="126" customWidth="1"/>
    <col min="13061" max="13061" width="0.5625" style="126" customWidth="1"/>
    <col min="13062" max="13064" width="8.57421875" style="126" customWidth="1"/>
    <col min="13065" max="13065" width="0.5625" style="126" customWidth="1"/>
    <col min="13066" max="13068" width="8.57421875" style="126" customWidth="1"/>
    <col min="13069" max="13069" width="0.5625" style="126" customWidth="1"/>
    <col min="13070" max="13072" width="8.57421875" style="126" customWidth="1"/>
    <col min="13073" max="13073" width="0.5625" style="126" customWidth="1"/>
    <col min="13074" max="13076" width="8.57421875" style="126" customWidth="1"/>
    <col min="13077" max="13077" width="0.5625" style="126" customWidth="1"/>
    <col min="13078" max="13078" width="10.42187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57421875" style="126" customWidth="1"/>
    <col min="13084" max="13084" width="0.5625" style="126" customWidth="1"/>
    <col min="13085" max="13087" width="8.57421875" style="126" customWidth="1"/>
    <col min="13088" max="13088" width="0.5625" style="126" customWidth="1"/>
    <col min="13089" max="13089" width="10.8515625" style="126" customWidth="1"/>
    <col min="13090" max="13312" width="13.8515625" style="126" customWidth="1"/>
    <col min="13313" max="13313" width="19.421875" style="126" customWidth="1"/>
    <col min="13314" max="13316" width="8.57421875" style="126" customWidth="1"/>
    <col min="13317" max="13317" width="0.5625" style="126" customWidth="1"/>
    <col min="13318" max="13320" width="8.57421875" style="126" customWidth="1"/>
    <col min="13321" max="13321" width="0.5625" style="126" customWidth="1"/>
    <col min="13322" max="13324" width="8.57421875" style="126" customWidth="1"/>
    <col min="13325" max="13325" width="0.5625" style="126" customWidth="1"/>
    <col min="13326" max="13328" width="8.57421875" style="126" customWidth="1"/>
    <col min="13329" max="13329" width="0.5625" style="126" customWidth="1"/>
    <col min="13330" max="13332" width="8.57421875" style="126" customWidth="1"/>
    <col min="13333" max="13333" width="0.5625" style="126" customWidth="1"/>
    <col min="13334" max="13334" width="10.42187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57421875" style="126" customWidth="1"/>
    <col min="13340" max="13340" width="0.5625" style="126" customWidth="1"/>
    <col min="13341" max="13343" width="8.57421875" style="126" customWidth="1"/>
    <col min="13344" max="13344" width="0.5625" style="126" customWidth="1"/>
    <col min="13345" max="13345" width="10.8515625" style="126" customWidth="1"/>
    <col min="13346" max="13568" width="13.8515625" style="126" customWidth="1"/>
    <col min="13569" max="13569" width="19.421875" style="126" customWidth="1"/>
    <col min="13570" max="13572" width="8.57421875" style="126" customWidth="1"/>
    <col min="13573" max="13573" width="0.5625" style="126" customWidth="1"/>
    <col min="13574" max="13576" width="8.57421875" style="126" customWidth="1"/>
    <col min="13577" max="13577" width="0.5625" style="126" customWidth="1"/>
    <col min="13578" max="13580" width="8.57421875" style="126" customWidth="1"/>
    <col min="13581" max="13581" width="0.5625" style="126" customWidth="1"/>
    <col min="13582" max="13584" width="8.57421875" style="126" customWidth="1"/>
    <col min="13585" max="13585" width="0.5625" style="126" customWidth="1"/>
    <col min="13586" max="13588" width="8.57421875" style="126" customWidth="1"/>
    <col min="13589" max="13589" width="0.5625" style="126" customWidth="1"/>
    <col min="13590" max="13590" width="10.42187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57421875" style="126" customWidth="1"/>
    <col min="13596" max="13596" width="0.5625" style="126" customWidth="1"/>
    <col min="13597" max="13599" width="8.57421875" style="126" customWidth="1"/>
    <col min="13600" max="13600" width="0.5625" style="126" customWidth="1"/>
    <col min="13601" max="13601" width="10.8515625" style="126" customWidth="1"/>
    <col min="13602" max="13824" width="13.8515625" style="126" customWidth="1"/>
    <col min="13825" max="13825" width="19.421875" style="126" customWidth="1"/>
    <col min="13826" max="13828" width="8.57421875" style="126" customWidth="1"/>
    <col min="13829" max="13829" width="0.5625" style="126" customWidth="1"/>
    <col min="13830" max="13832" width="8.57421875" style="126" customWidth="1"/>
    <col min="13833" max="13833" width="0.5625" style="126" customWidth="1"/>
    <col min="13834" max="13836" width="8.57421875" style="126" customWidth="1"/>
    <col min="13837" max="13837" width="0.5625" style="126" customWidth="1"/>
    <col min="13838" max="13840" width="8.57421875" style="126" customWidth="1"/>
    <col min="13841" max="13841" width="0.5625" style="126" customWidth="1"/>
    <col min="13842" max="13844" width="8.57421875" style="126" customWidth="1"/>
    <col min="13845" max="13845" width="0.5625" style="126" customWidth="1"/>
    <col min="13846" max="13846" width="10.42187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57421875" style="126" customWidth="1"/>
    <col min="13852" max="13852" width="0.5625" style="126" customWidth="1"/>
    <col min="13853" max="13855" width="8.57421875" style="126" customWidth="1"/>
    <col min="13856" max="13856" width="0.5625" style="126" customWidth="1"/>
    <col min="13857" max="13857" width="10.8515625" style="126" customWidth="1"/>
    <col min="13858" max="14080" width="13.8515625" style="126" customWidth="1"/>
    <col min="14081" max="14081" width="19.421875" style="126" customWidth="1"/>
    <col min="14082" max="14084" width="8.57421875" style="126" customWidth="1"/>
    <col min="14085" max="14085" width="0.5625" style="126" customWidth="1"/>
    <col min="14086" max="14088" width="8.57421875" style="126" customWidth="1"/>
    <col min="14089" max="14089" width="0.5625" style="126" customWidth="1"/>
    <col min="14090" max="14092" width="8.57421875" style="126" customWidth="1"/>
    <col min="14093" max="14093" width="0.5625" style="126" customWidth="1"/>
    <col min="14094" max="14096" width="8.57421875" style="126" customWidth="1"/>
    <col min="14097" max="14097" width="0.5625" style="126" customWidth="1"/>
    <col min="14098" max="14100" width="8.57421875" style="126" customWidth="1"/>
    <col min="14101" max="14101" width="0.5625" style="126" customWidth="1"/>
    <col min="14102" max="14102" width="10.42187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57421875" style="126" customWidth="1"/>
    <col min="14108" max="14108" width="0.5625" style="126" customWidth="1"/>
    <col min="14109" max="14111" width="8.57421875" style="126" customWidth="1"/>
    <col min="14112" max="14112" width="0.5625" style="126" customWidth="1"/>
    <col min="14113" max="14113" width="10.8515625" style="126" customWidth="1"/>
    <col min="14114" max="14336" width="13.8515625" style="126" customWidth="1"/>
    <col min="14337" max="14337" width="19.421875" style="126" customWidth="1"/>
    <col min="14338" max="14340" width="8.57421875" style="126" customWidth="1"/>
    <col min="14341" max="14341" width="0.5625" style="126" customWidth="1"/>
    <col min="14342" max="14344" width="8.57421875" style="126" customWidth="1"/>
    <col min="14345" max="14345" width="0.5625" style="126" customWidth="1"/>
    <col min="14346" max="14348" width="8.57421875" style="126" customWidth="1"/>
    <col min="14349" max="14349" width="0.5625" style="126" customWidth="1"/>
    <col min="14350" max="14352" width="8.57421875" style="126" customWidth="1"/>
    <col min="14353" max="14353" width="0.5625" style="126" customWidth="1"/>
    <col min="14354" max="14356" width="8.57421875" style="126" customWidth="1"/>
    <col min="14357" max="14357" width="0.5625" style="126" customWidth="1"/>
    <col min="14358" max="14358" width="10.42187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57421875" style="126" customWidth="1"/>
    <col min="14364" max="14364" width="0.5625" style="126" customWidth="1"/>
    <col min="14365" max="14367" width="8.57421875" style="126" customWidth="1"/>
    <col min="14368" max="14368" width="0.5625" style="126" customWidth="1"/>
    <col min="14369" max="14369" width="10.8515625" style="126" customWidth="1"/>
    <col min="14370" max="14592" width="13.8515625" style="126" customWidth="1"/>
    <col min="14593" max="14593" width="19.421875" style="126" customWidth="1"/>
    <col min="14594" max="14596" width="8.57421875" style="126" customWidth="1"/>
    <col min="14597" max="14597" width="0.5625" style="126" customWidth="1"/>
    <col min="14598" max="14600" width="8.57421875" style="126" customWidth="1"/>
    <col min="14601" max="14601" width="0.5625" style="126" customWidth="1"/>
    <col min="14602" max="14604" width="8.57421875" style="126" customWidth="1"/>
    <col min="14605" max="14605" width="0.5625" style="126" customWidth="1"/>
    <col min="14606" max="14608" width="8.57421875" style="126" customWidth="1"/>
    <col min="14609" max="14609" width="0.5625" style="126" customWidth="1"/>
    <col min="14610" max="14612" width="8.57421875" style="126" customWidth="1"/>
    <col min="14613" max="14613" width="0.5625" style="126" customWidth="1"/>
    <col min="14614" max="14614" width="10.42187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57421875" style="126" customWidth="1"/>
    <col min="14620" max="14620" width="0.5625" style="126" customWidth="1"/>
    <col min="14621" max="14623" width="8.57421875" style="126" customWidth="1"/>
    <col min="14624" max="14624" width="0.5625" style="126" customWidth="1"/>
    <col min="14625" max="14625" width="10.8515625" style="126" customWidth="1"/>
    <col min="14626" max="14848" width="13.8515625" style="126" customWidth="1"/>
    <col min="14849" max="14849" width="19.421875" style="126" customWidth="1"/>
    <col min="14850" max="14852" width="8.57421875" style="126" customWidth="1"/>
    <col min="14853" max="14853" width="0.5625" style="126" customWidth="1"/>
    <col min="14854" max="14856" width="8.57421875" style="126" customWidth="1"/>
    <col min="14857" max="14857" width="0.5625" style="126" customWidth="1"/>
    <col min="14858" max="14860" width="8.57421875" style="126" customWidth="1"/>
    <col min="14861" max="14861" width="0.5625" style="126" customWidth="1"/>
    <col min="14862" max="14864" width="8.57421875" style="126" customWidth="1"/>
    <col min="14865" max="14865" width="0.5625" style="126" customWidth="1"/>
    <col min="14866" max="14868" width="8.57421875" style="126" customWidth="1"/>
    <col min="14869" max="14869" width="0.5625" style="126" customWidth="1"/>
    <col min="14870" max="14870" width="10.42187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57421875" style="126" customWidth="1"/>
    <col min="14876" max="14876" width="0.5625" style="126" customWidth="1"/>
    <col min="14877" max="14879" width="8.57421875" style="126" customWidth="1"/>
    <col min="14880" max="14880" width="0.5625" style="126" customWidth="1"/>
    <col min="14881" max="14881" width="10.8515625" style="126" customWidth="1"/>
    <col min="14882" max="15104" width="13.8515625" style="126" customWidth="1"/>
    <col min="15105" max="15105" width="19.421875" style="126" customWidth="1"/>
    <col min="15106" max="15108" width="8.57421875" style="126" customWidth="1"/>
    <col min="15109" max="15109" width="0.5625" style="126" customWidth="1"/>
    <col min="15110" max="15112" width="8.57421875" style="126" customWidth="1"/>
    <col min="15113" max="15113" width="0.5625" style="126" customWidth="1"/>
    <col min="15114" max="15116" width="8.57421875" style="126" customWidth="1"/>
    <col min="15117" max="15117" width="0.5625" style="126" customWidth="1"/>
    <col min="15118" max="15120" width="8.57421875" style="126" customWidth="1"/>
    <col min="15121" max="15121" width="0.5625" style="126" customWidth="1"/>
    <col min="15122" max="15124" width="8.57421875" style="126" customWidth="1"/>
    <col min="15125" max="15125" width="0.5625" style="126" customWidth="1"/>
    <col min="15126" max="15126" width="10.42187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57421875" style="126" customWidth="1"/>
    <col min="15132" max="15132" width="0.5625" style="126" customWidth="1"/>
    <col min="15133" max="15135" width="8.57421875" style="126" customWidth="1"/>
    <col min="15136" max="15136" width="0.5625" style="126" customWidth="1"/>
    <col min="15137" max="15137" width="10.8515625" style="126" customWidth="1"/>
    <col min="15138" max="15360" width="13.8515625" style="126" customWidth="1"/>
    <col min="15361" max="15361" width="19.421875" style="126" customWidth="1"/>
    <col min="15362" max="15364" width="8.57421875" style="126" customWidth="1"/>
    <col min="15365" max="15365" width="0.5625" style="126" customWidth="1"/>
    <col min="15366" max="15368" width="8.57421875" style="126" customWidth="1"/>
    <col min="15369" max="15369" width="0.5625" style="126" customWidth="1"/>
    <col min="15370" max="15372" width="8.57421875" style="126" customWidth="1"/>
    <col min="15373" max="15373" width="0.5625" style="126" customWidth="1"/>
    <col min="15374" max="15376" width="8.57421875" style="126" customWidth="1"/>
    <col min="15377" max="15377" width="0.5625" style="126" customWidth="1"/>
    <col min="15378" max="15380" width="8.57421875" style="126" customWidth="1"/>
    <col min="15381" max="15381" width="0.5625" style="126" customWidth="1"/>
    <col min="15382" max="15382" width="10.42187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57421875" style="126" customWidth="1"/>
    <col min="15388" max="15388" width="0.5625" style="126" customWidth="1"/>
    <col min="15389" max="15391" width="8.57421875" style="126" customWidth="1"/>
    <col min="15392" max="15392" width="0.5625" style="126" customWidth="1"/>
    <col min="15393" max="15393" width="10.8515625" style="126" customWidth="1"/>
    <col min="15394" max="15616" width="13.8515625" style="126" customWidth="1"/>
    <col min="15617" max="15617" width="19.421875" style="126" customWidth="1"/>
    <col min="15618" max="15620" width="8.57421875" style="126" customWidth="1"/>
    <col min="15621" max="15621" width="0.5625" style="126" customWidth="1"/>
    <col min="15622" max="15624" width="8.57421875" style="126" customWidth="1"/>
    <col min="15625" max="15625" width="0.5625" style="126" customWidth="1"/>
    <col min="15626" max="15628" width="8.57421875" style="126" customWidth="1"/>
    <col min="15629" max="15629" width="0.5625" style="126" customWidth="1"/>
    <col min="15630" max="15632" width="8.57421875" style="126" customWidth="1"/>
    <col min="15633" max="15633" width="0.5625" style="126" customWidth="1"/>
    <col min="15634" max="15636" width="8.57421875" style="126" customWidth="1"/>
    <col min="15637" max="15637" width="0.5625" style="126" customWidth="1"/>
    <col min="15638" max="15638" width="10.42187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57421875" style="126" customWidth="1"/>
    <col min="15644" max="15644" width="0.5625" style="126" customWidth="1"/>
    <col min="15645" max="15647" width="8.57421875" style="126" customWidth="1"/>
    <col min="15648" max="15648" width="0.5625" style="126" customWidth="1"/>
    <col min="15649" max="15649" width="10.8515625" style="126" customWidth="1"/>
    <col min="15650" max="15872" width="13.8515625" style="126" customWidth="1"/>
    <col min="15873" max="15873" width="19.421875" style="126" customWidth="1"/>
    <col min="15874" max="15876" width="8.57421875" style="126" customWidth="1"/>
    <col min="15877" max="15877" width="0.5625" style="126" customWidth="1"/>
    <col min="15878" max="15880" width="8.57421875" style="126" customWidth="1"/>
    <col min="15881" max="15881" width="0.5625" style="126" customWidth="1"/>
    <col min="15882" max="15884" width="8.57421875" style="126" customWidth="1"/>
    <col min="15885" max="15885" width="0.5625" style="126" customWidth="1"/>
    <col min="15886" max="15888" width="8.57421875" style="126" customWidth="1"/>
    <col min="15889" max="15889" width="0.5625" style="126" customWidth="1"/>
    <col min="15890" max="15892" width="8.57421875" style="126" customWidth="1"/>
    <col min="15893" max="15893" width="0.5625" style="126" customWidth="1"/>
    <col min="15894" max="15894" width="10.42187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57421875" style="126" customWidth="1"/>
    <col min="15900" max="15900" width="0.5625" style="126" customWidth="1"/>
    <col min="15901" max="15903" width="8.57421875" style="126" customWidth="1"/>
    <col min="15904" max="15904" width="0.5625" style="126" customWidth="1"/>
    <col min="15905" max="15905" width="10.8515625" style="126" customWidth="1"/>
    <col min="15906" max="16128" width="13.8515625" style="126" customWidth="1"/>
    <col min="16129" max="16129" width="19.421875" style="126" customWidth="1"/>
    <col min="16130" max="16132" width="8.57421875" style="126" customWidth="1"/>
    <col min="16133" max="16133" width="0.5625" style="126" customWidth="1"/>
    <col min="16134" max="16136" width="8.57421875" style="126" customWidth="1"/>
    <col min="16137" max="16137" width="0.5625" style="126" customWidth="1"/>
    <col min="16138" max="16140" width="8.57421875" style="126" customWidth="1"/>
    <col min="16141" max="16141" width="0.5625" style="126" customWidth="1"/>
    <col min="16142" max="16144" width="8.57421875" style="126" customWidth="1"/>
    <col min="16145" max="16145" width="0.5625" style="126" customWidth="1"/>
    <col min="16146" max="16148" width="8.57421875" style="126" customWidth="1"/>
    <col min="16149" max="16149" width="0.5625" style="126" customWidth="1"/>
    <col min="16150" max="16150" width="10.42187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57421875" style="126" customWidth="1"/>
    <col min="16156" max="16156" width="0.5625" style="126" customWidth="1"/>
    <col min="16157" max="16159" width="8.57421875" style="126" customWidth="1"/>
    <col min="16160" max="16160" width="0.562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90" t="s">
        <v>796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</row>
    <row r="3" spans="1:33" s="128" customFormat="1" ht="23.1" customHeight="1">
      <c r="A3" s="440">
        <v>44530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41" t="s">
        <v>164</v>
      </c>
      <c r="B6" s="444" t="s">
        <v>175</v>
      </c>
      <c r="C6" s="444"/>
      <c r="D6" s="444"/>
      <c r="E6" s="134"/>
      <c r="F6" s="444" t="s">
        <v>176</v>
      </c>
      <c r="G6" s="444"/>
      <c r="H6" s="444"/>
      <c r="I6" s="134"/>
      <c r="J6" s="444" t="s">
        <v>177</v>
      </c>
      <c r="K6" s="444"/>
      <c r="L6" s="444"/>
      <c r="M6" s="134"/>
      <c r="N6" s="444" t="s">
        <v>178</v>
      </c>
      <c r="O6" s="444"/>
      <c r="P6" s="444"/>
      <c r="Q6" s="134"/>
      <c r="R6" s="444" t="s">
        <v>179</v>
      </c>
      <c r="S6" s="444"/>
      <c r="T6" s="444"/>
      <c r="U6" s="134"/>
      <c r="V6" s="441" t="s">
        <v>180</v>
      </c>
      <c r="W6" s="441"/>
      <c r="X6" s="441"/>
      <c r="Y6" s="441"/>
      <c r="Z6" s="441"/>
      <c r="AA6" s="441"/>
      <c r="AB6" s="134"/>
      <c r="AC6" s="445" t="s">
        <v>181</v>
      </c>
      <c r="AD6" s="445"/>
      <c r="AE6" s="445"/>
      <c r="AF6" s="134"/>
      <c r="AG6" s="435" t="s">
        <v>182</v>
      </c>
    </row>
    <row r="7" spans="1:33" s="133" customFormat="1" ht="15.75" customHeight="1">
      <c r="A7" s="442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8" t="s">
        <v>183</v>
      </c>
      <c r="W7" s="438"/>
      <c r="X7" s="438"/>
      <c r="Y7" s="438" t="s">
        <v>184</v>
      </c>
      <c r="Z7" s="438"/>
      <c r="AA7" s="438"/>
      <c r="AB7" s="136"/>
      <c r="AC7" s="137"/>
      <c r="AD7" s="137"/>
      <c r="AE7" s="137"/>
      <c r="AF7" s="136"/>
      <c r="AG7" s="436"/>
    </row>
    <row r="8" spans="1:33" s="133" customFormat="1" ht="54.95" customHeight="1">
      <c r="A8" s="443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7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2059103.501</v>
      </c>
      <c r="C10" s="146">
        <v>0</v>
      </c>
      <c r="D10" s="146">
        <v>39.745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6765.928</v>
      </c>
      <c r="M10" s="146"/>
      <c r="N10" s="146">
        <v>0</v>
      </c>
      <c r="O10" s="146">
        <v>0</v>
      </c>
      <c r="P10" s="146">
        <v>664.842</v>
      </c>
      <c r="Q10" s="146"/>
      <c r="R10" s="146">
        <v>0</v>
      </c>
      <c r="S10" s="146">
        <v>0</v>
      </c>
      <c r="T10" s="146">
        <v>37.8</v>
      </c>
      <c r="U10" s="146"/>
      <c r="V10" s="146">
        <v>440844.7387</v>
      </c>
      <c r="W10" s="146">
        <v>0</v>
      </c>
      <c r="X10" s="146">
        <v>38415.74143</v>
      </c>
      <c r="Y10" s="146">
        <v>4393702.95144</v>
      </c>
      <c r="Z10" s="146">
        <v>15864.23899</v>
      </c>
      <c r="AA10" s="146">
        <v>143052.53728999998</v>
      </c>
      <c r="AB10" s="146"/>
      <c r="AC10" s="146">
        <v>362548.34</v>
      </c>
      <c r="AD10" s="146">
        <v>0</v>
      </c>
      <c r="AE10" s="146">
        <v>4279.225</v>
      </c>
      <c r="AF10" s="146"/>
      <c r="AG10" s="147">
        <v>7465319.592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65317.526</v>
      </c>
      <c r="I11" s="150"/>
      <c r="J11" s="150">
        <v>7732.431</v>
      </c>
      <c r="K11" s="150">
        <v>2075.498</v>
      </c>
      <c r="L11" s="150">
        <v>503643.017</v>
      </c>
      <c r="M11" s="150"/>
      <c r="N11" s="150">
        <v>51481.446</v>
      </c>
      <c r="O11" s="150">
        <v>1411.658</v>
      </c>
      <c r="P11" s="150">
        <v>104273.637</v>
      </c>
      <c r="Q11" s="150"/>
      <c r="R11" s="150">
        <v>137568.026</v>
      </c>
      <c r="S11" s="150">
        <v>427.872</v>
      </c>
      <c r="T11" s="150">
        <v>35438.795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909754.116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574218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20" width="9.57421875" style="125" bestFit="1" customWidth="1"/>
    <col min="21" max="256" width="11.421875" style="125" customWidth="1"/>
    <col min="257" max="257" width="38.574218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6" width="9.57421875" style="125" bestFit="1" customWidth="1"/>
    <col min="277" max="512" width="11.421875" style="125" customWidth="1"/>
    <col min="513" max="513" width="38.574218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2" width="9.57421875" style="125" bestFit="1" customWidth="1"/>
    <col min="533" max="768" width="11.421875" style="125" customWidth="1"/>
    <col min="769" max="769" width="38.574218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8" width="9.57421875" style="125" bestFit="1" customWidth="1"/>
    <col min="789" max="1024" width="11.421875" style="125" customWidth="1"/>
    <col min="1025" max="1025" width="38.574218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4" width="9.57421875" style="125" bestFit="1" customWidth="1"/>
    <col min="1045" max="1280" width="11.421875" style="125" customWidth="1"/>
    <col min="1281" max="1281" width="38.574218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300" width="9.57421875" style="125" bestFit="1" customWidth="1"/>
    <col min="1301" max="1536" width="11.421875" style="125" customWidth="1"/>
    <col min="1537" max="1537" width="38.574218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6" width="9.57421875" style="125" bestFit="1" customWidth="1"/>
    <col min="1557" max="1792" width="11.421875" style="125" customWidth="1"/>
    <col min="1793" max="1793" width="38.574218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2" width="9.57421875" style="125" bestFit="1" customWidth="1"/>
    <col min="1813" max="2048" width="11.421875" style="125" customWidth="1"/>
    <col min="2049" max="2049" width="38.574218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8" width="9.57421875" style="125" bestFit="1" customWidth="1"/>
    <col min="2069" max="2304" width="11.421875" style="125" customWidth="1"/>
    <col min="2305" max="2305" width="38.574218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4" width="9.57421875" style="125" bestFit="1" customWidth="1"/>
    <col min="2325" max="2560" width="11.421875" style="125" customWidth="1"/>
    <col min="2561" max="2561" width="38.574218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80" width="9.57421875" style="125" bestFit="1" customWidth="1"/>
    <col min="2581" max="2816" width="11.421875" style="125" customWidth="1"/>
    <col min="2817" max="2817" width="38.574218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6" width="9.57421875" style="125" bestFit="1" customWidth="1"/>
    <col min="2837" max="3072" width="11.421875" style="125" customWidth="1"/>
    <col min="3073" max="3073" width="38.574218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2" width="9.57421875" style="125" bestFit="1" customWidth="1"/>
    <col min="3093" max="3328" width="11.421875" style="125" customWidth="1"/>
    <col min="3329" max="3329" width="38.574218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8" width="9.57421875" style="125" bestFit="1" customWidth="1"/>
    <col min="3349" max="3584" width="11.421875" style="125" customWidth="1"/>
    <col min="3585" max="3585" width="38.574218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4" width="9.57421875" style="125" bestFit="1" customWidth="1"/>
    <col min="3605" max="3840" width="11.421875" style="125" customWidth="1"/>
    <col min="3841" max="3841" width="38.574218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60" width="9.57421875" style="125" bestFit="1" customWidth="1"/>
    <col min="3861" max="4096" width="11.421875" style="125" customWidth="1"/>
    <col min="4097" max="4097" width="38.574218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6" width="9.57421875" style="125" bestFit="1" customWidth="1"/>
    <col min="4117" max="4352" width="11.421875" style="125" customWidth="1"/>
    <col min="4353" max="4353" width="38.574218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2" width="9.57421875" style="125" bestFit="1" customWidth="1"/>
    <col min="4373" max="4608" width="11.421875" style="125" customWidth="1"/>
    <col min="4609" max="4609" width="38.574218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8" width="9.57421875" style="125" bestFit="1" customWidth="1"/>
    <col min="4629" max="4864" width="11.421875" style="125" customWidth="1"/>
    <col min="4865" max="4865" width="38.574218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4" width="9.57421875" style="125" bestFit="1" customWidth="1"/>
    <col min="4885" max="5120" width="11.421875" style="125" customWidth="1"/>
    <col min="5121" max="5121" width="38.574218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40" width="9.57421875" style="125" bestFit="1" customWidth="1"/>
    <col min="5141" max="5376" width="11.421875" style="125" customWidth="1"/>
    <col min="5377" max="5377" width="38.574218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6" width="9.57421875" style="125" bestFit="1" customWidth="1"/>
    <col min="5397" max="5632" width="11.421875" style="125" customWidth="1"/>
    <col min="5633" max="5633" width="38.574218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2" width="9.57421875" style="125" bestFit="1" customWidth="1"/>
    <col min="5653" max="5888" width="11.421875" style="125" customWidth="1"/>
    <col min="5889" max="5889" width="38.574218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8" width="9.57421875" style="125" bestFit="1" customWidth="1"/>
    <col min="5909" max="6144" width="11.421875" style="125" customWidth="1"/>
    <col min="6145" max="6145" width="38.574218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4" width="9.57421875" style="125" bestFit="1" customWidth="1"/>
    <col min="6165" max="6400" width="11.421875" style="125" customWidth="1"/>
    <col min="6401" max="6401" width="38.574218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20" width="9.57421875" style="125" bestFit="1" customWidth="1"/>
    <col min="6421" max="6656" width="11.421875" style="125" customWidth="1"/>
    <col min="6657" max="6657" width="38.574218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6" width="9.57421875" style="125" bestFit="1" customWidth="1"/>
    <col min="6677" max="6912" width="11.421875" style="125" customWidth="1"/>
    <col min="6913" max="6913" width="38.574218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2" width="9.57421875" style="125" bestFit="1" customWidth="1"/>
    <col min="6933" max="7168" width="11.421875" style="125" customWidth="1"/>
    <col min="7169" max="7169" width="38.574218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8" width="9.57421875" style="125" bestFit="1" customWidth="1"/>
    <col min="7189" max="7424" width="11.421875" style="125" customWidth="1"/>
    <col min="7425" max="7425" width="38.574218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4" width="9.57421875" style="125" bestFit="1" customWidth="1"/>
    <col min="7445" max="7680" width="11.421875" style="125" customWidth="1"/>
    <col min="7681" max="7681" width="38.574218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700" width="9.57421875" style="125" bestFit="1" customWidth="1"/>
    <col min="7701" max="7936" width="11.421875" style="125" customWidth="1"/>
    <col min="7937" max="7937" width="38.574218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6" width="9.57421875" style="125" bestFit="1" customWidth="1"/>
    <col min="7957" max="8192" width="11.421875" style="125" customWidth="1"/>
    <col min="8193" max="8193" width="38.574218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2" width="9.57421875" style="125" bestFit="1" customWidth="1"/>
    <col min="8213" max="8448" width="11.421875" style="125" customWidth="1"/>
    <col min="8449" max="8449" width="38.574218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8" width="9.57421875" style="125" bestFit="1" customWidth="1"/>
    <col min="8469" max="8704" width="11.421875" style="125" customWidth="1"/>
    <col min="8705" max="8705" width="38.574218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4" width="9.57421875" style="125" bestFit="1" customWidth="1"/>
    <col min="8725" max="8960" width="11.421875" style="125" customWidth="1"/>
    <col min="8961" max="8961" width="38.574218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80" width="9.57421875" style="125" bestFit="1" customWidth="1"/>
    <col min="8981" max="9216" width="11.421875" style="125" customWidth="1"/>
    <col min="9217" max="9217" width="38.574218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6" width="9.57421875" style="125" bestFit="1" customWidth="1"/>
    <col min="9237" max="9472" width="11.421875" style="125" customWidth="1"/>
    <col min="9473" max="9473" width="38.574218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2" width="9.57421875" style="125" bestFit="1" customWidth="1"/>
    <col min="9493" max="9728" width="11.421875" style="125" customWidth="1"/>
    <col min="9729" max="9729" width="38.574218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8" width="9.57421875" style="125" bestFit="1" customWidth="1"/>
    <col min="9749" max="9984" width="11.421875" style="125" customWidth="1"/>
    <col min="9985" max="9985" width="38.574218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4" width="9.57421875" style="125" bestFit="1" customWidth="1"/>
    <col min="10005" max="10240" width="11.421875" style="125" customWidth="1"/>
    <col min="10241" max="10241" width="38.574218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60" width="9.57421875" style="125" bestFit="1" customWidth="1"/>
    <col min="10261" max="10496" width="11.421875" style="125" customWidth="1"/>
    <col min="10497" max="10497" width="38.574218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6" width="9.57421875" style="125" bestFit="1" customWidth="1"/>
    <col min="10517" max="10752" width="11.421875" style="125" customWidth="1"/>
    <col min="10753" max="10753" width="38.574218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2" width="9.57421875" style="125" bestFit="1" customWidth="1"/>
    <col min="10773" max="11008" width="11.421875" style="125" customWidth="1"/>
    <col min="11009" max="11009" width="38.574218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8" width="9.57421875" style="125" bestFit="1" customWidth="1"/>
    <col min="11029" max="11264" width="11.421875" style="125" customWidth="1"/>
    <col min="11265" max="11265" width="38.574218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4" width="9.57421875" style="125" bestFit="1" customWidth="1"/>
    <col min="11285" max="11520" width="11.421875" style="125" customWidth="1"/>
    <col min="11521" max="11521" width="38.574218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40" width="9.57421875" style="125" bestFit="1" customWidth="1"/>
    <col min="11541" max="11776" width="11.421875" style="125" customWidth="1"/>
    <col min="11777" max="11777" width="38.574218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6" width="9.57421875" style="125" bestFit="1" customWidth="1"/>
    <col min="11797" max="12032" width="11.421875" style="125" customWidth="1"/>
    <col min="12033" max="12033" width="38.574218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2" width="9.57421875" style="125" bestFit="1" customWidth="1"/>
    <col min="12053" max="12288" width="11.421875" style="125" customWidth="1"/>
    <col min="12289" max="12289" width="38.574218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8" width="9.57421875" style="125" bestFit="1" customWidth="1"/>
    <col min="12309" max="12544" width="11.421875" style="125" customWidth="1"/>
    <col min="12545" max="12545" width="38.574218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4" width="9.57421875" style="125" bestFit="1" customWidth="1"/>
    <col min="12565" max="12800" width="11.421875" style="125" customWidth="1"/>
    <col min="12801" max="12801" width="38.574218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20" width="9.57421875" style="125" bestFit="1" customWidth="1"/>
    <col min="12821" max="13056" width="11.421875" style="125" customWidth="1"/>
    <col min="13057" max="13057" width="38.574218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6" width="9.57421875" style="125" bestFit="1" customWidth="1"/>
    <col min="13077" max="13312" width="11.421875" style="125" customWidth="1"/>
    <col min="13313" max="13313" width="38.574218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2" width="9.57421875" style="125" bestFit="1" customWidth="1"/>
    <col min="13333" max="13568" width="11.421875" style="125" customWidth="1"/>
    <col min="13569" max="13569" width="38.574218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8" width="9.57421875" style="125" bestFit="1" customWidth="1"/>
    <col min="13589" max="13824" width="11.421875" style="125" customWidth="1"/>
    <col min="13825" max="13825" width="38.574218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4" width="9.57421875" style="125" bestFit="1" customWidth="1"/>
    <col min="13845" max="14080" width="11.421875" style="125" customWidth="1"/>
    <col min="14081" max="14081" width="38.574218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100" width="9.57421875" style="125" bestFit="1" customWidth="1"/>
    <col min="14101" max="14336" width="11.421875" style="125" customWidth="1"/>
    <col min="14337" max="14337" width="38.574218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6" width="9.57421875" style="125" bestFit="1" customWidth="1"/>
    <col min="14357" max="14592" width="11.421875" style="125" customWidth="1"/>
    <col min="14593" max="14593" width="38.574218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2" width="9.57421875" style="125" bestFit="1" customWidth="1"/>
    <col min="14613" max="14848" width="11.421875" style="125" customWidth="1"/>
    <col min="14849" max="14849" width="38.574218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8" width="9.57421875" style="125" bestFit="1" customWidth="1"/>
    <col min="14869" max="15104" width="11.421875" style="125" customWidth="1"/>
    <col min="15105" max="15105" width="38.574218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4" width="9.57421875" style="125" bestFit="1" customWidth="1"/>
    <col min="15125" max="15360" width="11.421875" style="125" customWidth="1"/>
    <col min="15361" max="15361" width="38.574218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80" width="9.57421875" style="125" bestFit="1" customWidth="1"/>
    <col min="15381" max="15616" width="11.421875" style="125" customWidth="1"/>
    <col min="15617" max="15617" width="38.574218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6" width="9.57421875" style="125" bestFit="1" customWidth="1"/>
    <col min="15637" max="15872" width="11.421875" style="125" customWidth="1"/>
    <col min="15873" max="15873" width="38.574218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2" width="9.57421875" style="125" bestFit="1" customWidth="1"/>
    <col min="15893" max="16128" width="11.421875" style="125" customWidth="1"/>
    <col min="16129" max="16129" width="38.574218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8" width="9.574218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8" t="s">
        <v>161</v>
      </c>
      <c r="B2" s="448"/>
      <c r="C2" s="448"/>
      <c r="D2" s="448"/>
      <c r="E2" s="448"/>
      <c r="F2" s="448"/>
      <c r="G2" s="448"/>
    </row>
    <row r="3" spans="1:7" s="102" customFormat="1" ht="24" customHeight="1">
      <c r="A3" s="448" t="s">
        <v>162</v>
      </c>
      <c r="B3" s="448"/>
      <c r="C3" s="448"/>
      <c r="D3" s="448"/>
      <c r="E3" s="448"/>
      <c r="F3" s="448"/>
      <c r="G3" s="448"/>
    </row>
    <row r="4" spans="1:7" s="103" customFormat="1" ht="17.25" customHeight="1">
      <c r="A4" s="405">
        <v>44530</v>
      </c>
      <c r="B4" s="405"/>
      <c r="C4" s="405"/>
      <c r="D4" s="405"/>
      <c r="E4" s="405"/>
      <c r="F4" s="405"/>
      <c r="G4" s="405"/>
    </row>
    <row r="5" spans="1:7" s="104" customFormat="1" ht="15.95" customHeight="1">
      <c r="A5" s="406" t="s">
        <v>163</v>
      </c>
      <c r="B5" s="406"/>
      <c r="C5" s="406"/>
      <c r="D5" s="406"/>
      <c r="E5" s="406"/>
      <c r="F5" s="406"/>
      <c r="G5" s="406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9" t="s">
        <v>164</v>
      </c>
      <c r="B7" s="451" t="s">
        <v>165</v>
      </c>
      <c r="C7" s="451" t="s">
        <v>166</v>
      </c>
      <c r="D7" s="451" t="s">
        <v>167</v>
      </c>
      <c r="E7" s="451" t="s">
        <v>168</v>
      </c>
      <c r="F7" s="451" t="s">
        <v>169</v>
      </c>
      <c r="G7" s="446" t="s">
        <v>170</v>
      </c>
    </row>
    <row r="8" spans="1:7" s="107" customFormat="1" ht="43.5" customHeight="1">
      <c r="A8" s="450"/>
      <c r="B8" s="452"/>
      <c r="C8" s="452"/>
      <c r="D8" s="447"/>
      <c r="E8" s="452"/>
      <c r="F8" s="452"/>
      <c r="G8" s="447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94.54</v>
      </c>
      <c r="C10" s="112">
        <v>0.95</v>
      </c>
      <c r="D10" s="112">
        <v>0.52</v>
      </c>
      <c r="E10" s="112">
        <v>1.8</v>
      </c>
      <c r="F10" s="112">
        <v>2.2</v>
      </c>
      <c r="G10" s="113">
        <v>8403197.007</v>
      </c>
      <c r="H10" s="114"/>
    </row>
    <row r="11" spans="1:8" s="115" customFormat="1" ht="20.1" customHeight="1" thickBot="1">
      <c r="A11" s="116" t="s">
        <v>3</v>
      </c>
      <c r="B11" s="117">
        <v>21.45</v>
      </c>
      <c r="C11" s="117">
        <v>0.18</v>
      </c>
      <c r="D11" s="117">
        <v>0.19</v>
      </c>
      <c r="E11" s="117">
        <v>1.24</v>
      </c>
      <c r="F11" s="117">
        <v>76.95</v>
      </c>
      <c r="G11" s="118">
        <v>875523.77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8" customWidth="1"/>
    <col min="2" max="2" width="88.8515625" style="288" customWidth="1"/>
    <col min="3" max="3" width="12.421875" style="288" customWidth="1"/>
    <col min="4" max="16384" width="10.8515625" style="288" customWidth="1"/>
  </cols>
  <sheetData>
    <row r="1" ht="15">
      <c r="A1" s="290" t="s">
        <v>796</v>
      </c>
    </row>
    <row r="4" spans="1:3" ht="18.75">
      <c r="A4" s="365" t="s">
        <v>795</v>
      </c>
      <c r="B4" s="365"/>
      <c r="C4" s="365"/>
    </row>
    <row r="6" ht="15">
      <c r="B6" s="289" t="s">
        <v>1134</v>
      </c>
    </row>
    <row r="7" spans="2:3" ht="15">
      <c r="B7" s="289" t="s">
        <v>157</v>
      </c>
      <c r="C7" s="288">
        <v>1</v>
      </c>
    </row>
    <row r="8" spans="2:3" ht="15">
      <c r="B8" s="289" t="s">
        <v>160</v>
      </c>
      <c r="C8" s="288">
        <v>2</v>
      </c>
    </row>
    <row r="9" spans="2:3" ht="15">
      <c r="B9" s="289" t="s">
        <v>797</v>
      </c>
      <c r="C9" s="288">
        <v>3</v>
      </c>
    </row>
    <row r="10" spans="2:3" ht="15">
      <c r="B10" s="289" t="s">
        <v>798</v>
      </c>
      <c r="C10" s="288">
        <v>4</v>
      </c>
    </row>
    <row r="11" spans="2:3" ht="15">
      <c r="B11" s="289" t="s">
        <v>799</v>
      </c>
      <c r="C11" s="288">
        <v>5</v>
      </c>
    </row>
    <row r="12" spans="2:3" ht="15">
      <c r="B12" s="289" t="s">
        <v>800</v>
      </c>
      <c r="C12" s="288">
        <v>6</v>
      </c>
    </row>
    <row r="13" spans="2:3" ht="15">
      <c r="B13" s="289" t="s">
        <v>801</v>
      </c>
      <c r="C13" s="288">
        <v>7</v>
      </c>
    </row>
    <row r="14" spans="2:3" ht="15">
      <c r="B14" s="289" t="s">
        <v>802</v>
      </c>
      <c r="C14" s="288">
        <v>8</v>
      </c>
    </row>
    <row r="15" spans="2:3" ht="15">
      <c r="B15" s="289" t="s">
        <v>803</v>
      </c>
      <c r="C15" s="288">
        <v>9</v>
      </c>
    </row>
    <row r="16" spans="2:3" ht="15">
      <c r="B16" s="289" t="s">
        <v>804</v>
      </c>
      <c r="C16" s="288">
        <v>10</v>
      </c>
    </row>
    <row r="17" spans="2:3" ht="15">
      <c r="B17" s="289" t="s">
        <v>805</v>
      </c>
      <c r="C17" s="288">
        <v>11</v>
      </c>
    </row>
    <row r="18" spans="2:3" ht="15">
      <c r="B18" s="289" t="s">
        <v>806</v>
      </c>
      <c r="C18" s="288">
        <v>12</v>
      </c>
    </row>
    <row r="19" spans="2:3" ht="15">
      <c r="B19" s="289" t="s">
        <v>758</v>
      </c>
      <c r="C19" s="288">
        <v>13</v>
      </c>
    </row>
    <row r="20" spans="2:3" ht="15">
      <c r="B20" s="289" t="s">
        <v>173</v>
      </c>
      <c r="C20" s="288">
        <v>14</v>
      </c>
    </row>
    <row r="21" spans="2:3" ht="15">
      <c r="B21" s="289" t="s">
        <v>161</v>
      </c>
      <c r="C21" s="288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7" bestFit="1" customWidth="1"/>
    <col min="2" max="2" width="69.421875" style="307" bestFit="1" customWidth="1"/>
    <col min="3" max="3" width="99.7109375" style="307" customWidth="1"/>
    <col min="4" max="16384" width="12.7109375" style="307" customWidth="1"/>
  </cols>
  <sheetData>
    <row r="1" ht="15">
      <c r="B1" s="308" t="s">
        <v>808</v>
      </c>
    </row>
    <row r="2" ht="6.6" customHeight="1"/>
    <row r="3" spans="2:3" ht="12.75" customHeight="1">
      <c r="B3" s="367" t="s">
        <v>809</v>
      </c>
      <c r="C3" s="368"/>
    </row>
    <row r="4" spans="2:3" ht="15">
      <c r="B4" s="369"/>
      <c r="C4" s="370"/>
    </row>
    <row r="5" spans="2:3" ht="15">
      <c r="B5" s="369"/>
      <c r="C5" s="370"/>
    </row>
    <row r="6" spans="2:3" ht="30.75" customHeight="1">
      <c r="B6" s="371"/>
      <c r="C6" s="372"/>
    </row>
    <row r="7" spans="2:3" ht="15">
      <c r="B7" s="309"/>
      <c r="C7" s="309"/>
    </row>
    <row r="8" spans="1:3" ht="15">
      <c r="A8" s="310"/>
      <c r="B8" s="310"/>
      <c r="C8" s="310"/>
    </row>
    <row r="9" spans="1:3" ht="15">
      <c r="A9" s="311"/>
      <c r="B9" s="311" t="s">
        <v>810</v>
      </c>
      <c r="C9" s="311"/>
    </row>
    <row r="10" spans="1:3" ht="13.5" thickBot="1">
      <c r="A10" s="312"/>
      <c r="B10" s="312"/>
      <c r="C10" s="312"/>
    </row>
    <row r="11" spans="2:3" ht="24" customHeight="1">
      <c r="B11" s="235" t="s">
        <v>811</v>
      </c>
      <c r="C11" s="313"/>
    </row>
    <row r="12" spans="2:3" ht="11.45" customHeight="1">
      <c r="B12" s="235"/>
      <c r="C12" s="313"/>
    </row>
    <row r="13" spans="1:3" ht="15">
      <c r="A13" s="314" t="s">
        <v>812</v>
      </c>
      <c r="B13" s="235" t="s">
        <v>7</v>
      </c>
      <c r="C13" s="315" t="str">
        <f>A14&amp;"+"&amp;A15&amp;"+"&amp;A16&amp;"+"&amp;A17</f>
        <v>(A.1)+(A.2)+(A.3)+(A.4)</v>
      </c>
    </row>
    <row r="14" spans="1:3" ht="15">
      <c r="A14" s="316" t="s">
        <v>813</v>
      </c>
      <c r="B14" s="317" t="s">
        <v>814</v>
      </c>
      <c r="C14" s="318">
        <v>1101</v>
      </c>
    </row>
    <row r="15" spans="1:3" ht="15">
      <c r="A15" s="316" t="s">
        <v>815</v>
      </c>
      <c r="B15" s="317" t="s">
        <v>816</v>
      </c>
      <c r="C15" s="229" t="s">
        <v>817</v>
      </c>
    </row>
    <row r="16" spans="1:3" ht="15">
      <c r="A16" s="316" t="s">
        <v>818</v>
      </c>
      <c r="B16" s="317" t="s">
        <v>819</v>
      </c>
      <c r="C16" s="229" t="s">
        <v>820</v>
      </c>
    </row>
    <row r="17" spans="1:3" ht="15">
      <c r="A17" s="316" t="s">
        <v>821</v>
      </c>
      <c r="B17" s="317" t="s">
        <v>822</v>
      </c>
      <c r="C17" s="318">
        <v>1105</v>
      </c>
    </row>
    <row r="18" spans="1:3" ht="15">
      <c r="A18" s="314" t="s">
        <v>823</v>
      </c>
      <c r="B18" s="235" t="s">
        <v>12</v>
      </c>
      <c r="C18" s="319">
        <v>1201</v>
      </c>
    </row>
    <row r="19" spans="1:3" ht="18.75" customHeight="1">
      <c r="A19" s="314" t="s">
        <v>824</v>
      </c>
      <c r="B19" s="235" t="s">
        <v>825</v>
      </c>
      <c r="C19" s="315" t="str">
        <f>A20&amp;"+"&amp;A21&amp;"+"&amp;A22&amp;"+"&amp;A23&amp;"+"&amp;A24&amp;"+"&amp;A25</f>
        <v>(C.1)+(C.2)+(C.3)+(C.4)+(C.5)+(C.6)</v>
      </c>
    </row>
    <row r="20" spans="1:3" ht="15">
      <c r="A20" s="316" t="s">
        <v>826</v>
      </c>
      <c r="B20" s="317" t="s">
        <v>827</v>
      </c>
      <c r="C20" s="229" t="s">
        <v>828</v>
      </c>
    </row>
    <row r="21" spans="1:3" ht="15">
      <c r="A21" s="316" t="s">
        <v>829</v>
      </c>
      <c r="B21" s="317" t="s">
        <v>830</v>
      </c>
      <c r="C21" s="229" t="s">
        <v>831</v>
      </c>
    </row>
    <row r="22" spans="1:3" ht="15">
      <c r="A22" s="316" t="s">
        <v>832</v>
      </c>
      <c r="B22" s="317" t="s">
        <v>833</v>
      </c>
      <c r="C22" s="318">
        <v>1305</v>
      </c>
    </row>
    <row r="23" spans="1:3" ht="15">
      <c r="A23" s="316" t="s">
        <v>834</v>
      </c>
      <c r="B23" s="317" t="s">
        <v>835</v>
      </c>
      <c r="C23" s="318">
        <v>1306</v>
      </c>
    </row>
    <row r="24" spans="1:3" ht="15">
      <c r="A24" s="316" t="s">
        <v>836</v>
      </c>
      <c r="B24" s="317" t="s">
        <v>837</v>
      </c>
      <c r="C24" s="318" t="s">
        <v>838</v>
      </c>
    </row>
    <row r="25" spans="1:3" ht="15">
      <c r="A25" s="316" t="s">
        <v>839</v>
      </c>
      <c r="B25" s="317" t="s">
        <v>840</v>
      </c>
      <c r="C25" s="320" t="s">
        <v>841</v>
      </c>
    </row>
    <row r="26" spans="1:3" ht="19.15" customHeight="1">
      <c r="A26" s="314" t="s">
        <v>842</v>
      </c>
      <c r="B26" s="235" t="s">
        <v>843</v>
      </c>
      <c r="C26" s="315" t="str">
        <f>A27&amp;"+"&amp;A38&amp;"+"&amp;A39&amp;"+"&amp;A42&amp;"+"&amp;A43</f>
        <v>(D.1)+(D.12)+(D.13)+(D.16)+(D.17)</v>
      </c>
    </row>
    <row r="27" spans="1:3" ht="15">
      <c r="A27" s="316" t="s">
        <v>844</v>
      </c>
      <c r="B27" s="321" t="s">
        <v>185</v>
      </c>
      <c r="C27" s="315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6" t="s">
        <v>845</v>
      </c>
      <c r="B28" s="322" t="s">
        <v>846</v>
      </c>
      <c r="C28" s="323" t="s">
        <v>847</v>
      </c>
    </row>
    <row r="29" spans="1:3" ht="25.5">
      <c r="A29" s="316" t="s">
        <v>848</v>
      </c>
      <c r="B29" s="322" t="s">
        <v>849</v>
      </c>
      <c r="C29" s="324" t="s">
        <v>850</v>
      </c>
    </row>
    <row r="30" spans="1:3" ht="15">
      <c r="A30" s="316" t="s">
        <v>851</v>
      </c>
      <c r="B30" s="322" t="s">
        <v>852</v>
      </c>
      <c r="C30" s="325" t="s">
        <v>853</v>
      </c>
    </row>
    <row r="31" spans="1:3" ht="15">
      <c r="A31" s="316" t="s">
        <v>854</v>
      </c>
      <c r="B31" s="322" t="s">
        <v>855</v>
      </c>
      <c r="C31" s="325" t="s">
        <v>856</v>
      </c>
    </row>
    <row r="32" spans="1:3" ht="25.5">
      <c r="A32" s="316" t="s">
        <v>857</v>
      </c>
      <c r="B32" s="322" t="s">
        <v>858</v>
      </c>
      <c r="C32" s="324" t="s">
        <v>859</v>
      </c>
    </row>
    <row r="33" spans="1:3" ht="25.5">
      <c r="A33" s="316" t="s">
        <v>860</v>
      </c>
      <c r="B33" s="322" t="s">
        <v>861</v>
      </c>
      <c r="C33" s="324" t="s">
        <v>862</v>
      </c>
    </row>
    <row r="34" spans="1:3" ht="15">
      <c r="A34" s="316" t="s">
        <v>863</v>
      </c>
      <c r="B34" s="322" t="s">
        <v>181</v>
      </c>
      <c r="C34" s="326">
        <v>1401.04</v>
      </c>
    </row>
    <row r="35" spans="1:3" ht="15">
      <c r="A35" s="316" t="s">
        <v>864</v>
      </c>
      <c r="B35" s="322" t="s">
        <v>865</v>
      </c>
      <c r="C35" s="327" t="s">
        <v>866</v>
      </c>
    </row>
    <row r="36" spans="1:3" ht="15">
      <c r="A36" s="328" t="s">
        <v>867</v>
      </c>
      <c r="B36" s="322" t="s">
        <v>868</v>
      </c>
      <c r="C36" s="324" t="s">
        <v>869</v>
      </c>
    </row>
    <row r="37" spans="1:3" ht="63.75">
      <c r="A37" s="328" t="s">
        <v>870</v>
      </c>
      <c r="B37" s="322" t="s">
        <v>819</v>
      </c>
      <c r="C37" s="329" t="s">
        <v>871</v>
      </c>
    </row>
    <row r="38" spans="1:3" ht="15">
      <c r="A38" s="328" t="s">
        <v>872</v>
      </c>
      <c r="B38" s="321" t="s">
        <v>873</v>
      </c>
      <c r="C38" s="330" t="s">
        <v>874</v>
      </c>
    </row>
    <row r="39" spans="1:3" ht="15">
      <c r="A39" s="316" t="s">
        <v>875</v>
      </c>
      <c r="B39" s="321" t="s">
        <v>187</v>
      </c>
      <c r="C39" s="235" t="str">
        <f>A40&amp;"+"&amp;A41</f>
        <v>(D.14)+(D.15)</v>
      </c>
    </row>
    <row r="40" spans="1:3" ht="15">
      <c r="A40" s="316" t="s">
        <v>876</v>
      </c>
      <c r="B40" s="331" t="s">
        <v>788</v>
      </c>
      <c r="C40" s="320">
        <v>1405</v>
      </c>
    </row>
    <row r="41" spans="1:3" ht="15">
      <c r="A41" s="316" t="s">
        <v>877</v>
      </c>
      <c r="B41" s="331" t="s">
        <v>789</v>
      </c>
      <c r="C41" s="320">
        <v>1406</v>
      </c>
    </row>
    <row r="42" spans="1:3" ht="15">
      <c r="A42" s="316" t="s">
        <v>878</v>
      </c>
      <c r="B42" s="321" t="s">
        <v>840</v>
      </c>
      <c r="C42" s="332" t="s">
        <v>879</v>
      </c>
    </row>
    <row r="43" spans="1:3" ht="24" customHeight="1">
      <c r="A43" s="316" t="s">
        <v>880</v>
      </c>
      <c r="B43" s="321" t="s">
        <v>881</v>
      </c>
      <c r="C43" s="333" t="s">
        <v>882</v>
      </c>
    </row>
    <row r="44" spans="1:3" ht="19.5" customHeight="1">
      <c r="A44" s="314" t="s">
        <v>883</v>
      </c>
      <c r="B44" s="235" t="s">
        <v>36</v>
      </c>
      <c r="C44" s="333" t="s">
        <v>884</v>
      </c>
    </row>
    <row r="45" spans="1:3" ht="15">
      <c r="A45" s="314" t="s">
        <v>885</v>
      </c>
      <c r="B45" s="235" t="s">
        <v>886</v>
      </c>
      <c r="C45" s="235" t="str">
        <f>A46&amp;"+"&amp;A47&amp;"+"&amp;A48&amp;"+"&amp;A49&amp;"+"&amp;A50</f>
        <v>(F.1)+(F.2)+(F.3)+(F.4)+(F.5)</v>
      </c>
    </row>
    <row r="46" spans="1:3" ht="15">
      <c r="A46" s="316" t="s">
        <v>887</v>
      </c>
      <c r="B46" s="317" t="s">
        <v>38</v>
      </c>
      <c r="C46" s="318">
        <v>1108</v>
      </c>
    </row>
    <row r="47" spans="1:3" ht="15">
      <c r="A47" s="316" t="s">
        <v>888</v>
      </c>
      <c r="B47" s="317" t="s">
        <v>889</v>
      </c>
      <c r="C47" s="318">
        <v>1208</v>
      </c>
    </row>
    <row r="48" spans="1:3" ht="15">
      <c r="A48" s="316" t="s">
        <v>890</v>
      </c>
      <c r="B48" s="317" t="s">
        <v>891</v>
      </c>
      <c r="C48" s="318">
        <v>1308</v>
      </c>
    </row>
    <row r="49" spans="1:3" ht="15">
      <c r="A49" s="316" t="s">
        <v>892</v>
      </c>
      <c r="B49" s="317" t="s">
        <v>893</v>
      </c>
      <c r="C49" s="318">
        <v>1408</v>
      </c>
    </row>
    <row r="50" spans="1:3" ht="15">
      <c r="A50" s="316" t="s">
        <v>894</v>
      </c>
      <c r="B50" s="317" t="s">
        <v>895</v>
      </c>
      <c r="C50" s="318">
        <v>1508</v>
      </c>
    </row>
    <row r="51" spans="1:3" ht="18.75" customHeight="1">
      <c r="A51" s="314" t="s">
        <v>896</v>
      </c>
      <c r="B51" s="330" t="s">
        <v>43</v>
      </c>
      <c r="C51" s="334" t="s">
        <v>897</v>
      </c>
    </row>
    <row r="52" spans="1:3" ht="21" customHeight="1">
      <c r="A52" s="314" t="s">
        <v>898</v>
      </c>
      <c r="B52" s="235" t="s">
        <v>899</v>
      </c>
      <c r="C52" s="319">
        <v>18</v>
      </c>
    </row>
    <row r="53" spans="1:3" ht="42.75">
      <c r="A53" s="373" t="s">
        <v>900</v>
      </c>
      <c r="B53" s="374" t="s">
        <v>901</v>
      </c>
      <c r="C53" s="335" t="s">
        <v>902</v>
      </c>
    </row>
    <row r="54" spans="1:3" ht="42.75">
      <c r="A54" s="373"/>
      <c r="B54" s="374"/>
      <c r="C54" s="335" t="s">
        <v>903</v>
      </c>
    </row>
    <row r="55" spans="1:3" ht="18.6" customHeight="1">
      <c r="A55" s="314" t="s">
        <v>904</v>
      </c>
      <c r="B55" s="336" t="s">
        <v>905</v>
      </c>
      <c r="C55" s="315" t="str">
        <f>A13&amp;"+"&amp;A18&amp;"+"&amp;A19&amp;"+"&amp;A26&amp;"+"&amp;A44&amp;"+"&amp;A45&amp;"+"&amp;A51&amp;"+"&amp;A52&amp;"+"&amp;A53</f>
        <v>(A)+(B)+(C)+(D)+(E)+(F)+(G)+(H)+(I)</v>
      </c>
    </row>
    <row r="56" ht="15">
      <c r="B56" s="337"/>
    </row>
    <row r="57" ht="15">
      <c r="B57" s="337"/>
    </row>
    <row r="58" ht="15">
      <c r="B58" s="338" t="s">
        <v>906</v>
      </c>
    </row>
    <row r="59" ht="15">
      <c r="B59" s="338"/>
    </row>
    <row r="60" spans="1:3" ht="15">
      <c r="A60" s="314" t="s">
        <v>907</v>
      </c>
      <c r="B60" s="338" t="s">
        <v>49</v>
      </c>
      <c r="C60" s="315" t="str">
        <f>A61&amp;"+"&amp;A62&amp;"+"&amp;A63&amp;"+"&amp;A68&amp;"+"&amp;A69</f>
        <v>(K.1)+(K.2)+(K.3)+(K.8)+(K.9)</v>
      </c>
    </row>
    <row r="61" spans="1:3" ht="15">
      <c r="A61" s="316" t="s">
        <v>908</v>
      </c>
      <c r="B61" s="317" t="s">
        <v>197</v>
      </c>
      <c r="C61" s="339" t="s">
        <v>909</v>
      </c>
    </row>
    <row r="62" spans="1:3" ht="15">
      <c r="A62" s="316" t="s">
        <v>910</v>
      </c>
      <c r="B62" s="317" t="s">
        <v>911</v>
      </c>
      <c r="C62" s="318">
        <v>2102</v>
      </c>
    </row>
    <row r="63" spans="1:3" ht="15">
      <c r="A63" s="316" t="s">
        <v>912</v>
      </c>
      <c r="B63" s="317" t="s">
        <v>199</v>
      </c>
      <c r="C63" s="340" t="str">
        <f>A64&amp;"+"&amp;A65&amp;"+"&amp;A66&amp;"+"&amp;A67</f>
        <v>(K.4)+(K.5)+(K.6)+(K.7)</v>
      </c>
    </row>
    <row r="64" spans="1:3" ht="15">
      <c r="A64" s="316" t="s">
        <v>913</v>
      </c>
      <c r="B64" s="317" t="s">
        <v>914</v>
      </c>
      <c r="C64" s="341" t="s">
        <v>915</v>
      </c>
    </row>
    <row r="65" spans="1:3" ht="15">
      <c r="A65" s="316" t="s">
        <v>916</v>
      </c>
      <c r="B65" s="317" t="s">
        <v>917</v>
      </c>
      <c r="C65" s="341">
        <v>2103.03</v>
      </c>
    </row>
    <row r="66" spans="1:3" ht="15">
      <c r="A66" s="316" t="s">
        <v>918</v>
      </c>
      <c r="B66" s="317" t="s">
        <v>919</v>
      </c>
      <c r="C66" s="341">
        <v>2103.05</v>
      </c>
    </row>
    <row r="67" spans="1:3" ht="15">
      <c r="A67" s="316" t="s">
        <v>920</v>
      </c>
      <c r="B67" s="317" t="s">
        <v>921</v>
      </c>
      <c r="C67" s="229" t="s">
        <v>922</v>
      </c>
    </row>
    <row r="68" spans="1:3" ht="15">
      <c r="A68" s="316" t="s">
        <v>923</v>
      </c>
      <c r="B68" s="317" t="s">
        <v>924</v>
      </c>
      <c r="C68" s="341">
        <v>2107</v>
      </c>
    </row>
    <row r="69" spans="1:3" ht="15">
      <c r="A69" s="316" t="s">
        <v>925</v>
      </c>
      <c r="B69" s="317" t="s">
        <v>926</v>
      </c>
      <c r="C69" s="340" t="str">
        <f>A70&amp;"+"&amp;A71</f>
        <v>(K.10)+(K.11)</v>
      </c>
    </row>
    <row r="70" spans="1:3" ht="30">
      <c r="A70" s="328" t="s">
        <v>927</v>
      </c>
      <c r="B70" s="342" t="s">
        <v>928</v>
      </c>
      <c r="C70" s="327" t="s">
        <v>929</v>
      </c>
    </row>
    <row r="71" spans="1:3" ht="15">
      <c r="A71" s="328" t="s">
        <v>930</v>
      </c>
      <c r="B71" s="342" t="s">
        <v>931</v>
      </c>
      <c r="C71" s="341">
        <v>2105</v>
      </c>
    </row>
    <row r="72" spans="1:3" ht="15">
      <c r="A72" s="314" t="s">
        <v>932</v>
      </c>
      <c r="B72" s="338" t="s">
        <v>933</v>
      </c>
      <c r="C72" s="340" t="str">
        <f>A73&amp;"+"&amp;A74&amp;"+"&amp;A75</f>
        <v>(L.1)+(L.2)+(L.3)</v>
      </c>
    </row>
    <row r="73" spans="1:3" ht="15">
      <c r="A73" s="316" t="s">
        <v>934</v>
      </c>
      <c r="B73" s="317" t="s">
        <v>197</v>
      </c>
      <c r="C73" s="318">
        <v>2301</v>
      </c>
    </row>
    <row r="74" spans="1:3" ht="15">
      <c r="A74" s="316" t="s">
        <v>935</v>
      </c>
      <c r="B74" s="317" t="s">
        <v>911</v>
      </c>
      <c r="C74" s="318">
        <v>2302</v>
      </c>
    </row>
    <row r="75" spans="1:3" ht="15">
      <c r="A75" s="316" t="s">
        <v>936</v>
      </c>
      <c r="B75" s="317" t="s">
        <v>199</v>
      </c>
      <c r="C75" s="318">
        <v>2303</v>
      </c>
    </row>
    <row r="76" spans="1:3" ht="15">
      <c r="A76" s="314" t="s">
        <v>937</v>
      </c>
      <c r="B76" s="338" t="s">
        <v>12</v>
      </c>
      <c r="C76" s="229" t="s">
        <v>938</v>
      </c>
    </row>
    <row r="77" spans="1:3" ht="15">
      <c r="A77" s="314" t="s">
        <v>939</v>
      </c>
      <c r="B77" s="338" t="s">
        <v>940</v>
      </c>
      <c r="C77" s="340" t="str">
        <f>A78&amp;"+"&amp;A79</f>
        <v>(N.1)+(N.2)</v>
      </c>
    </row>
    <row r="78" spans="1:3" ht="15">
      <c r="A78" s="316" t="s">
        <v>941</v>
      </c>
      <c r="B78" s="318" t="s">
        <v>942</v>
      </c>
      <c r="C78" s="229" t="s">
        <v>943</v>
      </c>
    </row>
    <row r="79" spans="1:3" ht="15">
      <c r="A79" s="316" t="s">
        <v>944</v>
      </c>
      <c r="B79" s="318" t="s">
        <v>945</v>
      </c>
      <c r="C79" s="229" t="s">
        <v>946</v>
      </c>
    </row>
    <row r="80" spans="1:3" ht="15">
      <c r="A80" s="314" t="s">
        <v>947</v>
      </c>
      <c r="B80" s="338" t="s">
        <v>948</v>
      </c>
      <c r="C80" s="340" t="str">
        <f>A81&amp;"+"&amp;A82&amp;"+"&amp;A83</f>
        <v>(Ñ.1)+(Ñ.2)+(Ñ.3)</v>
      </c>
    </row>
    <row r="81" spans="1:3" ht="15">
      <c r="A81" s="316" t="s">
        <v>949</v>
      </c>
      <c r="B81" s="307" t="s">
        <v>950</v>
      </c>
      <c r="C81" s="318">
        <v>2804</v>
      </c>
    </row>
    <row r="82" spans="1:3" ht="12.75" customHeight="1">
      <c r="A82" s="316" t="s">
        <v>951</v>
      </c>
      <c r="B82" s="307" t="s">
        <v>952</v>
      </c>
      <c r="C82" s="318">
        <v>2805</v>
      </c>
    </row>
    <row r="83" spans="1:3" ht="15">
      <c r="A83" s="316" t="s">
        <v>953</v>
      </c>
      <c r="B83" s="318" t="s">
        <v>954</v>
      </c>
      <c r="C83" s="229" t="s">
        <v>955</v>
      </c>
    </row>
    <row r="84" spans="1:3" ht="15">
      <c r="A84" s="314" t="s">
        <v>956</v>
      </c>
      <c r="B84" s="338" t="s">
        <v>957</v>
      </c>
      <c r="C84" s="229" t="s">
        <v>958</v>
      </c>
    </row>
    <row r="85" spans="1:3" ht="15">
      <c r="A85" s="314" t="s">
        <v>959</v>
      </c>
      <c r="B85" s="338" t="s">
        <v>960</v>
      </c>
      <c r="C85" s="315" t="str">
        <f>A86&amp;"+"&amp;A87&amp;"+"&amp;A88&amp;"+"&amp;A89&amp;"+"&amp;A90&amp;"+"&amp;A91</f>
        <v>(P.1)+(P.2)+(P.3)+(P.4)+(P.5)+(P.6)</v>
      </c>
    </row>
    <row r="86" spans="1:3" ht="15">
      <c r="A86" s="316" t="s">
        <v>961</v>
      </c>
      <c r="B86" s="318" t="s">
        <v>962</v>
      </c>
      <c r="C86" s="229" t="s">
        <v>963</v>
      </c>
    </row>
    <row r="87" spans="1:3" ht="15">
      <c r="A87" s="316" t="s">
        <v>964</v>
      </c>
      <c r="B87" s="318" t="s">
        <v>965</v>
      </c>
      <c r="C87" s="318">
        <v>2308</v>
      </c>
    </row>
    <row r="88" spans="1:3" ht="15">
      <c r="A88" s="316" t="s">
        <v>966</v>
      </c>
      <c r="B88" s="318" t="s">
        <v>39</v>
      </c>
      <c r="C88" s="318">
        <v>2208</v>
      </c>
    </row>
    <row r="89" spans="1:3" ht="15">
      <c r="A89" s="316" t="s">
        <v>967</v>
      </c>
      <c r="B89" s="318" t="s">
        <v>968</v>
      </c>
      <c r="C89" s="229" t="s">
        <v>969</v>
      </c>
    </row>
    <row r="90" spans="1:3" ht="15">
      <c r="A90" s="316" t="s">
        <v>970</v>
      </c>
      <c r="B90" s="318" t="s">
        <v>971</v>
      </c>
      <c r="C90" s="229" t="s">
        <v>972</v>
      </c>
    </row>
    <row r="91" spans="1:3" ht="15">
      <c r="A91" s="316" t="s">
        <v>973</v>
      </c>
      <c r="B91" s="318" t="s">
        <v>974</v>
      </c>
      <c r="C91" s="318">
        <v>2508</v>
      </c>
    </row>
    <row r="92" spans="1:3" ht="75">
      <c r="A92" s="373" t="s">
        <v>975</v>
      </c>
      <c r="B92" s="374" t="s">
        <v>80</v>
      </c>
      <c r="C92" s="343" t="s">
        <v>976</v>
      </c>
    </row>
    <row r="93" spans="1:3" ht="45">
      <c r="A93" s="373"/>
      <c r="B93" s="374"/>
      <c r="C93" s="343" t="s">
        <v>977</v>
      </c>
    </row>
    <row r="94" spans="1:3" ht="8.45" customHeight="1">
      <c r="A94" s="314"/>
      <c r="B94" s="338"/>
      <c r="C94" s="343"/>
    </row>
    <row r="95" spans="1:3" ht="15">
      <c r="A95" s="314" t="s">
        <v>978</v>
      </c>
      <c r="B95" s="338" t="s">
        <v>979</v>
      </c>
      <c r="C95" s="340" t="str">
        <f>A96&amp;"+"&amp;A97</f>
        <v>(R.1)+(R.2)</v>
      </c>
    </row>
    <row r="96" spans="1:3" ht="15">
      <c r="A96" s="316" t="s">
        <v>980</v>
      </c>
      <c r="B96" s="317" t="s">
        <v>981</v>
      </c>
      <c r="C96" s="318">
        <v>2701</v>
      </c>
    </row>
    <row r="97" spans="1:3" ht="15">
      <c r="A97" s="316" t="s">
        <v>982</v>
      </c>
      <c r="B97" s="317" t="s">
        <v>983</v>
      </c>
      <c r="C97" s="341" t="s">
        <v>984</v>
      </c>
    </row>
    <row r="98" spans="1:3" ht="15">
      <c r="A98" s="314" t="s">
        <v>985</v>
      </c>
      <c r="B98" s="344" t="s">
        <v>986</v>
      </c>
      <c r="C98" s="345" t="s">
        <v>987</v>
      </c>
    </row>
    <row r="99" spans="1:3" ht="6.6" customHeight="1">
      <c r="A99" s="314"/>
      <c r="B99" s="344"/>
      <c r="C99" s="345"/>
    </row>
    <row r="100" spans="1:3" ht="15">
      <c r="A100" s="314" t="s">
        <v>988</v>
      </c>
      <c r="B100" s="344" t="s">
        <v>85</v>
      </c>
      <c r="C100" s="33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4"/>
      <c r="B101" s="344"/>
      <c r="C101" s="336"/>
    </row>
    <row r="102" spans="1:3" ht="15">
      <c r="A102" s="314" t="s">
        <v>989</v>
      </c>
      <c r="B102" s="344" t="s">
        <v>86</v>
      </c>
      <c r="C102" s="346" t="str">
        <f>A103&amp;"+"&amp;A104&amp;"+"&amp;A105&amp;"+"&amp;A106&amp;"+"&amp;A107&amp;"+"&amp;A108</f>
        <v>(U.1)+(U.2)+(U.3)+(U.4)+(U.5)+(U.6)</v>
      </c>
    </row>
    <row r="103" spans="1:3" ht="15">
      <c r="A103" s="316" t="s">
        <v>990</v>
      </c>
      <c r="B103" s="347" t="s">
        <v>991</v>
      </c>
      <c r="C103" s="345" t="s">
        <v>992</v>
      </c>
    </row>
    <row r="104" spans="1:3" ht="15">
      <c r="A104" s="316" t="s">
        <v>993</v>
      </c>
      <c r="B104" s="347" t="s">
        <v>994</v>
      </c>
      <c r="C104" s="348" t="s">
        <v>995</v>
      </c>
    </row>
    <row r="105" spans="1:3" ht="15">
      <c r="A105" s="316" t="s">
        <v>996</v>
      </c>
      <c r="B105" s="347" t="s">
        <v>997</v>
      </c>
      <c r="C105" s="345" t="s">
        <v>998</v>
      </c>
    </row>
    <row r="106" spans="1:3" ht="15">
      <c r="A106" s="316" t="s">
        <v>999</v>
      </c>
      <c r="B106" s="347" t="s">
        <v>1000</v>
      </c>
      <c r="C106" s="345" t="s">
        <v>1001</v>
      </c>
    </row>
    <row r="107" spans="1:3" ht="15">
      <c r="A107" s="316" t="s">
        <v>1002</v>
      </c>
      <c r="B107" s="347" t="s">
        <v>1003</v>
      </c>
      <c r="C107" s="345" t="s">
        <v>1004</v>
      </c>
    </row>
    <row r="108" spans="1:3" ht="15">
      <c r="A108" s="316" t="s">
        <v>1005</v>
      </c>
      <c r="B108" s="347" t="s">
        <v>1006</v>
      </c>
      <c r="C108" s="345" t="s">
        <v>1007</v>
      </c>
    </row>
    <row r="109" spans="1:3" ht="15">
      <c r="A109" s="314" t="s">
        <v>1008</v>
      </c>
      <c r="B109" s="344" t="s">
        <v>93</v>
      </c>
      <c r="C109" s="336" t="str">
        <f>A100&amp;"+"&amp;A102</f>
        <v>(T)+(U)</v>
      </c>
    </row>
    <row r="110" spans="1:3" ht="9.6" customHeight="1">
      <c r="A110" s="314"/>
      <c r="B110" s="344"/>
      <c r="C110" s="336"/>
    </row>
    <row r="111" spans="1:3" ht="15">
      <c r="A111" s="314" t="s">
        <v>1009</v>
      </c>
      <c r="B111" s="338" t="s">
        <v>1010</v>
      </c>
      <c r="C111" s="340" t="str">
        <f>A112&amp;"+"&amp;A113&amp;"+"&amp;A114&amp;"+"&amp;A115</f>
        <v>(W.1)+(W.2)+(W.3)+(W.4)</v>
      </c>
    </row>
    <row r="112" spans="1:3" ht="15">
      <c r="A112" s="316" t="s">
        <v>1011</v>
      </c>
      <c r="B112" s="317" t="s">
        <v>981</v>
      </c>
      <c r="C112" s="229" t="s">
        <v>1012</v>
      </c>
    </row>
    <row r="113" spans="1:3" ht="15">
      <c r="A113" s="316" t="s">
        <v>1013</v>
      </c>
      <c r="B113" s="317" t="s">
        <v>1014</v>
      </c>
      <c r="C113" s="318">
        <v>7205</v>
      </c>
    </row>
    <row r="114" spans="1:3" ht="15">
      <c r="A114" s="316" t="s">
        <v>1015</v>
      </c>
      <c r="B114" s="317" t="s">
        <v>1016</v>
      </c>
      <c r="C114" s="318">
        <v>7206</v>
      </c>
    </row>
    <row r="115" spans="1:3" ht="15">
      <c r="A115" s="316" t="s">
        <v>1017</v>
      </c>
      <c r="B115" s="317" t="s">
        <v>1018</v>
      </c>
      <c r="C115" s="341" t="s">
        <v>1019</v>
      </c>
    </row>
    <row r="116" spans="2:3" ht="15">
      <c r="B116" s="317"/>
      <c r="C116" s="341"/>
    </row>
    <row r="118" spans="1:4" ht="15">
      <c r="A118" s="310"/>
      <c r="B118" s="310"/>
      <c r="C118" s="310"/>
      <c r="D118" s="310"/>
    </row>
    <row r="119" spans="1:4" ht="15">
      <c r="A119" s="349"/>
      <c r="B119" s="366" t="s">
        <v>1020</v>
      </c>
      <c r="C119" s="366"/>
      <c r="D119" s="350"/>
    </row>
    <row r="120" spans="1:4" ht="13.5" thickBot="1">
      <c r="A120" s="312"/>
      <c r="B120" s="312"/>
      <c r="C120" s="312"/>
      <c r="D120" s="312"/>
    </row>
    <row r="121" spans="2:4" ht="15">
      <c r="B121" s="351"/>
      <c r="C121" s="352"/>
      <c r="D121" s="353"/>
    </row>
    <row r="122" spans="1:3" ht="15">
      <c r="A122" s="314" t="s">
        <v>812</v>
      </c>
      <c r="B122" s="338" t="s">
        <v>1021</v>
      </c>
      <c r="C122" s="319" t="s">
        <v>1022</v>
      </c>
    </row>
    <row r="123" spans="1:3" ht="15">
      <c r="A123" s="316" t="s">
        <v>813</v>
      </c>
      <c r="B123" s="317" t="s">
        <v>38</v>
      </c>
      <c r="C123" s="318">
        <v>5101</v>
      </c>
    </row>
    <row r="124" spans="1:3" ht="15">
      <c r="A124" s="316" t="s">
        <v>815</v>
      </c>
      <c r="B124" s="317" t="s">
        <v>889</v>
      </c>
      <c r="C124" s="318">
        <v>5102</v>
      </c>
    </row>
    <row r="125" spans="1:3" ht="15">
      <c r="A125" s="316" t="s">
        <v>818</v>
      </c>
      <c r="B125" s="317" t="s">
        <v>891</v>
      </c>
      <c r="C125" s="318">
        <v>5103</v>
      </c>
    </row>
    <row r="126" spans="1:3" ht="15">
      <c r="A126" s="316" t="s">
        <v>821</v>
      </c>
      <c r="B126" s="317" t="s">
        <v>1023</v>
      </c>
      <c r="C126" s="318" t="s">
        <v>1024</v>
      </c>
    </row>
    <row r="127" spans="1:3" ht="15">
      <c r="A127" s="316" t="s">
        <v>1025</v>
      </c>
      <c r="B127" s="317" t="s">
        <v>1026</v>
      </c>
      <c r="C127" s="318" t="s">
        <v>1027</v>
      </c>
    </row>
    <row r="128" spans="1:3" ht="15">
      <c r="A128" s="316" t="s">
        <v>1028</v>
      </c>
      <c r="B128" s="317" t="s">
        <v>1029</v>
      </c>
      <c r="C128" s="318" t="s">
        <v>1030</v>
      </c>
    </row>
    <row r="129" spans="1:3" ht="15">
      <c r="A129" s="316" t="s">
        <v>1031</v>
      </c>
      <c r="B129" s="317" t="s">
        <v>1032</v>
      </c>
      <c r="C129" s="318" t="s">
        <v>1033</v>
      </c>
    </row>
    <row r="130" spans="1:3" ht="15">
      <c r="A130" s="316" t="s">
        <v>1034</v>
      </c>
      <c r="B130" s="317" t="s">
        <v>1035</v>
      </c>
      <c r="C130" s="318" t="s">
        <v>1036</v>
      </c>
    </row>
    <row r="131" spans="1:3" ht="15">
      <c r="A131" s="316" t="s">
        <v>1037</v>
      </c>
      <c r="B131" s="317" t="s">
        <v>819</v>
      </c>
      <c r="C131" s="318" t="s">
        <v>1038</v>
      </c>
    </row>
    <row r="132" spans="1:3" ht="9" customHeight="1">
      <c r="A132" s="354"/>
      <c r="B132" s="355"/>
      <c r="C132" s="318"/>
    </row>
    <row r="133" spans="1:3" ht="15">
      <c r="A133" s="314" t="s">
        <v>823</v>
      </c>
      <c r="B133" s="338" t="s">
        <v>1039</v>
      </c>
      <c r="C133" s="319" t="s">
        <v>1040</v>
      </c>
    </row>
    <row r="134" spans="1:3" ht="15">
      <c r="A134" s="316" t="s">
        <v>1041</v>
      </c>
      <c r="B134" s="317" t="s">
        <v>1042</v>
      </c>
      <c r="C134" s="318">
        <v>4101</v>
      </c>
    </row>
    <row r="135" spans="1:3" ht="15">
      <c r="A135" s="316" t="s">
        <v>1043</v>
      </c>
      <c r="B135" s="317" t="s">
        <v>889</v>
      </c>
      <c r="C135" s="318">
        <v>4102</v>
      </c>
    </row>
    <row r="136" spans="1:3" ht="15">
      <c r="A136" s="316" t="s">
        <v>1044</v>
      </c>
      <c r="B136" s="317" t="s">
        <v>1045</v>
      </c>
      <c r="C136" s="318">
        <v>4103</v>
      </c>
    </row>
    <row r="137" spans="1:3" ht="15">
      <c r="A137" s="316" t="s">
        <v>1046</v>
      </c>
      <c r="B137" s="317" t="s">
        <v>1047</v>
      </c>
      <c r="C137" s="318" t="s">
        <v>1048</v>
      </c>
    </row>
    <row r="138" spans="1:3" ht="15">
      <c r="A138" s="316" t="s">
        <v>1049</v>
      </c>
      <c r="B138" s="317" t="s">
        <v>1050</v>
      </c>
      <c r="C138" s="318" t="s">
        <v>1051</v>
      </c>
    </row>
    <row r="139" spans="1:3" ht="15">
      <c r="A139" s="316" t="s">
        <v>1052</v>
      </c>
      <c r="B139" s="317" t="s">
        <v>1053</v>
      </c>
      <c r="C139" s="318" t="s">
        <v>1054</v>
      </c>
    </row>
    <row r="140" spans="1:3" ht="15">
      <c r="A140" s="316" t="s">
        <v>1055</v>
      </c>
      <c r="B140" s="317" t="s">
        <v>1056</v>
      </c>
      <c r="C140" s="318" t="s">
        <v>1057</v>
      </c>
    </row>
    <row r="141" spans="1:3" ht="15">
      <c r="A141" s="316" t="s">
        <v>1058</v>
      </c>
      <c r="B141" s="317" t="s">
        <v>1059</v>
      </c>
      <c r="C141" s="318" t="s">
        <v>1060</v>
      </c>
    </row>
    <row r="142" spans="1:3" ht="15">
      <c r="A142" s="316" t="s">
        <v>1061</v>
      </c>
      <c r="B142" s="317" t="s">
        <v>1062</v>
      </c>
      <c r="C142" s="318">
        <v>4109.05</v>
      </c>
    </row>
    <row r="143" spans="1:3" ht="15">
      <c r="A143" s="328" t="s">
        <v>1063</v>
      </c>
      <c r="B143" s="317" t="s">
        <v>1064</v>
      </c>
      <c r="C143" s="318" t="s">
        <v>1065</v>
      </c>
    </row>
    <row r="144" spans="1:3" ht="15">
      <c r="A144" s="328" t="s">
        <v>1066</v>
      </c>
      <c r="B144" s="317" t="s">
        <v>1067</v>
      </c>
      <c r="C144" s="318" t="s">
        <v>1068</v>
      </c>
    </row>
    <row r="145" spans="1:3" ht="15">
      <c r="A145" s="328" t="s">
        <v>1069</v>
      </c>
      <c r="B145" s="317" t="s">
        <v>819</v>
      </c>
      <c r="C145" s="318" t="s">
        <v>1070</v>
      </c>
    </row>
    <row r="146" spans="1:3" ht="9" customHeight="1">
      <c r="A146" s="354"/>
      <c r="B146" s="351"/>
      <c r="C146" s="318"/>
    </row>
    <row r="147" spans="1:3" ht="15">
      <c r="A147" s="356" t="s">
        <v>824</v>
      </c>
      <c r="B147" s="338" t="s">
        <v>120</v>
      </c>
      <c r="C147" s="319" t="s">
        <v>1071</v>
      </c>
    </row>
    <row r="148" spans="1:3" ht="15">
      <c r="A148" s="314" t="s">
        <v>842</v>
      </c>
      <c r="B148" s="317" t="s">
        <v>1072</v>
      </c>
      <c r="C148" s="318" t="s">
        <v>1073</v>
      </c>
    </row>
    <row r="149" spans="1:3" ht="9" customHeight="1">
      <c r="A149" s="316"/>
      <c r="B149" s="317"/>
      <c r="C149" s="318"/>
    </row>
    <row r="150" spans="1:3" ht="15">
      <c r="A150" s="356" t="s">
        <v>883</v>
      </c>
      <c r="B150" s="338" t="s">
        <v>122</v>
      </c>
      <c r="C150" s="319" t="s">
        <v>1074</v>
      </c>
    </row>
    <row r="151" spans="1:3" ht="9" customHeight="1">
      <c r="A151" s="357"/>
      <c r="B151" s="338"/>
      <c r="C151" s="318"/>
    </row>
    <row r="152" spans="1:3" ht="15">
      <c r="A152" s="314" t="s">
        <v>885</v>
      </c>
      <c r="B152" s="338" t="s">
        <v>123</v>
      </c>
      <c r="C152" s="319" t="s">
        <v>1075</v>
      </c>
    </row>
    <row r="153" spans="1:3" ht="15">
      <c r="A153" s="316" t="s">
        <v>887</v>
      </c>
      <c r="B153" s="317" t="s">
        <v>1076</v>
      </c>
      <c r="C153" s="318">
        <v>5105</v>
      </c>
    </row>
    <row r="154" spans="1:3" ht="15">
      <c r="A154" s="316" t="s">
        <v>888</v>
      </c>
      <c r="B154" s="317" t="s">
        <v>981</v>
      </c>
      <c r="C154" s="318">
        <v>5201</v>
      </c>
    </row>
    <row r="155" spans="1:3" ht="15">
      <c r="A155" s="316" t="s">
        <v>890</v>
      </c>
      <c r="B155" s="317" t="s">
        <v>1077</v>
      </c>
      <c r="C155" s="318" t="s">
        <v>1078</v>
      </c>
    </row>
    <row r="156" spans="1:3" ht="15">
      <c r="A156" s="316" t="s">
        <v>892</v>
      </c>
      <c r="B156" s="317" t="s">
        <v>1079</v>
      </c>
      <c r="C156" s="318" t="s">
        <v>1080</v>
      </c>
    </row>
    <row r="157" spans="1:3" ht="9" customHeight="1">
      <c r="A157" s="316"/>
      <c r="B157" s="317"/>
      <c r="C157" s="318"/>
    </row>
    <row r="158" spans="1:3" ht="15">
      <c r="A158" s="314" t="s">
        <v>896</v>
      </c>
      <c r="B158" s="338" t="s">
        <v>128</v>
      </c>
      <c r="C158" s="319" t="s">
        <v>1081</v>
      </c>
    </row>
    <row r="159" spans="1:3" ht="15">
      <c r="A159" s="316" t="s">
        <v>1082</v>
      </c>
      <c r="B159" s="317" t="s">
        <v>1083</v>
      </c>
      <c r="C159" s="318">
        <v>4105</v>
      </c>
    </row>
    <row r="160" spans="1:3" ht="15">
      <c r="A160" s="316" t="s">
        <v>1084</v>
      </c>
      <c r="B160" s="317" t="s">
        <v>1085</v>
      </c>
      <c r="C160" s="318" t="s">
        <v>1086</v>
      </c>
    </row>
    <row r="161" spans="1:3" ht="15">
      <c r="A161" s="316" t="s">
        <v>1087</v>
      </c>
      <c r="B161" s="317" t="s">
        <v>1077</v>
      </c>
      <c r="C161" s="318" t="s">
        <v>1088</v>
      </c>
    </row>
    <row r="162" spans="1:3" ht="15">
      <c r="A162" s="316" t="s">
        <v>1089</v>
      </c>
      <c r="B162" s="317" t="s">
        <v>1090</v>
      </c>
      <c r="C162" s="318" t="s">
        <v>1091</v>
      </c>
    </row>
    <row r="163" spans="1:3" ht="9" customHeight="1">
      <c r="A163" s="316"/>
      <c r="B163" s="317"/>
      <c r="C163" s="318"/>
    </row>
    <row r="164" spans="1:3" ht="15">
      <c r="A164" s="314" t="s">
        <v>900</v>
      </c>
      <c r="B164" s="338" t="s">
        <v>1092</v>
      </c>
      <c r="C164" s="318" t="s">
        <v>1093</v>
      </c>
    </row>
    <row r="165" spans="1:3" ht="9" customHeight="1">
      <c r="A165" s="314"/>
      <c r="B165" s="338"/>
      <c r="C165" s="318"/>
    </row>
    <row r="166" spans="1:3" ht="15">
      <c r="A166" s="314" t="s">
        <v>904</v>
      </c>
      <c r="B166" s="338" t="s">
        <v>132</v>
      </c>
      <c r="C166" s="319" t="s">
        <v>1094</v>
      </c>
    </row>
    <row r="167" spans="1:3" ht="9" customHeight="1">
      <c r="A167" s="314"/>
      <c r="B167" s="338"/>
      <c r="C167" s="318"/>
    </row>
    <row r="168" spans="1:3" ht="15">
      <c r="A168" s="314" t="s">
        <v>907</v>
      </c>
      <c r="B168" s="338" t="s">
        <v>1095</v>
      </c>
      <c r="C168" s="319" t="s">
        <v>1096</v>
      </c>
    </row>
    <row r="169" spans="1:3" ht="15">
      <c r="A169" s="316" t="s">
        <v>908</v>
      </c>
      <c r="B169" s="317" t="s">
        <v>1097</v>
      </c>
      <c r="C169" s="318">
        <v>4501</v>
      </c>
    </row>
    <row r="170" spans="1:3" ht="15">
      <c r="A170" s="316" t="s">
        <v>910</v>
      </c>
      <c r="B170" s="317" t="s">
        <v>1098</v>
      </c>
      <c r="C170" s="318">
        <v>4502</v>
      </c>
    </row>
    <row r="171" spans="1:3" ht="15">
      <c r="A171" s="316" t="s">
        <v>912</v>
      </c>
      <c r="B171" s="317" t="s">
        <v>1099</v>
      </c>
      <c r="C171" s="318">
        <v>4503</v>
      </c>
    </row>
    <row r="172" spans="1:3" ht="15">
      <c r="A172" s="316" t="s">
        <v>913</v>
      </c>
      <c r="B172" s="317" t="s">
        <v>1100</v>
      </c>
      <c r="C172" s="318">
        <v>4504</v>
      </c>
    </row>
    <row r="173" spans="1:3" ht="9" customHeight="1">
      <c r="A173" s="316"/>
      <c r="B173" s="317"/>
      <c r="C173" s="318"/>
    </row>
    <row r="174" spans="1:3" ht="15">
      <c r="A174" s="314" t="s">
        <v>932</v>
      </c>
      <c r="B174" s="338" t="s">
        <v>138</v>
      </c>
      <c r="C174" s="319" t="s">
        <v>1101</v>
      </c>
    </row>
    <row r="175" spans="1:3" ht="9" customHeight="1">
      <c r="A175" s="314"/>
      <c r="B175" s="338"/>
      <c r="C175" s="318"/>
    </row>
    <row r="176" spans="1:3" ht="15">
      <c r="A176" s="314" t="s">
        <v>937</v>
      </c>
      <c r="B176" s="338" t="s">
        <v>1102</v>
      </c>
      <c r="C176" s="319" t="s">
        <v>1103</v>
      </c>
    </row>
    <row r="177" spans="1:3" ht="15">
      <c r="A177" s="316" t="s">
        <v>1104</v>
      </c>
      <c r="B177" s="317" t="s">
        <v>1105</v>
      </c>
      <c r="C177" s="318" t="s">
        <v>1106</v>
      </c>
    </row>
    <row r="178" spans="1:3" ht="15">
      <c r="A178" s="316" t="s">
        <v>1107</v>
      </c>
      <c r="B178" s="317" t="s">
        <v>1108</v>
      </c>
      <c r="C178" s="318" t="s">
        <v>1109</v>
      </c>
    </row>
    <row r="179" spans="1:3" ht="15">
      <c r="A179" s="316" t="s">
        <v>1110</v>
      </c>
      <c r="B179" s="317" t="s">
        <v>1111</v>
      </c>
      <c r="C179" s="318" t="s">
        <v>1112</v>
      </c>
    </row>
    <row r="180" spans="1:3" ht="15">
      <c r="A180" s="316" t="s">
        <v>1113</v>
      </c>
      <c r="B180" s="317" t="s">
        <v>1114</v>
      </c>
      <c r="C180" s="318" t="s">
        <v>1115</v>
      </c>
    </row>
    <row r="181" spans="1:3" ht="15">
      <c r="A181" s="316" t="s">
        <v>1116</v>
      </c>
      <c r="B181" s="317" t="s">
        <v>983</v>
      </c>
      <c r="C181" s="318" t="s">
        <v>1117</v>
      </c>
    </row>
    <row r="182" spans="1:3" ht="15">
      <c r="A182" s="316" t="s">
        <v>1118</v>
      </c>
      <c r="B182" s="317" t="s">
        <v>1119</v>
      </c>
      <c r="C182" s="318" t="s">
        <v>1120</v>
      </c>
    </row>
    <row r="183" spans="1:3" ht="15">
      <c r="A183" s="316" t="s">
        <v>1121</v>
      </c>
      <c r="B183" s="317" t="s">
        <v>1122</v>
      </c>
      <c r="C183" s="318" t="s">
        <v>1123</v>
      </c>
    </row>
    <row r="184" spans="1:3" ht="9" customHeight="1">
      <c r="A184" s="316"/>
      <c r="B184" s="317"/>
      <c r="C184" s="318"/>
    </row>
    <row r="185" spans="1:3" ht="15">
      <c r="A185" s="314" t="s">
        <v>939</v>
      </c>
      <c r="B185" s="338" t="s">
        <v>1124</v>
      </c>
      <c r="C185" s="319" t="s">
        <v>1125</v>
      </c>
    </row>
    <row r="186" spans="1:3" ht="9" customHeight="1">
      <c r="A186" s="314"/>
      <c r="B186" s="338"/>
      <c r="C186" s="318"/>
    </row>
    <row r="187" spans="1:3" ht="15">
      <c r="A187" s="314" t="s">
        <v>956</v>
      </c>
      <c r="B187" s="338" t="s">
        <v>1126</v>
      </c>
      <c r="C187" s="319" t="s">
        <v>1127</v>
      </c>
    </row>
    <row r="188" spans="1:3" ht="9" customHeight="1">
      <c r="A188" s="314"/>
      <c r="B188" s="338"/>
      <c r="C188" s="318"/>
    </row>
    <row r="189" spans="1:3" ht="15">
      <c r="A189" s="356" t="s">
        <v>959</v>
      </c>
      <c r="B189" s="338" t="s">
        <v>149</v>
      </c>
      <c r="C189" s="319">
        <v>6801</v>
      </c>
    </row>
    <row r="190" spans="1:3" ht="9" customHeight="1">
      <c r="A190" s="356"/>
      <c r="B190" s="338"/>
      <c r="C190" s="318"/>
    </row>
    <row r="191" spans="1:3" ht="15">
      <c r="A191" s="358" t="s">
        <v>975</v>
      </c>
      <c r="B191" s="338" t="s">
        <v>150</v>
      </c>
      <c r="C191" s="319" t="s">
        <v>1128</v>
      </c>
    </row>
    <row r="192" spans="1:4" ht="15">
      <c r="A192" s="354"/>
      <c r="B192" s="351"/>
      <c r="C192" s="351"/>
      <c r="D192" s="351"/>
    </row>
    <row r="193" spans="1:4" ht="15">
      <c r="A193" s="354" t="s">
        <v>1129</v>
      </c>
      <c r="B193" s="351"/>
      <c r="C193" s="351"/>
      <c r="D193" s="351"/>
    </row>
    <row r="194" spans="1:4" ht="15">
      <c r="A194" s="354"/>
      <c r="B194" s="351" t="s">
        <v>1130</v>
      </c>
      <c r="C194" s="351"/>
      <c r="D194" s="351"/>
    </row>
    <row r="195" spans="1:4" ht="15">
      <c r="A195" s="354"/>
      <c r="B195" s="351" t="s">
        <v>1131</v>
      </c>
      <c r="D195" s="351"/>
    </row>
    <row r="196" spans="2:4" ht="15">
      <c r="B196" s="351" t="s">
        <v>1132</v>
      </c>
      <c r="D196" s="351"/>
    </row>
    <row r="197" spans="2:3" ht="15">
      <c r="B197" s="351" t="s">
        <v>1133</v>
      </c>
      <c r="C197" s="359"/>
    </row>
    <row r="198" spans="2:3" ht="15">
      <c r="B198" s="360"/>
      <c r="C198" s="35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4" t="s">
        <v>796</v>
      </c>
      <c r="B1" s="384"/>
      <c r="C1" s="384"/>
      <c r="D1" s="384"/>
    </row>
    <row r="2" spans="1:4" s="4" customFormat="1" ht="24" customHeight="1">
      <c r="A2" s="376" t="s">
        <v>157</v>
      </c>
      <c r="B2" s="376"/>
      <c r="C2" s="376"/>
      <c r="D2" s="376"/>
    </row>
    <row r="3" spans="1:4" s="6" customFormat="1" ht="18" customHeight="1">
      <c r="A3" s="377">
        <v>44530</v>
      </c>
      <c r="B3" s="377"/>
      <c r="C3" s="377"/>
      <c r="D3" s="377"/>
    </row>
    <row r="4" spans="1:4" s="8" customFormat="1" ht="15" customHeight="1">
      <c r="A4" s="379" t="s">
        <v>1</v>
      </c>
      <c r="B4" s="380"/>
      <c r="C4" s="380"/>
      <c r="D4" s="380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158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21604177.378</v>
      </c>
      <c r="C9" s="14">
        <v>3146060.981</v>
      </c>
      <c r="D9" s="14">
        <v>24750238.359</v>
      </c>
    </row>
    <row r="10" spans="1:7" s="17" customFormat="1" ht="9.75" customHeight="1">
      <c r="A10" s="18" t="s">
        <v>8</v>
      </c>
      <c r="B10" s="19">
        <v>1955723.342</v>
      </c>
      <c r="C10" s="19">
        <v>111747.626</v>
      </c>
      <c r="D10" s="19">
        <v>2067470.968</v>
      </c>
      <c r="G10" s="16"/>
    </row>
    <row r="11" spans="1:4" s="17" customFormat="1" ht="9.75" customHeight="1">
      <c r="A11" s="18" t="s">
        <v>9</v>
      </c>
      <c r="B11" s="19">
        <v>19633630.141</v>
      </c>
      <c r="C11" s="19">
        <v>2873724.993</v>
      </c>
      <c r="D11" s="19">
        <v>22507355.135</v>
      </c>
    </row>
    <row r="12" spans="1:4" s="17" customFormat="1" ht="9.75" customHeight="1">
      <c r="A12" s="18" t="s">
        <v>10</v>
      </c>
      <c r="B12" s="19">
        <v>14225.127</v>
      </c>
      <c r="C12" s="19">
        <v>160328.112</v>
      </c>
      <c r="D12" s="19">
        <v>174553.239</v>
      </c>
    </row>
    <row r="13" spans="1:4" s="17" customFormat="1" ht="9.75" customHeight="1">
      <c r="A13" s="18" t="s">
        <v>11</v>
      </c>
      <c r="B13" s="19">
        <v>598.766</v>
      </c>
      <c r="C13" s="19">
        <v>260.249</v>
      </c>
      <c r="D13" s="19">
        <v>859.015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9221257.134</v>
      </c>
      <c r="C17" s="14">
        <v>29477.195</v>
      </c>
      <c r="D17" s="14">
        <v>9250734.329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6774513.774</v>
      </c>
      <c r="C19" s="19">
        <v>29477.195</v>
      </c>
      <c r="D19" s="19">
        <v>6803990.969</v>
      </c>
    </row>
    <row r="20" spans="1:7" s="17" customFormat="1" ht="9.75" customHeight="1">
      <c r="A20" s="23" t="s">
        <v>16</v>
      </c>
      <c r="B20" s="19">
        <v>2446743.36</v>
      </c>
      <c r="C20" s="19">
        <v>0</v>
      </c>
      <c r="D20" s="19">
        <v>2446743.36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7019328.23</v>
      </c>
      <c r="C24" s="14">
        <v>0</v>
      </c>
      <c r="D24" s="14">
        <v>7019328.23</v>
      </c>
      <c r="E24" s="87"/>
    </row>
    <row r="25" spans="1:5" s="17" customFormat="1" ht="9.75" customHeight="1">
      <c r="A25" s="24" t="s">
        <v>20</v>
      </c>
      <c r="B25" s="21">
        <v>7256199.532</v>
      </c>
      <c r="C25" s="21">
        <v>0</v>
      </c>
      <c r="D25" s="21">
        <v>7256199.532</v>
      </c>
      <c r="E25" s="16"/>
    </row>
    <row r="26" spans="1:5" s="17" customFormat="1" ht="9.75" customHeight="1">
      <c r="A26" s="18" t="s">
        <v>21</v>
      </c>
      <c r="B26" s="19">
        <v>280.665</v>
      </c>
      <c r="C26" s="19">
        <v>0</v>
      </c>
      <c r="D26" s="19">
        <v>280.665</v>
      </c>
      <c r="E26" s="16"/>
    </row>
    <row r="27" spans="1:4" s="17" customFormat="1" ht="9.75" customHeight="1">
      <c r="A27" s="18" t="s">
        <v>22</v>
      </c>
      <c r="B27" s="19">
        <v>440844.738</v>
      </c>
      <c r="C27" s="19">
        <v>0</v>
      </c>
      <c r="D27" s="19">
        <v>440844.738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4764202.315</v>
      </c>
      <c r="C30" s="19">
        <v>0</v>
      </c>
      <c r="D30" s="19">
        <v>4764202.315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362548.34</v>
      </c>
      <c r="C32" s="19">
        <v>0</v>
      </c>
      <c r="D32" s="19">
        <v>362548.34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1688323.472</v>
      </c>
      <c r="C34" s="19">
        <v>0</v>
      </c>
      <c r="D34" s="19">
        <v>1688323.472</v>
      </c>
    </row>
    <row r="35" spans="1:4" s="17" customFormat="1" ht="9.75" customHeight="1">
      <c r="A35" s="24" t="s">
        <v>30</v>
      </c>
      <c r="B35" s="21">
        <v>15864.238</v>
      </c>
      <c r="C35" s="21">
        <v>0</v>
      </c>
      <c r="D35" s="21">
        <v>15864.238</v>
      </c>
    </row>
    <row r="36" spans="1:4" s="17" customFormat="1" ht="9.75" customHeight="1">
      <c r="A36" s="24" t="s">
        <v>31</v>
      </c>
      <c r="B36" s="21">
        <v>190431.699</v>
      </c>
      <c r="C36" s="21">
        <v>2824.121</v>
      </c>
      <c r="D36" s="21">
        <v>193255.82</v>
      </c>
    </row>
    <row r="37" spans="1:4" s="17" customFormat="1" ht="9.75" customHeight="1">
      <c r="A37" s="18" t="s">
        <v>32</v>
      </c>
      <c r="B37" s="19">
        <v>155046.843</v>
      </c>
      <c r="C37" s="19">
        <v>706.145</v>
      </c>
      <c r="D37" s="19">
        <v>155752.989</v>
      </c>
    </row>
    <row r="38" spans="1:4" s="17" customFormat="1" ht="9.75" customHeight="1">
      <c r="A38" s="18" t="s">
        <v>33</v>
      </c>
      <c r="B38" s="19">
        <v>35384.856</v>
      </c>
      <c r="C38" s="19">
        <v>2117.975</v>
      </c>
      <c r="D38" s="19">
        <v>37502.831</v>
      </c>
    </row>
    <row r="39" spans="1:4" s="17" customFormat="1" ht="9.75" customHeight="1">
      <c r="A39" s="20" t="s">
        <v>34</v>
      </c>
      <c r="B39" s="21">
        <v>-437038.455</v>
      </c>
      <c r="C39" s="21">
        <v>-2824.121</v>
      </c>
      <c r="D39" s="21">
        <v>-439862.576</v>
      </c>
    </row>
    <row r="40" spans="1:4" s="17" customFormat="1" ht="9.75" customHeight="1">
      <c r="A40" s="20" t="s">
        <v>35</v>
      </c>
      <c r="B40" s="21">
        <v>-6128.785</v>
      </c>
      <c r="C40" s="21">
        <v>0</v>
      </c>
      <c r="D40" s="21">
        <v>-6128.785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331910.083</v>
      </c>
      <c r="C42" s="21">
        <v>1298.105</v>
      </c>
      <c r="D42" s="21">
        <v>333208.188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173300.84</v>
      </c>
      <c r="C44" s="14">
        <v>3.62</v>
      </c>
      <c r="D44" s="14">
        <v>173304.46</v>
      </c>
    </row>
    <row r="45" spans="1:4" s="17" customFormat="1" ht="9.75" customHeight="1">
      <c r="A45" s="26" t="s">
        <v>38</v>
      </c>
      <c r="B45" s="19">
        <v>127113.586</v>
      </c>
      <c r="C45" s="19">
        <v>3.62</v>
      </c>
      <c r="D45" s="19">
        <v>127117.207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46187.253</v>
      </c>
      <c r="C48" s="19">
        <v>0</v>
      </c>
      <c r="D48" s="19">
        <v>46187.253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575025.037</v>
      </c>
      <c r="C53" s="21">
        <v>0</v>
      </c>
      <c r="D53" s="21">
        <v>575025.037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778645.72</v>
      </c>
      <c r="C55" s="21">
        <v>-148309.498</v>
      </c>
      <c r="D55" s="21">
        <v>630336.222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39703644.424</v>
      </c>
      <c r="C57" s="14">
        <v>3028530.404</v>
      </c>
      <c r="D57" s="14">
        <v>42732174.829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5"/>
      <c r="B62" s="375"/>
      <c r="C62" s="375"/>
      <c r="D62" s="375"/>
    </row>
    <row r="63" spans="1:4" s="4" customFormat="1" ht="24" customHeight="1">
      <c r="A63" s="376" t="s">
        <v>157</v>
      </c>
      <c r="B63" s="376"/>
      <c r="C63" s="376"/>
      <c r="D63" s="376"/>
    </row>
    <row r="64" spans="1:4" s="6" customFormat="1" ht="17.1" customHeight="1">
      <c r="A64" s="377">
        <v>44530</v>
      </c>
      <c r="B64" s="378"/>
      <c r="C64" s="378"/>
      <c r="D64" s="378"/>
    </row>
    <row r="65" spans="1:4" s="40" customFormat="1" ht="15" customHeight="1">
      <c r="A65" s="379" t="s">
        <v>1</v>
      </c>
      <c r="B65" s="380"/>
      <c r="C65" s="380"/>
      <c r="D65" s="380"/>
    </row>
    <row r="66" spans="1:4" ht="3.95" customHeight="1" thickBot="1">
      <c r="A66" s="41"/>
      <c r="B66" s="41"/>
      <c r="C66" s="41"/>
      <c r="D66" s="41"/>
    </row>
    <row r="67" spans="1:4" ht="14.1" customHeight="1">
      <c r="A67" s="381" t="s">
        <v>48</v>
      </c>
      <c r="B67" s="383" t="s">
        <v>158</v>
      </c>
      <c r="C67" s="383"/>
      <c r="D67" s="383"/>
    </row>
    <row r="68" spans="1:4" ht="14.1" customHeight="1">
      <c r="A68" s="382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35197499.028</v>
      </c>
      <c r="C70" s="14">
        <v>2956861.879</v>
      </c>
      <c r="D70" s="14">
        <v>38154360.908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16800809.606</v>
      </c>
      <c r="C72" s="21">
        <v>1347688.318</v>
      </c>
      <c r="D72" s="21">
        <v>18148497.924</v>
      </c>
    </row>
    <row r="73" spans="1:4" s="17" customFormat="1" ht="9.95" customHeight="1">
      <c r="A73" s="44" t="s">
        <v>51</v>
      </c>
      <c r="B73" s="21">
        <v>15311551.012</v>
      </c>
      <c r="C73" s="21">
        <v>185625.737</v>
      </c>
      <c r="D73" s="21">
        <v>15497176.75</v>
      </c>
    </row>
    <row r="74" spans="1:4" s="17" customFormat="1" ht="9.95" customHeight="1">
      <c r="A74" s="44" t="s">
        <v>52</v>
      </c>
      <c r="B74" s="21">
        <v>220463.357</v>
      </c>
      <c r="C74" s="21">
        <v>85110.787</v>
      </c>
      <c r="D74" s="21">
        <v>305574.145</v>
      </c>
    </row>
    <row r="75" spans="1:4" s="17" customFormat="1" ht="9.95" customHeight="1">
      <c r="A75" s="45" t="s">
        <v>53</v>
      </c>
      <c r="B75" s="19">
        <v>0</v>
      </c>
      <c r="C75" s="19">
        <v>5274.729</v>
      </c>
      <c r="D75" s="19">
        <v>5274.729</v>
      </c>
    </row>
    <row r="76" spans="1:4" s="17" customFormat="1" ht="9.95" customHeight="1">
      <c r="A76" s="45" t="s">
        <v>54</v>
      </c>
      <c r="B76" s="19">
        <v>152393.201</v>
      </c>
      <c r="C76" s="19">
        <v>61365.399</v>
      </c>
      <c r="D76" s="19">
        <v>213758.6</v>
      </c>
    </row>
    <row r="77" spans="1:4" s="17" customFormat="1" ht="9.95" customHeight="1">
      <c r="A77" s="45" t="s">
        <v>55</v>
      </c>
      <c r="B77" s="19">
        <v>68070.156</v>
      </c>
      <c r="C77" s="19">
        <v>18470.659</v>
      </c>
      <c r="D77" s="19">
        <v>86540.815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2541017.909</v>
      </c>
      <c r="C79" s="21">
        <v>1324628.955</v>
      </c>
      <c r="D79" s="21">
        <v>3865646.865</v>
      </c>
    </row>
    <row r="80" spans="1:4" s="17" customFormat="1" ht="9.95" customHeight="1">
      <c r="A80" s="44" t="s">
        <v>58</v>
      </c>
      <c r="B80" s="21">
        <v>323657.143</v>
      </c>
      <c r="C80" s="21">
        <v>13808.08</v>
      </c>
      <c r="D80" s="21">
        <v>337465.223</v>
      </c>
    </row>
    <row r="81" spans="1:4" s="17" customFormat="1" ht="9.95" customHeight="1">
      <c r="A81" s="45" t="s">
        <v>59</v>
      </c>
      <c r="B81" s="19">
        <v>323657.143</v>
      </c>
      <c r="C81" s="19">
        <v>13808.08</v>
      </c>
      <c r="D81" s="19">
        <v>337465.223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343553.625</v>
      </c>
      <c r="C84" s="14">
        <v>4971.541</v>
      </c>
      <c r="D84" s="14">
        <v>348525.166</v>
      </c>
    </row>
    <row r="85" spans="1:4" s="17" customFormat="1" ht="9.95" customHeight="1">
      <c r="A85" s="45" t="s">
        <v>62</v>
      </c>
      <c r="B85" s="19">
        <v>340850.017</v>
      </c>
      <c r="C85" s="19">
        <v>4971.541</v>
      </c>
      <c r="D85" s="19">
        <v>345821.558</v>
      </c>
    </row>
    <row r="86" spans="1:4" s="17" customFormat="1" ht="9.95" customHeight="1">
      <c r="A86" s="45" t="s">
        <v>63</v>
      </c>
      <c r="B86" s="19">
        <v>2703.607</v>
      </c>
      <c r="C86" s="19">
        <v>0</v>
      </c>
      <c r="D86" s="19">
        <v>2703.607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334586.357</v>
      </c>
      <c r="C100" s="21">
        <v>1076.357</v>
      </c>
      <c r="D100" s="21">
        <v>335662.714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89614.93</v>
      </c>
      <c r="C102" s="14">
        <v>11885.711</v>
      </c>
      <c r="D102" s="14">
        <v>101500.642</v>
      </c>
    </row>
    <row r="103" spans="1:4" s="17" customFormat="1" ht="9.95" customHeight="1">
      <c r="A103" s="45" t="s">
        <v>74</v>
      </c>
      <c r="B103" s="19">
        <v>89614.93</v>
      </c>
      <c r="C103" s="19">
        <v>11714.904</v>
      </c>
      <c r="D103" s="19">
        <v>101329.835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170.807</v>
      </c>
      <c r="D108" s="19">
        <v>170.807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1835433.191</v>
      </c>
      <c r="C110" s="14">
        <v>6945.145</v>
      </c>
      <c r="D110" s="14">
        <v>1842378.337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101478.869</v>
      </c>
      <c r="C112" s="14">
        <v>28058.187</v>
      </c>
      <c r="D112" s="14">
        <v>129537.056</v>
      </c>
    </row>
    <row r="113" spans="1:4" s="17" customFormat="1" ht="9.95" customHeight="1">
      <c r="A113" s="23" t="s">
        <v>82</v>
      </c>
      <c r="B113" s="21">
        <v>8243.817</v>
      </c>
      <c r="C113" s="21">
        <v>13514.682</v>
      </c>
      <c r="D113" s="21">
        <v>21758.499</v>
      </c>
    </row>
    <row r="114" spans="1:4" s="17" customFormat="1" ht="9.95" customHeight="1">
      <c r="A114" s="23" t="s">
        <v>83</v>
      </c>
      <c r="B114" s="21">
        <v>93235.052</v>
      </c>
      <c r="C114" s="21">
        <v>14543.505</v>
      </c>
      <c r="D114" s="21">
        <v>107778.557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249996.09</v>
      </c>
      <c r="C116" s="48">
        <v>0</v>
      </c>
      <c r="D116" s="48">
        <v>249996.09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38152162.093</v>
      </c>
      <c r="C118" s="14">
        <v>3009798.822</v>
      </c>
      <c r="D118" s="14">
        <v>41161960.915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1570213.913</v>
      </c>
      <c r="C120" s="14">
        <v>0</v>
      </c>
      <c r="D120" s="14">
        <v>1570213.913</v>
      </c>
    </row>
    <row r="121" spans="1:4" s="17" customFormat="1" ht="9.95" customHeight="1">
      <c r="A121" s="45" t="s">
        <v>87</v>
      </c>
      <c r="B121" s="19">
        <v>1427533.261</v>
      </c>
      <c r="C121" s="19">
        <v>0</v>
      </c>
      <c r="D121" s="19">
        <v>1427533.261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-663624.929</v>
      </c>
      <c r="C124" s="19">
        <v>0</v>
      </c>
      <c r="D124" s="19">
        <v>-663624.929</v>
      </c>
    </row>
    <row r="125" spans="1:4" s="17" customFormat="1" ht="9.95" customHeight="1">
      <c r="A125" s="45" t="s">
        <v>91</v>
      </c>
      <c r="B125" s="19">
        <v>7661.813</v>
      </c>
      <c r="C125" s="19">
        <v>0</v>
      </c>
      <c r="D125" s="19">
        <v>7661.813</v>
      </c>
    </row>
    <row r="126" spans="1:4" s="17" customFormat="1" ht="9.95" customHeight="1">
      <c r="A126" s="45" t="s">
        <v>92</v>
      </c>
      <c r="B126" s="19">
        <v>376746.432</v>
      </c>
      <c r="C126" s="19">
        <v>0</v>
      </c>
      <c r="D126" s="19">
        <v>376746.432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39722376.007</v>
      </c>
      <c r="C128" s="14">
        <v>3009798.822</v>
      </c>
      <c r="D128" s="14">
        <v>42732174.829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3534480.043</v>
      </c>
      <c r="C130" s="14">
        <v>1182658.961</v>
      </c>
      <c r="D130" s="14">
        <v>4717139.004</v>
      </c>
    </row>
    <row r="131" spans="1:4" s="17" customFormat="1" ht="9.95" customHeight="1">
      <c r="A131" s="23" t="s">
        <v>95</v>
      </c>
      <c r="B131" s="19">
        <v>32585.093</v>
      </c>
      <c r="C131" s="19">
        <v>908964.263</v>
      </c>
      <c r="D131" s="19">
        <v>941549.357</v>
      </c>
    </row>
    <row r="132" spans="1:4" s="17" customFormat="1" ht="9.95" customHeight="1">
      <c r="A132" s="45" t="s">
        <v>96</v>
      </c>
      <c r="B132" s="19">
        <v>3501894.95</v>
      </c>
      <c r="C132" s="19">
        <v>273694.697</v>
      </c>
      <c r="D132" s="19">
        <v>3775589.647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796</v>
      </c>
      <c r="B1" s="385"/>
      <c r="C1" s="385"/>
      <c r="D1" s="385"/>
    </row>
    <row r="2" spans="1:4" s="59" customFormat="1" ht="24" customHeight="1">
      <c r="A2" s="386" t="s">
        <v>160</v>
      </c>
      <c r="B2" s="386"/>
      <c r="C2" s="386"/>
      <c r="D2" s="386"/>
    </row>
    <row r="3" spans="1:4" s="60" customFormat="1" ht="15.95" customHeight="1">
      <c r="A3" s="387">
        <v>44530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158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1173944.3263800002</v>
      </c>
      <c r="C9" s="71">
        <v>65661.60437</v>
      </c>
      <c r="D9" s="71">
        <v>1239605.93075</v>
      </c>
      <c r="E9" s="72"/>
    </row>
    <row r="10" spans="1:4" s="50" customFormat="1" ht="8.45" customHeight="1">
      <c r="A10" s="73" t="s">
        <v>102</v>
      </c>
      <c r="B10" s="74">
        <v>109857.01175</v>
      </c>
      <c r="C10" s="74">
        <v>1489.81355</v>
      </c>
      <c r="D10" s="74">
        <v>111346.8253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271251.14516</v>
      </c>
      <c r="C12" s="74">
        <v>2541.59186</v>
      </c>
      <c r="D12" s="74">
        <v>273792.73702</v>
      </c>
    </row>
    <row r="13" spans="1:4" s="50" customFormat="1" ht="8.45" customHeight="1">
      <c r="A13" s="18" t="s">
        <v>105</v>
      </c>
      <c r="B13" s="74">
        <v>788493.76029</v>
      </c>
      <c r="C13" s="74">
        <v>0</v>
      </c>
      <c r="D13" s="74">
        <v>788493.76029</v>
      </c>
    </row>
    <row r="14" spans="1:4" s="50" customFormat="1" ht="8.45" customHeight="1">
      <c r="A14" s="23" t="s">
        <v>106</v>
      </c>
      <c r="B14" s="74">
        <v>4342.40918</v>
      </c>
      <c r="C14" s="74">
        <v>15508.80296</v>
      </c>
      <c r="D14" s="74">
        <v>19851.21214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46121.17813</v>
      </c>
      <c r="D16" s="74">
        <v>46121.17813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0.21787</v>
      </c>
      <c r="D18" s="74">
        <v>0.21787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56009.4444</v>
      </c>
      <c r="C20" s="71">
        <v>1504.89558</v>
      </c>
      <c r="D20" s="71">
        <v>57514.33998</v>
      </c>
    </row>
    <row r="21" spans="1:4" s="50" customFormat="1" ht="8.45" customHeight="1">
      <c r="A21" s="18" t="s">
        <v>111</v>
      </c>
      <c r="B21" s="74">
        <v>37602.32765</v>
      </c>
      <c r="C21" s="74">
        <v>1504.89558</v>
      </c>
      <c r="D21" s="74">
        <v>39107.223229999996</v>
      </c>
    </row>
    <row r="22" spans="1:4" s="50" customFormat="1" ht="8.45" customHeight="1">
      <c r="A22" s="18" t="s">
        <v>112</v>
      </c>
      <c r="B22" s="74">
        <v>0.8028200000000001</v>
      </c>
      <c r="C22" s="74">
        <v>0</v>
      </c>
      <c r="D22" s="74">
        <v>0.8028200000000001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87.5926</v>
      </c>
      <c r="C24" s="74">
        <v>0</v>
      </c>
      <c r="D24" s="74">
        <v>87.5926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18318.721329999997</v>
      </c>
      <c r="C26" s="74">
        <v>0</v>
      </c>
      <c r="D26" s="74">
        <v>18318.721329999997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1117934.88198</v>
      </c>
      <c r="C34" s="71">
        <v>64156.70879</v>
      </c>
      <c r="D34" s="71">
        <v>1182091.59077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38312.94512</v>
      </c>
      <c r="C36" s="71">
        <v>0</v>
      </c>
      <c r="D36" s="71">
        <v>38312.94512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1079621.9368599998</v>
      </c>
      <c r="C38" s="71">
        <v>64156.70879</v>
      </c>
      <c r="D38" s="71">
        <v>1143778.64565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626771.63406</v>
      </c>
      <c r="C40" s="71">
        <v>14453.79935</v>
      </c>
      <c r="D40" s="71">
        <v>641225.4334099999</v>
      </c>
    </row>
    <row r="41" spans="1:4" s="50" customFormat="1" ht="8.45" customHeight="1">
      <c r="A41" s="18" t="s">
        <v>124</v>
      </c>
      <c r="B41" s="74">
        <v>2.8192</v>
      </c>
      <c r="C41" s="74">
        <v>593.5511899999999</v>
      </c>
      <c r="D41" s="74">
        <v>596.37039</v>
      </c>
    </row>
    <row r="42" spans="1:4" s="50" customFormat="1" ht="8.45" customHeight="1">
      <c r="A42" s="18" t="s">
        <v>125</v>
      </c>
      <c r="B42" s="74">
        <v>118.35622000000001</v>
      </c>
      <c r="C42" s="74">
        <v>3450.42451</v>
      </c>
      <c r="D42" s="74">
        <v>3568.78073</v>
      </c>
    </row>
    <row r="43" spans="1:4" s="50" customFormat="1" ht="8.45" customHeight="1">
      <c r="A43" s="18" t="s">
        <v>126</v>
      </c>
      <c r="B43" s="74">
        <v>3330.24554</v>
      </c>
      <c r="C43" s="74">
        <v>1385.85273</v>
      </c>
      <c r="D43" s="74">
        <v>4716.0982699999995</v>
      </c>
    </row>
    <row r="44" spans="1:4" s="50" customFormat="1" ht="8.45" customHeight="1">
      <c r="A44" s="18" t="s">
        <v>127</v>
      </c>
      <c r="B44" s="74">
        <v>623320.2131</v>
      </c>
      <c r="C44" s="74">
        <v>9023.97092</v>
      </c>
      <c r="D44" s="74">
        <v>632344.1840199999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236171.78480000002</v>
      </c>
      <c r="C46" s="71">
        <v>54938.00251</v>
      </c>
      <c r="D46" s="71">
        <v>291109.78731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22.966900000000003</v>
      </c>
      <c r="C49" s="74">
        <v>0</v>
      </c>
      <c r="D49" s="74">
        <v>22.966900000000003</v>
      </c>
    </row>
    <row r="50" spans="1:4" s="50" customFormat="1" ht="8.45" customHeight="1">
      <c r="A50" s="18" t="s">
        <v>130</v>
      </c>
      <c r="B50" s="74">
        <v>236148.72103000002</v>
      </c>
      <c r="C50" s="74">
        <v>54938.00251</v>
      </c>
      <c r="D50" s="74">
        <v>291086.72354000004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1470221.7861199998</v>
      </c>
      <c r="C54" s="71">
        <v>23672.50563</v>
      </c>
      <c r="D54" s="71">
        <v>1493894.29175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892066.6014400001</v>
      </c>
      <c r="C56" s="71">
        <v>0</v>
      </c>
      <c r="D56" s="71">
        <v>892066.6014400001</v>
      </c>
    </row>
    <row r="57" spans="1:4" s="50" customFormat="1" ht="8.45" customHeight="1">
      <c r="A57" s="18" t="s">
        <v>134</v>
      </c>
      <c r="B57" s="74">
        <v>506289.52838</v>
      </c>
      <c r="C57" s="74">
        <v>0</v>
      </c>
      <c r="D57" s="74">
        <v>506289.52838</v>
      </c>
    </row>
    <row r="58" spans="1:4" s="50" customFormat="1" ht="8.45" customHeight="1">
      <c r="A58" s="18" t="s">
        <v>135</v>
      </c>
      <c r="B58" s="74">
        <v>354.875</v>
      </c>
      <c r="C58" s="74">
        <v>0</v>
      </c>
      <c r="D58" s="74">
        <v>354.875</v>
      </c>
    </row>
    <row r="59" spans="1:4" s="50" customFormat="1" ht="8.45" customHeight="1">
      <c r="A59" s="18" t="s">
        <v>136</v>
      </c>
      <c r="B59" s="74">
        <v>283533.86686</v>
      </c>
      <c r="C59" s="74">
        <v>0</v>
      </c>
      <c r="D59" s="74">
        <v>283533.86686</v>
      </c>
    </row>
    <row r="60" spans="1:4" s="50" customFormat="1" ht="8.45" customHeight="1">
      <c r="A60" s="18" t="s">
        <v>137</v>
      </c>
      <c r="B60" s="74">
        <v>101888.3312</v>
      </c>
      <c r="C60" s="74">
        <v>0</v>
      </c>
      <c r="D60" s="74">
        <v>101888.3312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578155.18468</v>
      </c>
      <c r="C62" s="71">
        <v>23672.50563</v>
      </c>
      <c r="D62" s="71">
        <v>601827.69031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121262.15226</v>
      </c>
      <c r="C64" s="71">
        <v>1819.2195</v>
      </c>
      <c r="D64" s="71">
        <v>123081.37176000001</v>
      </c>
    </row>
    <row r="65" spans="1:4" s="50" customFormat="1" ht="8.45" customHeight="1">
      <c r="A65" s="18" t="s">
        <v>140</v>
      </c>
      <c r="B65" s="74">
        <v>341.11499</v>
      </c>
      <c r="C65" s="74">
        <v>1742.569</v>
      </c>
      <c r="D65" s="74">
        <v>2083.68399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13720.497220000001</v>
      </c>
      <c r="C67" s="74">
        <v>-101.78305999999999</v>
      </c>
      <c r="D67" s="74">
        <v>13618.71416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47294.452</v>
      </c>
      <c r="C69" s="74">
        <v>178.43356</v>
      </c>
      <c r="D69" s="74">
        <v>47472.88556</v>
      </c>
    </row>
    <row r="70" spans="1:4" s="50" customFormat="1" ht="8.45" customHeight="1">
      <c r="A70" s="18" t="s">
        <v>145</v>
      </c>
      <c r="B70" s="74">
        <v>45123.62832</v>
      </c>
      <c r="C70" s="74">
        <v>0</v>
      </c>
      <c r="D70" s="74">
        <v>45123.62832</v>
      </c>
    </row>
    <row r="71" spans="1:4" s="50" customFormat="1" ht="8.45" customHeight="1">
      <c r="A71" s="18" t="s">
        <v>146</v>
      </c>
      <c r="B71" s="74">
        <v>14782.45973</v>
      </c>
      <c r="C71" s="74">
        <v>0</v>
      </c>
      <c r="D71" s="74">
        <v>14782.45973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4300.88404</v>
      </c>
      <c r="C73" s="71">
        <v>609.96691</v>
      </c>
      <c r="D73" s="71">
        <v>4910.85095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461193.91646</v>
      </c>
      <c r="C75" s="71">
        <v>22463.25304</v>
      </c>
      <c r="D75" s="71">
        <v>483657.1695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107001.03538</v>
      </c>
      <c r="C77" s="74">
        <v>0</v>
      </c>
      <c r="D77" s="74">
        <v>107001.03538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354192.88107999996</v>
      </c>
      <c r="C79" s="75">
        <v>22463.25304</v>
      </c>
      <c r="D79" s="75">
        <v>376656.13412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421875" style="2" bestFit="1" customWidth="1"/>
    <col min="9" max="16384" width="11.421875" style="2" customWidth="1"/>
  </cols>
  <sheetData>
    <row r="1" spans="1:4" ht="17.1" customHeight="1">
      <c r="A1" s="384" t="s">
        <v>796</v>
      </c>
      <c r="B1" s="384"/>
      <c r="C1" s="384"/>
      <c r="D1" s="384"/>
    </row>
    <row r="2" spans="1:5" s="4" customFormat="1" ht="24" customHeight="1">
      <c r="A2" s="376" t="s">
        <v>151</v>
      </c>
      <c r="B2" s="376"/>
      <c r="C2" s="376"/>
      <c r="D2" s="376"/>
      <c r="E2" s="3"/>
    </row>
    <row r="3" spans="1:5" s="6" customFormat="1" ht="18" customHeight="1">
      <c r="A3" s="377">
        <v>44530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152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99407.83</v>
      </c>
      <c r="C9" s="14">
        <v>2248880.859</v>
      </c>
      <c r="D9" s="14">
        <v>2348288.69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99396.148</v>
      </c>
      <c r="C11" s="19">
        <v>806545.606</v>
      </c>
      <c r="D11" s="19">
        <v>905941.754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11.682</v>
      </c>
      <c r="C13" s="19">
        <v>1442335.253</v>
      </c>
      <c r="D13" s="19">
        <v>1442346.935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2553653.46</v>
      </c>
      <c r="C17" s="14">
        <v>1803037.651</v>
      </c>
      <c r="D17" s="14">
        <v>4356691.112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2556653.46</v>
      </c>
      <c r="C19" s="19">
        <v>1809619.049</v>
      </c>
      <c r="D19" s="19">
        <v>4366272.51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-6581.397</v>
      </c>
      <c r="D22" s="19">
        <v>-9581.397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3477892.664</v>
      </c>
      <c r="C24" s="14">
        <v>1299104.928</v>
      </c>
      <c r="D24" s="14">
        <v>4776997.592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3353233.625</v>
      </c>
      <c r="C25" s="21">
        <v>1374314.128</v>
      </c>
      <c r="D25" s="21">
        <v>4727547.754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3348994.235</v>
      </c>
      <c r="C30" s="19">
        <v>1374314.128</v>
      </c>
      <c r="D30" s="19">
        <v>4723308.363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4239.39</v>
      </c>
      <c r="C32" s="19">
        <v>0</v>
      </c>
      <c r="D32" s="19">
        <v>4239.39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829480.499</v>
      </c>
      <c r="C35" s="21">
        <v>56340.321</v>
      </c>
      <c r="D35" s="21">
        <v>885820.82</v>
      </c>
      <c r="E35" s="25"/>
      <c r="F35" s="16"/>
    </row>
    <row r="36" spans="1:6" s="17" customFormat="1" ht="9.75" customHeight="1">
      <c r="A36" s="24" t="s">
        <v>31</v>
      </c>
      <c r="B36" s="21">
        <v>9005.304</v>
      </c>
      <c r="C36" s="21">
        <v>705337.87</v>
      </c>
      <c r="D36" s="21">
        <v>714343.174</v>
      </c>
      <c r="E36" s="15"/>
      <c r="F36" s="16"/>
    </row>
    <row r="37" spans="1:6" s="17" customFormat="1" ht="9.75" customHeight="1">
      <c r="A37" s="18" t="s">
        <v>32</v>
      </c>
      <c r="B37" s="19">
        <v>8508.051</v>
      </c>
      <c r="C37" s="19">
        <v>705337.87</v>
      </c>
      <c r="D37" s="19">
        <v>713845.921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-668920.632</v>
      </c>
      <c r="C39" s="21">
        <v>-836677.358</v>
      </c>
      <c r="D39" s="21">
        <v>-1505597.991</v>
      </c>
      <c r="E39" s="15"/>
      <c r="F39" s="16"/>
    </row>
    <row r="40" spans="1:6" s="17" customFormat="1" ht="9.75" customHeight="1">
      <c r="A40" s="20" t="s">
        <v>35</v>
      </c>
      <c r="B40" s="21">
        <v>-44906.132</v>
      </c>
      <c r="C40" s="21">
        <v>-210.033</v>
      </c>
      <c r="D40" s="21">
        <v>-45116.166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57106.188</v>
      </c>
      <c r="C42" s="21">
        <v>782773.32</v>
      </c>
      <c r="D42" s="21">
        <v>839879.508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21887.907</v>
      </c>
      <c r="C44" s="14">
        <v>65391.51</v>
      </c>
      <c r="D44" s="14">
        <v>87279.418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34249.578</v>
      </c>
      <c r="D45" s="19">
        <v>34249.578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21887.907</v>
      </c>
      <c r="C48" s="19">
        <v>25425.097</v>
      </c>
      <c r="D48" s="19">
        <v>47313.005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5716.834</v>
      </c>
      <c r="D49" s="19">
        <v>5716.834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3850.315</v>
      </c>
      <c r="C53" s="21">
        <v>0</v>
      </c>
      <c r="D53" s="21">
        <v>3850.315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27441.06</v>
      </c>
      <c r="C55" s="21">
        <v>15141.592</v>
      </c>
      <c r="D55" s="21">
        <v>42582.652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6241239.427</v>
      </c>
      <c r="C57" s="14">
        <v>6214329.862</v>
      </c>
      <c r="D57" s="14">
        <v>12455569.29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151</v>
      </c>
      <c r="B63" s="376"/>
      <c r="C63" s="376"/>
      <c r="D63" s="376"/>
      <c r="E63" s="3"/>
      <c r="F63" s="16"/>
    </row>
    <row r="64" spans="1:6" s="6" customFormat="1" ht="17.1" customHeight="1">
      <c r="A64" s="377">
        <v>44530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152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27627.013</v>
      </c>
      <c r="C70" s="14">
        <v>0</v>
      </c>
      <c r="D70" s="14">
        <v>27627.013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27627.013</v>
      </c>
      <c r="C79" s="21">
        <v>0</v>
      </c>
      <c r="D79" s="21">
        <v>27627.013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1407389.661</v>
      </c>
      <c r="C91" s="14">
        <v>946257.586</v>
      </c>
      <c r="D91" s="14">
        <v>2353647.247</v>
      </c>
      <c r="E91" s="15"/>
      <c r="F91" s="16"/>
    </row>
    <row r="92" spans="1:6" s="17" customFormat="1" ht="9.95" customHeight="1">
      <c r="A92" s="45" t="s">
        <v>66</v>
      </c>
      <c r="B92" s="19">
        <v>1407389.661</v>
      </c>
      <c r="C92" s="19">
        <v>0</v>
      </c>
      <c r="D92" s="19">
        <v>1407389.661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946257.586</v>
      </c>
      <c r="D93" s="19">
        <v>946257.586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1456245.288</v>
      </c>
      <c r="C95" s="14">
        <v>3981007.988</v>
      </c>
      <c r="D95" s="14">
        <v>5437253.277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1456245.288</v>
      </c>
      <c r="C98" s="19">
        <v>3981007.988</v>
      </c>
      <c r="D98" s="19">
        <v>5437253.277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998676.462</v>
      </c>
      <c r="C100" s="21">
        <v>3152.674</v>
      </c>
      <c r="D100" s="21">
        <v>1001829.136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44264.79</v>
      </c>
      <c r="C102" s="14">
        <v>53006.096</v>
      </c>
      <c r="D102" s="14">
        <v>97270.886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9019.838</v>
      </c>
      <c r="C106" s="19">
        <v>6518.072</v>
      </c>
      <c r="D106" s="19">
        <v>15537.911</v>
      </c>
      <c r="E106" s="15"/>
      <c r="F106" s="16"/>
    </row>
    <row r="107" spans="1:6" s="17" customFormat="1" ht="9.95" customHeight="1">
      <c r="A107" s="45" t="s">
        <v>78</v>
      </c>
      <c r="B107" s="19">
        <v>27158.858</v>
      </c>
      <c r="C107" s="19">
        <v>46488.023</v>
      </c>
      <c r="D107" s="19">
        <v>73646.881</v>
      </c>
      <c r="E107" s="15"/>
      <c r="F107" s="16"/>
    </row>
    <row r="108" spans="1:6" s="17" customFormat="1" ht="9.95" customHeight="1">
      <c r="A108" s="45" t="s">
        <v>79</v>
      </c>
      <c r="B108" s="19">
        <v>8085.638</v>
      </c>
      <c r="C108" s="19">
        <v>0</v>
      </c>
      <c r="D108" s="19">
        <v>8085.638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6966.421</v>
      </c>
      <c r="C110" s="14">
        <v>30490.93</v>
      </c>
      <c r="D110" s="14">
        <v>37457.352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5302.433</v>
      </c>
      <c r="C112" s="14">
        <v>35070.756</v>
      </c>
      <c r="D112" s="14">
        <v>40373.189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34318.88</v>
      </c>
      <c r="D113" s="19">
        <v>34917.819</v>
      </c>
      <c r="E113" s="15"/>
      <c r="F113" s="16"/>
    </row>
    <row r="114" spans="1:6" s="17" customFormat="1" ht="9.95" customHeight="1">
      <c r="A114" s="23" t="s">
        <v>83</v>
      </c>
      <c r="B114" s="19">
        <v>4703.493</v>
      </c>
      <c r="C114" s="19">
        <v>751.876</v>
      </c>
      <c r="D114" s="19">
        <v>5455.369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1238508.265</v>
      </c>
      <c r="D116" s="48">
        <v>1238508.265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3946472.07</v>
      </c>
      <c r="C118" s="14">
        <v>6287494.297</v>
      </c>
      <c r="D118" s="14">
        <v>10233966.368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2154590.365</v>
      </c>
      <c r="C120" s="14">
        <v>67012.556</v>
      </c>
      <c r="D120" s="14">
        <v>2221602.922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-45365.27</v>
      </c>
      <c r="C124" s="19">
        <v>67012.556</v>
      </c>
      <c r="D124" s="19">
        <v>21647.285</v>
      </c>
      <c r="E124" s="15"/>
      <c r="F124" s="16"/>
    </row>
    <row r="125" spans="1:6" s="17" customFormat="1" ht="9.95" customHeight="1">
      <c r="A125" s="45" t="s">
        <v>91</v>
      </c>
      <c r="B125" s="19">
        <v>218881.841</v>
      </c>
      <c r="C125" s="19">
        <v>0</v>
      </c>
      <c r="D125" s="19">
        <v>218881.841</v>
      </c>
      <c r="E125" s="15"/>
      <c r="F125" s="16"/>
    </row>
    <row r="126" spans="1:6" s="17" customFormat="1" ht="9.95" customHeight="1">
      <c r="A126" s="45" t="s">
        <v>92</v>
      </c>
      <c r="B126" s="19">
        <v>39574.452</v>
      </c>
      <c r="C126" s="19">
        <v>0</v>
      </c>
      <c r="D126" s="19">
        <v>39574.452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6101062.435</v>
      </c>
      <c r="C128" s="14">
        <v>6354506.854</v>
      </c>
      <c r="D128" s="14">
        <v>12455569.29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595331.159</v>
      </c>
      <c r="D130" s="14">
        <v>680893.92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77550.247</v>
      </c>
      <c r="D131" s="19">
        <v>163113.008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76137.484</v>
      </c>
      <c r="D132" s="19">
        <v>76137.484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168339.633</v>
      </c>
      <c r="D133" s="19">
        <v>168339.633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273303.794</v>
      </c>
      <c r="D134" s="19">
        <v>273303.794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796</v>
      </c>
      <c r="B1" s="385"/>
      <c r="C1" s="385"/>
      <c r="D1" s="385"/>
    </row>
    <row r="2" spans="1:4" s="59" customFormat="1" ht="24" customHeight="1">
      <c r="A2" s="386" t="s">
        <v>153</v>
      </c>
      <c r="B2" s="386"/>
      <c r="C2" s="386"/>
      <c r="D2" s="386"/>
    </row>
    <row r="3" spans="1:4" s="60" customFormat="1" ht="15.95" customHeight="1">
      <c r="A3" s="387">
        <v>44530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152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186046.77657</v>
      </c>
      <c r="C9" s="71">
        <v>865023.6563500001</v>
      </c>
      <c r="D9" s="71">
        <v>1051070.43292</v>
      </c>
      <c r="E9" s="72"/>
    </row>
    <row r="10" spans="1:4" s="50" customFormat="1" ht="8.45" customHeight="1">
      <c r="A10" s="73" t="s">
        <v>102</v>
      </c>
      <c r="B10" s="74">
        <v>273.16443</v>
      </c>
      <c r="C10" s="74">
        <v>14079.70281</v>
      </c>
      <c r="D10" s="74">
        <v>14352.86724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39807.61371</v>
      </c>
      <c r="C12" s="74">
        <v>80814.74042</v>
      </c>
      <c r="D12" s="74">
        <v>120622.35412999999</v>
      </c>
    </row>
    <row r="13" spans="1:4" s="50" customFormat="1" ht="8.45" customHeight="1">
      <c r="A13" s="18" t="s">
        <v>105</v>
      </c>
      <c r="B13" s="74">
        <v>142297.70982</v>
      </c>
      <c r="C13" s="74">
        <v>93592.23428</v>
      </c>
      <c r="D13" s="74">
        <v>235889.9441</v>
      </c>
    </row>
    <row r="14" spans="1:4" s="50" customFormat="1" ht="8.45" customHeight="1">
      <c r="A14" s="23" t="s">
        <v>106</v>
      </c>
      <c r="B14" s="74">
        <v>3355.55274</v>
      </c>
      <c r="C14" s="74">
        <v>664023.20773</v>
      </c>
      <c r="D14" s="74">
        <v>667378.76047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10153.76032</v>
      </c>
      <c r="D17" s="74">
        <v>10153.76032</v>
      </c>
    </row>
    <row r="18" spans="1:4" s="50" customFormat="1" ht="8.45" customHeight="1">
      <c r="A18" s="18" t="s">
        <v>29</v>
      </c>
      <c r="B18" s="74">
        <v>312.73587</v>
      </c>
      <c r="C18" s="74">
        <v>2360.01079</v>
      </c>
      <c r="D18" s="74">
        <v>2672.7466600000002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101783.59558</v>
      </c>
      <c r="C20" s="71">
        <v>487424.32722000004</v>
      </c>
      <c r="D20" s="71">
        <v>589207.9228</v>
      </c>
    </row>
    <row r="21" spans="1:4" s="50" customFormat="1" ht="8.45" customHeight="1">
      <c r="A21" s="18" t="s">
        <v>111</v>
      </c>
      <c r="B21" s="74">
        <v>115.88745</v>
      </c>
      <c r="C21" s="74">
        <v>0</v>
      </c>
      <c r="D21" s="74">
        <v>115.88745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22943.67627</v>
      </c>
      <c r="C24" s="74">
        <v>26085.56677</v>
      </c>
      <c r="D24" s="74">
        <v>49029.24304</v>
      </c>
    </row>
    <row r="25" spans="1:4" s="50" customFormat="1" ht="8.45" customHeight="1">
      <c r="A25" s="18" t="s">
        <v>114</v>
      </c>
      <c r="B25" s="74">
        <v>72155.60884</v>
      </c>
      <c r="C25" s="74">
        <v>164902.99943999999</v>
      </c>
      <c r="D25" s="74">
        <v>237058.60828000001</v>
      </c>
    </row>
    <row r="26" spans="1:4" s="50" customFormat="1" ht="8.45" customHeight="1">
      <c r="A26" s="18" t="s">
        <v>115</v>
      </c>
      <c r="B26" s="74">
        <v>0</v>
      </c>
      <c r="C26" s="74">
        <v>55902.98723</v>
      </c>
      <c r="D26" s="74">
        <v>55902.98723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239225.13787</v>
      </c>
      <c r="D30" s="74">
        <v>239225.13787</v>
      </c>
    </row>
    <row r="31" spans="1:4" s="50" customFormat="1" ht="8.45" customHeight="1">
      <c r="A31" s="18" t="s">
        <v>119</v>
      </c>
      <c r="B31" s="74">
        <v>0</v>
      </c>
      <c r="C31" s="74">
        <v>1307.63591</v>
      </c>
      <c r="D31" s="74">
        <v>1307.63591</v>
      </c>
    </row>
    <row r="32" spans="1:4" s="50" customFormat="1" ht="8.45" customHeight="1">
      <c r="A32" s="18" t="s">
        <v>29</v>
      </c>
      <c r="B32" s="74">
        <v>5654.21769</v>
      </c>
      <c r="C32" s="74">
        <v>0</v>
      </c>
      <c r="D32" s="74">
        <v>5654.21769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84263.18099</v>
      </c>
      <c r="C34" s="71">
        <v>377599.32912999997</v>
      </c>
      <c r="D34" s="71">
        <v>461862.51012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197783.12752</v>
      </c>
      <c r="C36" s="71">
        <v>160930.70165</v>
      </c>
      <c r="D36" s="71">
        <v>358713.82917000004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-113519.94653</v>
      </c>
      <c r="C38" s="71">
        <v>216668.62748</v>
      </c>
      <c r="D38" s="71">
        <v>103148.68095000001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110533.25267</v>
      </c>
      <c r="C40" s="71">
        <v>10565.347240000001</v>
      </c>
      <c r="D40" s="71">
        <v>121098.59990999999</v>
      </c>
    </row>
    <row r="41" spans="1:4" s="50" customFormat="1" ht="8.45" customHeight="1">
      <c r="A41" s="18" t="s">
        <v>124</v>
      </c>
      <c r="B41" s="74">
        <v>0</v>
      </c>
      <c r="C41" s="74">
        <v>5677.192309999999</v>
      </c>
      <c r="D41" s="74">
        <v>5677.192309999999</v>
      </c>
    </row>
    <row r="42" spans="1:4" s="50" customFormat="1" ht="8.45" customHeight="1">
      <c r="A42" s="18" t="s">
        <v>125</v>
      </c>
      <c r="B42" s="74">
        <v>476.99063</v>
      </c>
      <c r="C42" s="74">
        <v>1024.17373</v>
      </c>
      <c r="D42" s="74">
        <v>1501.1643600000002</v>
      </c>
    </row>
    <row r="43" spans="1:4" s="50" customFormat="1" ht="8.45" customHeight="1">
      <c r="A43" s="18" t="s">
        <v>126</v>
      </c>
      <c r="B43" s="74">
        <v>109955.373</v>
      </c>
      <c r="C43" s="74">
        <v>3863.9812</v>
      </c>
      <c r="D43" s="74">
        <v>113819.3542</v>
      </c>
    </row>
    <row r="44" spans="1:4" s="50" customFormat="1" ht="8.45" customHeight="1">
      <c r="A44" s="18" t="s">
        <v>127</v>
      </c>
      <c r="B44" s="74">
        <v>100.88904</v>
      </c>
      <c r="C44" s="74">
        <v>0</v>
      </c>
      <c r="D44" s="74">
        <v>100.88904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16852.54898</v>
      </c>
      <c r="C46" s="71">
        <v>2355.7859</v>
      </c>
      <c r="D46" s="71">
        <v>19208.33488</v>
      </c>
    </row>
    <row r="47" spans="1:4" s="50" customFormat="1" ht="8.45" customHeight="1">
      <c r="A47" s="18" t="s">
        <v>129</v>
      </c>
      <c r="B47" s="74">
        <v>7439.88109</v>
      </c>
      <c r="C47" s="74">
        <v>0</v>
      </c>
      <c r="D47" s="74">
        <v>7439.88109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9412.66789</v>
      </c>
      <c r="C50" s="74">
        <v>2355.7859</v>
      </c>
      <c r="D50" s="74">
        <v>11768.45379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-19839.24284</v>
      </c>
      <c r="C54" s="71">
        <v>224878.18881999998</v>
      </c>
      <c r="D54" s="71">
        <v>205038.94598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51629.95785</v>
      </c>
      <c r="C56" s="71">
        <v>7116.49453</v>
      </c>
      <c r="D56" s="71">
        <v>58746.45238</v>
      </c>
    </row>
    <row r="57" spans="1:4" s="50" customFormat="1" ht="8.45" customHeight="1">
      <c r="A57" s="18" t="s">
        <v>134</v>
      </c>
      <c r="B57" s="74">
        <v>30535.351260000003</v>
      </c>
      <c r="C57" s="74">
        <v>454.39335</v>
      </c>
      <c r="D57" s="74">
        <v>30989.744609999998</v>
      </c>
    </row>
    <row r="58" spans="1:4" s="50" customFormat="1" ht="8.45" customHeight="1">
      <c r="A58" s="18" t="s">
        <v>135</v>
      </c>
      <c r="B58" s="74">
        <v>908.46669</v>
      </c>
      <c r="C58" s="74">
        <v>0</v>
      </c>
      <c r="D58" s="74">
        <v>908.46669</v>
      </c>
    </row>
    <row r="59" spans="1:4" s="50" customFormat="1" ht="8.45" customHeight="1">
      <c r="A59" s="18" t="s">
        <v>136</v>
      </c>
      <c r="B59" s="74">
        <v>16042.56677</v>
      </c>
      <c r="C59" s="74">
        <v>6660.43824</v>
      </c>
      <c r="D59" s="74">
        <v>22703.00501</v>
      </c>
    </row>
    <row r="60" spans="1:4" s="50" customFormat="1" ht="8.45" customHeight="1">
      <c r="A60" s="18" t="s">
        <v>137</v>
      </c>
      <c r="B60" s="74">
        <v>4143.57313</v>
      </c>
      <c r="C60" s="74">
        <v>1.66294</v>
      </c>
      <c r="D60" s="74">
        <v>4145.23607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-71469.20069</v>
      </c>
      <c r="C62" s="71">
        <v>217761.69428999998</v>
      </c>
      <c r="D62" s="71">
        <v>146292.4936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3281.22622</v>
      </c>
      <c r="C64" s="71">
        <v>-1524.98708</v>
      </c>
      <c r="D64" s="71">
        <v>1756.23914</v>
      </c>
    </row>
    <row r="65" spans="1:4" s="50" customFormat="1" ht="8.45" customHeight="1">
      <c r="A65" s="18" t="s">
        <v>140</v>
      </c>
      <c r="B65" s="74">
        <v>-38.21579</v>
      </c>
      <c r="C65" s="74">
        <v>-1687.25394</v>
      </c>
      <c r="D65" s="74">
        <v>-1725.46973</v>
      </c>
    </row>
    <row r="66" spans="1:4" s="50" customFormat="1" ht="8.45" customHeight="1">
      <c r="A66" s="18" t="s">
        <v>141</v>
      </c>
      <c r="B66" s="74">
        <v>0</v>
      </c>
      <c r="C66" s="74">
        <v>-593.44514</v>
      </c>
      <c r="D66" s="74">
        <v>-593.44514</v>
      </c>
    </row>
    <row r="67" spans="1:4" s="50" customFormat="1" ht="8.45" customHeight="1">
      <c r="A67" s="18" t="s">
        <v>142</v>
      </c>
      <c r="B67" s="74">
        <v>-22.18779</v>
      </c>
      <c r="C67" s="74">
        <v>421.64933</v>
      </c>
      <c r="D67" s="74">
        <v>399.46153999999996</v>
      </c>
    </row>
    <row r="68" spans="1:4" s="50" customFormat="1" ht="8.45" customHeight="1">
      <c r="A68" s="18" t="s">
        <v>143</v>
      </c>
      <c r="B68" s="74">
        <v>-78.03902000000001</v>
      </c>
      <c r="C68" s="74">
        <v>0</v>
      </c>
      <c r="D68" s="74">
        <v>-78.03902000000001</v>
      </c>
    </row>
    <row r="69" spans="1:4" s="50" customFormat="1" ht="8.45" customHeight="1">
      <c r="A69" s="18" t="s">
        <v>144</v>
      </c>
      <c r="B69" s="74">
        <v>840.69063</v>
      </c>
      <c r="C69" s="74">
        <v>334.06266999999997</v>
      </c>
      <c r="D69" s="74">
        <v>1174.7533</v>
      </c>
    </row>
    <row r="70" spans="1:4" s="50" customFormat="1" ht="8.45" customHeight="1">
      <c r="A70" s="18" t="s">
        <v>145</v>
      </c>
      <c r="B70" s="74">
        <v>941.7930200000001</v>
      </c>
      <c r="C70" s="74">
        <v>0</v>
      </c>
      <c r="D70" s="74">
        <v>941.7930200000001</v>
      </c>
    </row>
    <row r="71" spans="1:4" s="50" customFormat="1" ht="8.45" customHeight="1">
      <c r="A71" s="18" t="s">
        <v>146</v>
      </c>
      <c r="B71" s="74">
        <v>1637.18517</v>
      </c>
      <c r="C71" s="74">
        <v>0</v>
      </c>
      <c r="D71" s="74">
        <v>1637.18517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-43987.28172</v>
      </c>
      <c r="C73" s="71">
        <v>2421.6292200000003</v>
      </c>
      <c r="D73" s="71">
        <v>-41565.6525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-118737.70863</v>
      </c>
      <c r="C75" s="71">
        <v>221708.31059</v>
      </c>
      <c r="D75" s="71">
        <v>102970.60196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63396.14927</v>
      </c>
      <c r="C77" s="74">
        <v>0</v>
      </c>
      <c r="D77" s="74">
        <v>63396.14927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-182133.8579</v>
      </c>
      <c r="C79" s="75">
        <v>221708.31059</v>
      </c>
      <c r="D79" s="75">
        <v>39574.45269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4" t="s">
        <v>796</v>
      </c>
      <c r="B1" s="384"/>
      <c r="C1" s="384"/>
      <c r="D1" s="384"/>
    </row>
    <row r="2" spans="1:5" s="4" customFormat="1" ht="24" customHeight="1">
      <c r="A2" s="376" t="s">
        <v>0</v>
      </c>
      <c r="B2" s="376"/>
      <c r="C2" s="376"/>
      <c r="D2" s="376"/>
      <c r="E2" s="3"/>
    </row>
    <row r="3" spans="1:5" s="6" customFormat="1" ht="18" customHeight="1">
      <c r="A3" s="377">
        <v>44530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3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174660.272</v>
      </c>
      <c r="C9" s="14">
        <v>4848.173</v>
      </c>
      <c r="D9" s="14">
        <v>179508.445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174397.117</v>
      </c>
      <c r="C11" s="19">
        <v>2359.972</v>
      </c>
      <c r="D11" s="19">
        <v>176757.089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263.155</v>
      </c>
      <c r="C13" s="19">
        <v>2488.2</v>
      </c>
      <c r="D13" s="19">
        <v>2751.355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188822.471</v>
      </c>
      <c r="C24" s="14">
        <v>39976.894</v>
      </c>
      <c r="D24" s="14">
        <v>228799.365</v>
      </c>
      <c r="E24" s="15"/>
      <c r="F24" s="16"/>
    </row>
    <row r="25" spans="1:6" s="17" customFormat="1" ht="9.75" customHeight="1">
      <c r="A25" s="24" t="s">
        <v>20</v>
      </c>
      <c r="B25" s="21">
        <v>195562.234</v>
      </c>
      <c r="C25" s="21">
        <v>1219.67</v>
      </c>
      <c r="D25" s="21">
        <v>196781.905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189918.927</v>
      </c>
      <c r="C30" s="19">
        <v>1219.67</v>
      </c>
      <c r="D30" s="19">
        <v>191138.598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5643.307</v>
      </c>
      <c r="C34" s="19">
        <v>0</v>
      </c>
      <c r="D34" s="19">
        <v>5643.307</v>
      </c>
      <c r="E34" s="15"/>
      <c r="F34" s="16"/>
    </row>
    <row r="35" spans="1:6" s="17" customFormat="1" ht="9.75" customHeight="1">
      <c r="A35" s="24" t="s">
        <v>30</v>
      </c>
      <c r="B35" s="21">
        <v>3915.029</v>
      </c>
      <c r="C35" s="21">
        <v>0</v>
      </c>
      <c r="D35" s="21">
        <v>3915.029</v>
      </c>
      <c r="E35" s="25"/>
      <c r="F35" s="16"/>
    </row>
    <row r="36" spans="1:6" s="17" customFormat="1" ht="9.75" customHeight="1">
      <c r="A36" s="24" t="s">
        <v>31</v>
      </c>
      <c r="B36" s="21">
        <v>291712.006</v>
      </c>
      <c r="C36" s="21">
        <v>417345.174</v>
      </c>
      <c r="D36" s="21">
        <v>709057.18</v>
      </c>
      <c r="E36" s="15"/>
      <c r="F36" s="16"/>
    </row>
    <row r="37" spans="1:6" s="17" customFormat="1" ht="9.75" customHeight="1">
      <c r="A37" s="18" t="s">
        <v>32</v>
      </c>
      <c r="B37" s="19">
        <v>106441.32</v>
      </c>
      <c r="C37" s="19">
        <v>84288.512</v>
      </c>
      <c r="D37" s="19">
        <v>190729.832</v>
      </c>
      <c r="E37" s="15"/>
      <c r="F37" s="16"/>
    </row>
    <row r="38" spans="1:6" s="17" customFormat="1" ht="9.75" customHeight="1">
      <c r="A38" s="18" t="s">
        <v>33</v>
      </c>
      <c r="B38" s="19">
        <v>185270.686</v>
      </c>
      <c r="C38" s="19">
        <v>333056.662</v>
      </c>
      <c r="D38" s="19">
        <v>518327.348</v>
      </c>
      <c r="E38" s="15"/>
      <c r="F38" s="16"/>
    </row>
    <row r="39" spans="1:6" s="17" customFormat="1" ht="9.75" customHeight="1">
      <c r="A39" s="20" t="s">
        <v>34</v>
      </c>
      <c r="B39" s="21">
        <v>-287270.239</v>
      </c>
      <c r="C39" s="21">
        <v>-359454.166</v>
      </c>
      <c r="D39" s="21">
        <v>-646724.406</v>
      </c>
      <c r="E39" s="15"/>
      <c r="F39" s="16"/>
    </row>
    <row r="40" spans="1:6" s="17" customFormat="1" ht="9.75" customHeight="1">
      <c r="A40" s="20" t="s">
        <v>35</v>
      </c>
      <c r="B40" s="21">
        <v>-15096.559</v>
      </c>
      <c r="C40" s="21">
        <v>-19133.784</v>
      </c>
      <c r="D40" s="21">
        <v>-34230.344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2101.103</v>
      </c>
      <c r="C42" s="21">
        <v>418.214</v>
      </c>
      <c r="D42" s="21">
        <v>2519.318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13625.225</v>
      </c>
      <c r="C44" s="14">
        <v>0.352</v>
      </c>
      <c r="D44" s="14">
        <v>13625.578</v>
      </c>
      <c r="E44" s="15"/>
      <c r="F44" s="16"/>
    </row>
    <row r="45" spans="1:6" s="17" customFormat="1" ht="9.75" customHeight="1">
      <c r="A45" s="26" t="s">
        <v>38</v>
      </c>
      <c r="B45" s="19">
        <v>37.571</v>
      </c>
      <c r="C45" s="19">
        <v>0.352</v>
      </c>
      <c r="D45" s="19">
        <v>37.924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13587.654</v>
      </c>
      <c r="C48" s="19">
        <v>0</v>
      </c>
      <c r="D48" s="19">
        <v>13587.654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76.035</v>
      </c>
      <c r="C51" s="21">
        <v>0</v>
      </c>
      <c r="D51" s="21">
        <v>76.035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4345.421</v>
      </c>
      <c r="C53" s="21">
        <v>0</v>
      </c>
      <c r="D53" s="21">
        <v>4345.421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11125.976</v>
      </c>
      <c r="C55" s="21">
        <v>1483.711</v>
      </c>
      <c r="D55" s="21">
        <v>12609.687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394756.507</v>
      </c>
      <c r="C57" s="14">
        <v>46727.346</v>
      </c>
      <c r="D57" s="14">
        <v>441483.853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0</v>
      </c>
      <c r="B63" s="376"/>
      <c r="C63" s="376"/>
      <c r="D63" s="376"/>
      <c r="E63" s="3"/>
      <c r="F63" s="16"/>
    </row>
    <row r="64" spans="1:6" s="6" customFormat="1" ht="17.1" customHeight="1">
      <c r="A64" s="377">
        <v>44530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3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72000</v>
      </c>
      <c r="C91" s="14">
        <v>32416.106</v>
      </c>
      <c r="D91" s="14">
        <v>104416.106</v>
      </c>
      <c r="E91" s="15"/>
      <c r="F91" s="16"/>
    </row>
    <row r="92" spans="1:6" s="17" customFormat="1" ht="9.95" customHeight="1">
      <c r="A92" s="45" t="s">
        <v>66</v>
      </c>
      <c r="B92" s="19">
        <v>72000</v>
      </c>
      <c r="C92" s="19">
        <v>32416.106</v>
      </c>
      <c r="D92" s="19">
        <v>104416.106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19702.895</v>
      </c>
      <c r="C100" s="21">
        <v>818.991</v>
      </c>
      <c r="D100" s="21">
        <v>20521.887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1036.642</v>
      </c>
      <c r="C102" s="14">
        <v>2488.2</v>
      </c>
      <c r="D102" s="14">
        <v>3524.843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990.781</v>
      </c>
      <c r="C106" s="19">
        <v>0</v>
      </c>
      <c r="D106" s="19">
        <v>990.781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2488.2</v>
      </c>
      <c r="D108" s="19">
        <v>2534.061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121003.172</v>
      </c>
      <c r="C110" s="14">
        <v>2368.248</v>
      </c>
      <c r="D110" s="14">
        <v>123371.421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10509.319</v>
      </c>
      <c r="C112" s="14">
        <v>779.495</v>
      </c>
      <c r="D112" s="14">
        <v>11288.814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10509.319</v>
      </c>
      <c r="C114" s="21">
        <v>779.495</v>
      </c>
      <c r="D114" s="21">
        <v>11288.814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224252.03</v>
      </c>
      <c r="C118" s="14">
        <v>38871.042</v>
      </c>
      <c r="D118" s="14">
        <v>263123.072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178360.78</v>
      </c>
      <c r="C120" s="14">
        <v>0</v>
      </c>
      <c r="D120" s="14">
        <v>178360.78</v>
      </c>
      <c r="E120" s="15"/>
      <c r="F120" s="16"/>
    </row>
    <row r="121" spans="1:6" s="17" customFormat="1" ht="9.95" customHeight="1">
      <c r="A121" s="45" t="s">
        <v>87</v>
      </c>
      <c r="B121" s="19">
        <v>925505.31</v>
      </c>
      <c r="C121" s="19">
        <v>0</v>
      </c>
      <c r="D121" s="19">
        <v>925505.31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-25505.729</v>
      </c>
      <c r="C126" s="19">
        <v>0</v>
      </c>
      <c r="D126" s="19">
        <v>-25505.729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402612.81</v>
      </c>
      <c r="C128" s="14">
        <v>38871.042</v>
      </c>
      <c r="D128" s="14">
        <v>441483.853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5" t="s">
        <v>796</v>
      </c>
      <c r="B1" s="385"/>
      <c r="C1" s="385"/>
      <c r="D1" s="385"/>
    </row>
    <row r="2" spans="1:4" s="59" customFormat="1" ht="24" customHeight="1">
      <c r="A2" s="386" t="s">
        <v>100</v>
      </c>
      <c r="B2" s="386"/>
      <c r="C2" s="386"/>
      <c r="D2" s="386"/>
    </row>
    <row r="3" spans="1:4" s="60" customFormat="1" ht="15.95" customHeight="1">
      <c r="A3" s="387">
        <v>44530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0" t="s">
        <v>3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31678.975449999998</v>
      </c>
      <c r="C9" s="71">
        <v>4124.93374</v>
      </c>
      <c r="D9" s="71">
        <v>35803.90919</v>
      </c>
      <c r="E9" s="72"/>
    </row>
    <row r="10" spans="1:4" s="50" customFormat="1" ht="8.45" customHeight="1">
      <c r="A10" s="73" t="s">
        <v>102</v>
      </c>
      <c r="B10" s="74">
        <v>354.95595000000003</v>
      </c>
      <c r="C10" s="74">
        <v>4.48609</v>
      </c>
      <c r="D10" s="74">
        <v>359.44203999999996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31324.01787</v>
      </c>
      <c r="C13" s="74">
        <v>2787.21881</v>
      </c>
      <c r="D13" s="74">
        <v>34111.23668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0.00163</v>
      </c>
      <c r="C16" s="74">
        <v>1333.22884</v>
      </c>
      <c r="D16" s="74">
        <v>1333.23047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5862.066769999999</v>
      </c>
      <c r="C20" s="71">
        <v>-14.446129999999998</v>
      </c>
      <c r="D20" s="71">
        <v>5847.62064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5862.066769999999</v>
      </c>
      <c r="C24" s="74">
        <v>-14.446129999999998</v>
      </c>
      <c r="D24" s="74">
        <v>5847.62064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25816.90868</v>
      </c>
      <c r="C34" s="71">
        <v>4139.37987</v>
      </c>
      <c r="D34" s="71">
        <v>29956.28855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15611.13738</v>
      </c>
      <c r="C36" s="71">
        <v>3726.34396</v>
      </c>
      <c r="D36" s="71">
        <v>19337.48134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10205.7713</v>
      </c>
      <c r="C38" s="71">
        <v>413.03591</v>
      </c>
      <c r="D38" s="71">
        <v>10618.80721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12797.9661</v>
      </c>
      <c r="C40" s="71">
        <v>-5.044569999999999</v>
      </c>
      <c r="D40" s="71">
        <v>12792.92153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11785.609359999999</v>
      </c>
      <c r="C43" s="74">
        <v>0</v>
      </c>
      <c r="D43" s="74">
        <v>11785.609359999999</v>
      </c>
    </row>
    <row r="44" spans="1:4" s="50" customFormat="1" ht="8.45" customHeight="1">
      <c r="A44" s="18" t="s">
        <v>127</v>
      </c>
      <c r="B44" s="74">
        <v>1012.35674</v>
      </c>
      <c r="C44" s="74">
        <v>-5.044569999999999</v>
      </c>
      <c r="D44" s="74">
        <v>1007.31217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2126.87763</v>
      </c>
      <c r="C46" s="71">
        <v>18.26778</v>
      </c>
      <c r="D46" s="71">
        <v>2145.14541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2126.87763</v>
      </c>
      <c r="C50" s="74">
        <v>18.26778</v>
      </c>
      <c r="D50" s="74">
        <v>2145.14541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20876.85977</v>
      </c>
      <c r="C54" s="71">
        <v>389.72356</v>
      </c>
      <c r="D54" s="71">
        <v>21266.583329999998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38060.36134</v>
      </c>
      <c r="C56" s="71">
        <v>3597.3748100000003</v>
      </c>
      <c r="D56" s="71">
        <v>41657.73615</v>
      </c>
    </row>
    <row r="57" spans="1:4" s="50" customFormat="1" ht="8.45" customHeight="1">
      <c r="A57" s="18" t="s">
        <v>134</v>
      </c>
      <c r="B57" s="74">
        <v>25699.76312</v>
      </c>
      <c r="C57" s="74">
        <v>9.9469</v>
      </c>
      <c r="D57" s="74">
        <v>25709.71002</v>
      </c>
    </row>
    <row r="58" spans="1:4" s="50" customFormat="1" ht="8.45" customHeight="1">
      <c r="A58" s="18" t="s">
        <v>135</v>
      </c>
      <c r="B58" s="74">
        <v>557.5</v>
      </c>
      <c r="C58" s="74">
        <v>0</v>
      </c>
      <c r="D58" s="74">
        <v>557.5</v>
      </c>
    </row>
    <row r="59" spans="1:4" s="50" customFormat="1" ht="8.45" customHeight="1">
      <c r="A59" s="18" t="s">
        <v>136</v>
      </c>
      <c r="B59" s="74">
        <v>11271.47917</v>
      </c>
      <c r="C59" s="74">
        <v>3587.4279100000003</v>
      </c>
      <c r="D59" s="74">
        <v>14858.90708</v>
      </c>
    </row>
    <row r="60" spans="1:4" s="50" customFormat="1" ht="8.45" customHeight="1">
      <c r="A60" s="18" t="s">
        <v>137</v>
      </c>
      <c r="B60" s="74">
        <v>531.61905</v>
      </c>
      <c r="C60" s="74">
        <v>0</v>
      </c>
      <c r="D60" s="74">
        <v>531.61905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-17183.50157</v>
      </c>
      <c r="C62" s="71">
        <v>-3207.65125</v>
      </c>
      <c r="D62" s="71">
        <v>-20391.15282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6534.53554</v>
      </c>
      <c r="C64" s="71">
        <v>16.137790000000003</v>
      </c>
      <c r="D64" s="71">
        <v>6550.67333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208.515</v>
      </c>
      <c r="C67" s="74">
        <v>16.137790000000003</v>
      </c>
      <c r="D67" s="74">
        <v>224.65279</v>
      </c>
    </row>
    <row r="68" spans="1:4" s="50" customFormat="1" ht="8.45" customHeight="1">
      <c r="A68" s="18" t="s">
        <v>143</v>
      </c>
      <c r="B68" s="74">
        <v>67.20753</v>
      </c>
      <c r="C68" s="74">
        <v>0</v>
      </c>
      <c r="D68" s="74">
        <v>67.20753</v>
      </c>
    </row>
    <row r="69" spans="1:4" s="50" customFormat="1" ht="8.45" customHeight="1">
      <c r="A69" s="18" t="s">
        <v>144</v>
      </c>
      <c r="B69" s="74">
        <v>4176.31149</v>
      </c>
      <c r="C69" s="74">
        <v>0</v>
      </c>
      <c r="D69" s="74">
        <v>4176.31149</v>
      </c>
    </row>
    <row r="70" spans="1:4" s="50" customFormat="1" ht="8.45" customHeight="1">
      <c r="A70" s="18" t="s">
        <v>145</v>
      </c>
      <c r="B70" s="74">
        <v>1718.01746</v>
      </c>
      <c r="C70" s="74">
        <v>0</v>
      </c>
      <c r="D70" s="74">
        <v>1718.01746</v>
      </c>
    </row>
    <row r="71" spans="1:4" s="50" customFormat="1" ht="8.45" customHeight="1">
      <c r="A71" s="18" t="s">
        <v>146</v>
      </c>
      <c r="B71" s="74">
        <v>364.48406</v>
      </c>
      <c r="C71" s="74">
        <v>0</v>
      </c>
      <c r="D71" s="74">
        <v>364.48406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754.56623</v>
      </c>
      <c r="C73" s="71">
        <v>681.53074</v>
      </c>
      <c r="D73" s="71">
        <v>1436.09697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-22963.47088</v>
      </c>
      <c r="C75" s="71">
        <v>-2542.2583</v>
      </c>
      <c r="D75" s="71">
        <v>-25505.72918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-22963.47088</v>
      </c>
      <c r="C79" s="75">
        <v>-2542.2583</v>
      </c>
      <c r="D79" s="75">
        <v>-25505.72918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2022-02-25T20:43:04Z</dcterms:created>
  <dcterms:modified xsi:type="dcterms:W3CDTF">2022-07-20T18:41:32Z</dcterms:modified>
  <cp:category/>
  <cp:version/>
  <cp:contentType/>
  <cp:contentStatus/>
</cp:coreProperties>
</file>